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FHCF Actuary\00 FHCF Ratemaking\2024\Rates\"/>
    </mc:Choice>
  </mc:AlternateContent>
  <xr:revisionPtr revIDLastSave="0" documentId="13_ncr:1_{33FD99E0-EA37-41F6-9C5E-AF0BBED07F28}" xr6:coauthVersionLast="47" xr6:coauthVersionMax="47" xr10:uidLastSave="{00000000-0000-0000-0000-000000000000}"/>
  <bookViews>
    <workbookView xWindow="-120" yWindow="-120" windowWidth="29040" windowHeight="15840" tabRatio="944" xr2:uid="{00000000-000D-0000-FFFF-FFFF00000000}"/>
  </bookViews>
  <sheets>
    <sheet name="Com 90" sheetId="2" r:id="rId1"/>
    <sheet name="Com 75" sheetId="12" r:id="rId2"/>
    <sheet name="Com 45" sheetId="13" r:id="rId3"/>
    <sheet name="Res 90" sheetId="30" r:id="rId4"/>
    <sheet name="Res 75" sheetId="31" r:id="rId5"/>
    <sheet name="Res 45" sheetId="32" r:id="rId6"/>
    <sheet name="Res old 90" sheetId="1" state="hidden" r:id="rId7"/>
    <sheet name="Res old 75" sheetId="15" state="hidden" r:id="rId8"/>
    <sheet name="Res old 45" sheetId="14" state="hidden" r:id="rId9"/>
    <sheet name="MH 90" sheetId="3" r:id="rId10"/>
    <sheet name="MH 75" sheetId="22" r:id="rId11"/>
    <sheet name="MH 45" sheetId="33" r:id="rId12"/>
    <sheet name="Ten 90" sheetId="11" r:id="rId13"/>
    <sheet name="Ten 75" sheetId="24" r:id="rId14"/>
    <sheet name="Ten 45" sheetId="25" r:id="rId15"/>
    <sheet name="Condo 90" sheetId="10" r:id="rId16"/>
    <sheet name="Condo 75" sheetId="27" r:id="rId17"/>
    <sheet name="Condo 45" sheetId="28" r:id="rId18"/>
  </sheets>
  <externalReferences>
    <externalReference r:id="rId19"/>
  </externalReferences>
  <definedNames>
    <definedName name="_cit1">'Com 90'!$H$4</definedName>
    <definedName name="cit">'Com 90'!$H$275</definedName>
    <definedName name="com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eg">#REF!</definedName>
    <definedName name="mh">#REF!</definedName>
    <definedName name="_xlnm.Print_Area" localSheetId="2">'Com 45'!$A$1:$H$476</definedName>
    <definedName name="_xlnm.Print_Area" localSheetId="1">'Com 75'!$A$1:$H$476</definedName>
    <definedName name="_xlnm.Print_Area" localSheetId="0">'Com 90'!$A$1:$H$476</definedName>
    <definedName name="_xlnm.Print_Area" localSheetId="17">'Condo 45'!$A$1:$H$544</definedName>
    <definedName name="_xlnm.Print_Area" localSheetId="16">'Condo 75'!$A$1:$H$544</definedName>
    <definedName name="_xlnm.Print_Area" localSheetId="15">'Condo 90'!$A$1:$H$544</definedName>
    <definedName name="_xlnm.Print_Area" localSheetId="11">'MH 45'!$A$1:$F$462</definedName>
    <definedName name="_xlnm.Print_Area" localSheetId="10">'MH 75'!$A$1:$F$462</definedName>
    <definedName name="_xlnm.Print_Area" localSheetId="9">'MH 90'!$A$1:$F$462</definedName>
    <definedName name="_xlnm.Print_Area" localSheetId="5">'Res 45'!$A$1:$H$544</definedName>
    <definedName name="_xlnm.Print_Area" localSheetId="4">'Res 75'!$A$1:$H$544</definedName>
    <definedName name="_xlnm.Print_Area" localSheetId="3">'Res 90'!$A$1:$H$544</definedName>
    <definedName name="_xlnm.Print_Area" localSheetId="8">'Res old 45'!$C$2:$G$545</definedName>
    <definedName name="_xlnm.Print_Area" localSheetId="7">'Res old 75'!$C$2:$G$545</definedName>
    <definedName name="_xlnm.Print_Area" localSheetId="6">'Res old 90'!$C$2:$G$545</definedName>
    <definedName name="_xlnm.Print_Area" localSheetId="14">'Ten 45'!$A$1:$H$544</definedName>
    <definedName name="_xlnm.Print_Area" localSheetId="13">'Ten 75'!$A$1:$H$544</definedName>
    <definedName name="_xlnm.Print_Area" localSheetId="12">'Ten 90'!$A$1:$H$544</definedName>
    <definedName name="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" l="1"/>
  <c r="F35" i="1"/>
  <c r="E35" i="1"/>
  <c r="D35" i="1"/>
  <c r="G34" i="1"/>
  <c r="F34" i="1"/>
  <c r="E34" i="1"/>
  <c r="D34" i="1"/>
  <c r="G33" i="1"/>
  <c r="F33" i="1"/>
  <c r="E33" i="1"/>
  <c r="D33" i="1"/>
  <c r="G32" i="1"/>
  <c r="F32" i="1"/>
  <c r="E32" i="1"/>
  <c r="D32" i="1"/>
  <c r="G31" i="1"/>
  <c r="F31" i="1"/>
  <c r="E31" i="1"/>
  <c r="D31" i="1"/>
  <c r="G30" i="1"/>
  <c r="F30" i="1"/>
  <c r="E30" i="1"/>
  <c r="D30" i="1"/>
  <c r="G29" i="1"/>
  <c r="F29" i="1"/>
  <c r="E29" i="1"/>
  <c r="D29" i="1"/>
  <c r="G28" i="1"/>
  <c r="F28" i="1"/>
  <c r="E28" i="1"/>
  <c r="D28" i="1"/>
  <c r="G27" i="1"/>
  <c r="F27" i="1"/>
  <c r="E27" i="1"/>
  <c r="D27" i="1"/>
  <c r="G26" i="1"/>
  <c r="F26" i="1"/>
  <c r="E26" i="1"/>
  <c r="D26" i="1"/>
  <c r="G25" i="1"/>
  <c r="F25" i="1"/>
  <c r="E25" i="1"/>
  <c r="D25" i="1"/>
  <c r="G24" i="1"/>
  <c r="F24" i="1"/>
  <c r="E24" i="1"/>
  <c r="D24" i="1"/>
  <c r="G23" i="1"/>
  <c r="F23" i="1"/>
  <c r="E23" i="1"/>
  <c r="D23" i="1"/>
  <c r="G22" i="1"/>
  <c r="F22" i="1"/>
  <c r="E22" i="1"/>
  <c r="D22" i="1"/>
  <c r="G21" i="1"/>
  <c r="F21" i="1"/>
  <c r="E21" i="1"/>
  <c r="D21" i="1"/>
  <c r="G20" i="1"/>
  <c r="F20" i="1"/>
  <c r="E20" i="1"/>
  <c r="D20" i="1"/>
  <c r="G19" i="1"/>
  <c r="F19" i="1"/>
  <c r="E19" i="1"/>
  <c r="D19" i="1"/>
  <c r="G18" i="1"/>
  <c r="F18" i="1"/>
  <c r="E18" i="1"/>
  <c r="D18" i="1"/>
  <c r="G17" i="1"/>
  <c r="F17" i="1"/>
  <c r="E17" i="1"/>
  <c r="D17" i="1"/>
  <c r="G16" i="1"/>
  <c r="F16" i="1"/>
  <c r="E16" i="1"/>
  <c r="D16" i="1"/>
  <c r="G15" i="1"/>
  <c r="F15" i="1"/>
  <c r="E15" i="1"/>
  <c r="D15" i="1"/>
  <c r="G14" i="1"/>
  <c r="F14" i="1"/>
  <c r="E14" i="1"/>
  <c r="D14" i="1"/>
  <c r="G13" i="1"/>
  <c r="F13" i="1"/>
  <c r="E13" i="1"/>
  <c r="D13" i="1"/>
  <c r="G12" i="1"/>
  <c r="F12" i="1"/>
  <c r="E12" i="1"/>
  <c r="D12" i="1"/>
  <c r="G11" i="1"/>
  <c r="F11" i="1"/>
  <c r="E11" i="1"/>
  <c r="D11" i="1"/>
  <c r="J1" i="1" l="1"/>
  <c r="A3" i="1"/>
  <c r="A4" i="1"/>
  <c r="G515" i="14"/>
  <c r="G514" i="14"/>
  <c r="G481" i="14"/>
  <c r="G480" i="14"/>
  <c r="G447" i="14"/>
  <c r="G446" i="14"/>
  <c r="G413" i="14"/>
  <c r="G412" i="14"/>
  <c r="G379" i="14"/>
  <c r="G378" i="14"/>
  <c r="G345" i="14"/>
  <c r="G344" i="14"/>
  <c r="G311" i="14"/>
  <c r="G310" i="14"/>
  <c r="G277" i="14"/>
  <c r="G276" i="14"/>
  <c r="G243" i="14"/>
  <c r="G242" i="14"/>
  <c r="G209" i="14"/>
  <c r="G208" i="14"/>
  <c r="G175" i="14"/>
  <c r="G174" i="14"/>
  <c r="G141" i="14"/>
  <c r="G140" i="14"/>
  <c r="G107" i="14"/>
  <c r="G106" i="14"/>
  <c r="G73" i="14"/>
  <c r="G72" i="14"/>
  <c r="G39" i="14"/>
  <c r="G38" i="14"/>
  <c r="G5" i="14"/>
  <c r="G4" i="14"/>
  <c r="B3" i="1"/>
  <c r="G5" i="15"/>
  <c r="G4" i="15"/>
  <c r="G5" i="1"/>
  <c r="G4" i="1"/>
  <c r="G515" i="15"/>
  <c r="G515" i="1"/>
  <c r="G481" i="15"/>
  <c r="G481" i="1"/>
  <c r="G447" i="15"/>
  <c r="G447" i="1"/>
  <c r="G413" i="15"/>
  <c r="G413" i="1"/>
  <c r="G379" i="15"/>
  <c r="G379" i="1"/>
  <c r="G345" i="15"/>
  <c r="G345" i="1"/>
  <c r="G311" i="15"/>
  <c r="G311" i="1"/>
  <c r="G277" i="15"/>
  <c r="G277" i="1"/>
  <c r="G243" i="15"/>
  <c r="G243" i="1"/>
  <c r="G209" i="15"/>
  <c r="G209" i="1"/>
  <c r="G175" i="15"/>
  <c r="G175" i="1"/>
  <c r="G141" i="15"/>
  <c r="G141" i="1"/>
  <c r="G107" i="15"/>
  <c r="G107" i="1"/>
  <c r="G73" i="15"/>
  <c r="G73" i="1"/>
  <c r="G39" i="15"/>
  <c r="G39" i="1"/>
  <c r="G514" i="15"/>
  <c r="G480" i="15"/>
  <c r="G446" i="15"/>
  <c r="G412" i="15"/>
  <c r="G378" i="15"/>
  <c r="G344" i="15"/>
  <c r="G310" i="15"/>
  <c r="G276" i="15"/>
  <c r="G242" i="15"/>
  <c r="G174" i="15"/>
  <c r="G140" i="15"/>
  <c r="G106" i="15"/>
  <c r="G72" i="15"/>
  <c r="G38" i="15"/>
  <c r="G514" i="1"/>
  <c r="G480" i="1"/>
  <c r="G446" i="1"/>
  <c r="G412" i="1"/>
  <c r="G378" i="1"/>
  <c r="G344" i="1"/>
  <c r="G310" i="1"/>
  <c r="G276" i="1"/>
  <c r="G242" i="1"/>
  <c r="G174" i="1"/>
  <c r="G140" i="1"/>
  <c r="G106" i="1"/>
  <c r="G72" i="1"/>
  <c r="G38" i="1"/>
  <c r="G208" i="15"/>
  <c r="G208" i="1"/>
  <c r="C2" i="1" l="1"/>
  <c r="C2" i="15" s="1"/>
  <c r="C36" i="15" s="1"/>
  <c r="C70" i="15" s="1"/>
  <c r="C104" i="15" s="1"/>
  <c r="C138" i="15" s="1"/>
  <c r="C172" i="15" s="1"/>
  <c r="C206" i="15" s="1"/>
  <c r="C240" i="15" s="1"/>
  <c r="C274" i="15" s="1"/>
  <c r="C308" i="15" s="1"/>
  <c r="C342" i="15" s="1"/>
  <c r="C376" i="15" s="1"/>
  <c r="C410" i="15" s="1"/>
  <c r="C444" i="15" s="1"/>
  <c r="C478" i="15" s="1"/>
  <c r="C512" i="15" s="1"/>
  <c r="B4" i="1"/>
  <c r="A5" i="1"/>
  <c r="B2" i="1" l="1"/>
  <c r="C36" i="1"/>
  <c r="C70" i="1" s="1"/>
  <c r="C104" i="1" s="1"/>
  <c r="C138" i="1" s="1"/>
  <c r="C172" i="1" s="1"/>
  <c r="C206" i="1" s="1"/>
  <c r="C240" i="1" s="1"/>
  <c r="C274" i="1" s="1"/>
  <c r="C308" i="1" s="1"/>
  <c r="C342" i="1" s="1"/>
  <c r="C376" i="1" s="1"/>
  <c r="C410" i="1" s="1"/>
  <c r="C444" i="1" s="1"/>
  <c r="C478" i="1" s="1"/>
  <c r="C512" i="1" s="1"/>
  <c r="C2" i="14"/>
  <c r="C36" i="14" s="1"/>
  <c r="C70" i="14" s="1"/>
  <c r="C104" i="14" s="1"/>
  <c r="C138" i="14" s="1"/>
  <c r="C172" i="14" s="1"/>
  <c r="C206" i="14" s="1"/>
  <c r="C240" i="14" s="1"/>
  <c r="C274" i="14" s="1"/>
  <c r="C308" i="14" s="1"/>
  <c r="C342" i="14" s="1"/>
  <c r="C376" i="14" s="1"/>
  <c r="C410" i="14" s="1"/>
  <c r="C444" i="14" s="1"/>
  <c r="C478" i="14" s="1"/>
  <c r="C512" i="14" s="1"/>
  <c r="A6" i="1"/>
  <c r="B5" i="1"/>
  <c r="A8" i="1" l="1"/>
  <c r="B6" i="1"/>
  <c r="B8" i="1" l="1"/>
  <c r="A9" i="1"/>
  <c r="A10" i="1" l="1"/>
  <c r="B9" i="1"/>
  <c r="A11" i="1" l="1"/>
  <c r="B10" i="1"/>
  <c r="B11" i="1" l="1"/>
  <c r="A12" i="1"/>
  <c r="A13" i="1" l="1"/>
  <c r="B12" i="1"/>
  <c r="G11" i="14" l="1"/>
  <c r="G11" i="15"/>
  <c r="F11" i="14"/>
  <c r="F11" i="15"/>
  <c r="E11" i="15"/>
  <c r="E11" i="14"/>
  <c r="A14" i="1"/>
  <c r="B13" i="1"/>
  <c r="D11" i="15"/>
  <c r="D11" i="14"/>
  <c r="E12" i="15" l="1"/>
  <c r="E12" i="14"/>
  <c r="B14" i="1"/>
  <c r="A15" i="1"/>
  <c r="F12" i="14"/>
  <c r="F12" i="15"/>
  <c r="D12" i="15"/>
  <c r="D12" i="14"/>
  <c r="G12" i="14"/>
  <c r="G12" i="15"/>
  <c r="E13" i="15" l="1"/>
  <c r="E13" i="14"/>
  <c r="F13" i="14"/>
  <c r="F13" i="15"/>
  <c r="G13" i="14"/>
  <c r="G13" i="15"/>
  <c r="B15" i="1"/>
  <c r="A16" i="1"/>
  <c r="D13" i="15"/>
  <c r="D13" i="14"/>
  <c r="D14" i="14" l="1"/>
  <c r="D14" i="15"/>
  <c r="E14" i="14"/>
  <c r="E14" i="15"/>
  <c r="F14" i="14"/>
  <c r="F14" i="15"/>
  <c r="B16" i="1"/>
  <c r="A17" i="1"/>
  <c r="G14" i="15"/>
  <c r="G14" i="14"/>
  <c r="E15" i="15" l="1"/>
  <c r="E15" i="14"/>
  <c r="G15" i="15"/>
  <c r="G15" i="14"/>
  <c r="F15" i="15"/>
  <c r="F15" i="14"/>
  <c r="B17" i="1"/>
  <c r="A18" i="1"/>
  <c r="D15" i="14"/>
  <c r="D15" i="15"/>
  <c r="D16" i="15" l="1"/>
  <c r="D16" i="14"/>
  <c r="G16" i="15"/>
  <c r="G16" i="14"/>
  <c r="F16" i="15"/>
  <c r="F16" i="14"/>
  <c r="B18" i="1"/>
  <c r="A19" i="1"/>
  <c r="E16" i="14"/>
  <c r="E16" i="15"/>
  <c r="G17" i="14" l="1"/>
  <c r="G17" i="15"/>
  <c r="A20" i="1"/>
  <c r="B19" i="1"/>
  <c r="F17" i="14"/>
  <c r="F17" i="15"/>
  <c r="D17" i="15"/>
  <c r="D17" i="14"/>
  <c r="E17" i="15"/>
  <c r="E17" i="14"/>
  <c r="F18" i="14" l="1"/>
  <c r="F18" i="15"/>
  <c r="D18" i="15"/>
  <c r="D18" i="14"/>
  <c r="G18" i="15"/>
  <c r="G18" i="14"/>
  <c r="E18" i="14"/>
  <c r="E18" i="15"/>
  <c r="A21" i="1"/>
  <c r="B20" i="1"/>
  <c r="D19" i="14" l="1"/>
  <c r="D19" i="15"/>
  <c r="A22" i="1"/>
  <c r="B21" i="1"/>
  <c r="G19" i="15"/>
  <c r="G19" i="14"/>
  <c r="E19" i="15"/>
  <c r="E19" i="14"/>
  <c r="F19" i="15"/>
  <c r="F19" i="14"/>
  <c r="F20" i="15" l="1"/>
  <c r="F20" i="14"/>
  <c r="D20" i="14"/>
  <c r="D20" i="15"/>
  <c r="B22" i="1"/>
  <c r="A23" i="1"/>
  <c r="G20" i="15"/>
  <c r="G20" i="14"/>
  <c r="E20" i="15"/>
  <c r="E20" i="14"/>
  <c r="B23" i="1" l="1"/>
  <c r="A24" i="1"/>
  <c r="F21" i="14"/>
  <c r="F21" i="15"/>
  <c r="D21" i="15"/>
  <c r="D21" i="14"/>
  <c r="G21" i="15"/>
  <c r="G21" i="14"/>
  <c r="E21" i="14"/>
  <c r="E21" i="15"/>
  <c r="G22" i="15" l="1"/>
  <c r="G22" i="14"/>
  <c r="A25" i="1"/>
  <c r="B24" i="1"/>
  <c r="F22" i="14"/>
  <c r="F22" i="15"/>
  <c r="E22" i="14"/>
  <c r="E22" i="15"/>
  <c r="D22" i="14"/>
  <c r="D22" i="15"/>
  <c r="E23" i="15" l="1"/>
  <c r="E23" i="14"/>
  <c r="B25" i="1"/>
  <c r="A26" i="1"/>
  <c r="G23" i="15"/>
  <c r="G23" i="14"/>
  <c r="F23" i="14"/>
  <c r="F23" i="15"/>
  <c r="D23" i="15"/>
  <c r="D23" i="14"/>
  <c r="F24" i="14" l="1"/>
  <c r="F24" i="15"/>
  <c r="E24" i="14"/>
  <c r="E24" i="15"/>
  <c r="A27" i="1"/>
  <c r="B26" i="1"/>
  <c r="D24" i="14"/>
  <c r="D24" i="15"/>
  <c r="G24" i="14"/>
  <c r="G24" i="15"/>
  <c r="E25" i="15" l="1"/>
  <c r="E25" i="14"/>
  <c r="G25" i="15"/>
  <c r="G25" i="14"/>
  <c r="D25" i="15"/>
  <c r="D25" i="14"/>
  <c r="A28" i="1"/>
  <c r="B27" i="1"/>
  <c r="F25" i="15"/>
  <c r="F25" i="14"/>
  <c r="F26" i="14" l="1"/>
  <c r="F26" i="15"/>
  <c r="D26" i="14"/>
  <c r="D26" i="15"/>
  <c r="G26" i="14"/>
  <c r="G26" i="15"/>
  <c r="B28" i="1"/>
  <c r="A29" i="1"/>
  <c r="E26" i="14"/>
  <c r="E26" i="15"/>
  <c r="D27" i="14" l="1"/>
  <c r="D27" i="15"/>
  <c r="E27" i="15"/>
  <c r="E27" i="14"/>
  <c r="B29" i="1"/>
  <c r="A30" i="1"/>
  <c r="G27" i="15"/>
  <c r="G27" i="14"/>
  <c r="F27" i="15"/>
  <c r="F27" i="14"/>
  <c r="D28" i="15" l="1"/>
  <c r="D28" i="14"/>
  <c r="E28" i="14"/>
  <c r="E28" i="15"/>
  <c r="B30" i="1"/>
  <c r="A31" i="1"/>
  <c r="G28" i="15"/>
  <c r="G28" i="14"/>
  <c r="F28" i="14"/>
  <c r="F28" i="15"/>
  <c r="D29" i="15" l="1"/>
  <c r="D29" i="14"/>
  <c r="A32" i="1"/>
  <c r="B31" i="1"/>
  <c r="G29" i="15"/>
  <c r="G29" i="14"/>
  <c r="E29" i="14"/>
  <c r="E29" i="15"/>
  <c r="F29" i="15"/>
  <c r="F29" i="14"/>
  <c r="D30" i="14" l="1"/>
  <c r="D30" i="15"/>
  <c r="B32" i="1"/>
  <c r="A33" i="1"/>
  <c r="E30" i="15"/>
  <c r="E30" i="14"/>
  <c r="G30" i="14"/>
  <c r="G30" i="15"/>
  <c r="F30" i="15"/>
  <c r="F30" i="14"/>
  <c r="E31" i="15" l="1"/>
  <c r="E31" i="14"/>
  <c r="F31" i="14"/>
  <c r="F31" i="15"/>
  <c r="G31" i="15"/>
  <c r="G31" i="14"/>
  <c r="A34" i="1"/>
  <c r="B33" i="1"/>
  <c r="D31" i="14"/>
  <c r="D31" i="15"/>
  <c r="D32" i="15" l="1"/>
  <c r="D32" i="14"/>
  <c r="F32" i="15"/>
  <c r="F32" i="14"/>
  <c r="G32" i="14"/>
  <c r="G32" i="15"/>
  <c r="B34" i="1"/>
  <c r="A35" i="1"/>
  <c r="E32" i="15"/>
  <c r="E32" i="14"/>
  <c r="G33" i="14" l="1"/>
  <c r="G33" i="15"/>
  <c r="E33" i="14"/>
  <c r="E33" i="15"/>
  <c r="A36" i="1"/>
  <c r="B35" i="1"/>
  <c r="D33" i="14"/>
  <c r="D33" i="15"/>
  <c r="F33" i="14"/>
  <c r="F33" i="15"/>
  <c r="G34" i="14" l="1"/>
  <c r="G34" i="15"/>
  <c r="A37" i="1"/>
  <c r="B36" i="1"/>
  <c r="F34" i="15"/>
  <c r="F34" i="14"/>
  <c r="D34" i="14"/>
  <c r="D34" i="15"/>
  <c r="E34" i="14"/>
  <c r="E34" i="15"/>
  <c r="D35" i="14" l="1"/>
  <c r="D35" i="15"/>
  <c r="E35" i="14"/>
  <c r="E35" i="15"/>
  <c r="G35" i="14"/>
  <c r="G35" i="15"/>
  <c r="F35" i="14"/>
  <c r="F35" i="15"/>
  <c r="A38" i="1"/>
  <c r="B37" i="1"/>
  <c r="B38" i="1" l="1"/>
  <c r="A39" i="1"/>
  <c r="A40" i="1" l="1"/>
  <c r="B39" i="1"/>
  <c r="A42" i="1" l="1"/>
  <c r="B40" i="1"/>
  <c r="A43" i="1" l="1"/>
  <c r="B42" i="1"/>
  <c r="A44" i="1" l="1"/>
  <c r="B43" i="1"/>
  <c r="A45" i="1" l="1"/>
  <c r="B44" i="1"/>
  <c r="A46" i="1" l="1"/>
  <c r="B45" i="1"/>
  <c r="G45" i="1" l="1"/>
  <c r="F45" i="1"/>
  <c r="E45" i="1"/>
  <c r="D45" i="1"/>
  <c r="A47" i="1"/>
  <c r="B46" i="1"/>
  <c r="D46" i="1" l="1"/>
  <c r="F46" i="1"/>
  <c r="G46" i="1"/>
  <c r="E46" i="1"/>
  <c r="F45" i="14"/>
  <c r="F45" i="15"/>
  <c r="D45" i="15"/>
  <c r="D45" i="14"/>
  <c r="B47" i="1"/>
  <c r="A48" i="1"/>
  <c r="G45" i="15"/>
  <c r="G45" i="14"/>
  <c r="E45" i="15"/>
  <c r="E45" i="14"/>
  <c r="G47" i="1" l="1"/>
  <c r="F47" i="1"/>
  <c r="E47" i="1"/>
  <c r="D47" i="1"/>
  <c r="G46" i="15"/>
  <c r="G46" i="14"/>
  <c r="A49" i="1"/>
  <c r="B48" i="1"/>
  <c r="F46" i="14"/>
  <c r="F46" i="15"/>
  <c r="E46" i="15"/>
  <c r="E46" i="14"/>
  <c r="D46" i="14"/>
  <c r="D46" i="15"/>
  <c r="D48" i="1" l="1"/>
  <c r="F48" i="1"/>
  <c r="G48" i="1"/>
  <c r="E48" i="1"/>
  <c r="D47" i="14"/>
  <c r="D47" i="15"/>
  <c r="G47" i="14"/>
  <c r="G47" i="15"/>
  <c r="F47" i="14"/>
  <c r="F47" i="15"/>
  <c r="A50" i="1"/>
  <c r="B49" i="1"/>
  <c r="E47" i="14"/>
  <c r="E47" i="15"/>
  <c r="G49" i="1" l="1"/>
  <c r="F49" i="1"/>
  <c r="E49" i="1"/>
  <c r="D49" i="1"/>
  <c r="D48" i="15"/>
  <c r="D48" i="14"/>
  <c r="E48" i="15"/>
  <c r="E48" i="14"/>
  <c r="B50" i="1"/>
  <c r="A51" i="1"/>
  <c r="G48" i="14"/>
  <c r="G48" i="15"/>
  <c r="F48" i="15"/>
  <c r="F48" i="14"/>
  <c r="D50" i="1" l="1"/>
  <c r="F50" i="1"/>
  <c r="G50" i="1"/>
  <c r="E50" i="1"/>
  <c r="F49" i="15"/>
  <c r="F49" i="14"/>
  <c r="E49" i="14"/>
  <c r="E49" i="15"/>
  <c r="D49" i="14"/>
  <c r="D49" i="15"/>
  <c r="A52" i="1"/>
  <c r="B51" i="1"/>
  <c r="G49" i="14"/>
  <c r="G49" i="15"/>
  <c r="G51" i="1" l="1"/>
  <c r="F51" i="1"/>
  <c r="E51" i="1"/>
  <c r="D51" i="1"/>
  <c r="B52" i="1"/>
  <c r="A53" i="1"/>
  <c r="D50" i="15"/>
  <c r="D50" i="14"/>
  <c r="E50" i="14"/>
  <c r="E50" i="15"/>
  <c r="F50" i="15"/>
  <c r="F50" i="14"/>
  <c r="G50" i="14"/>
  <c r="G50" i="15"/>
  <c r="D52" i="1" l="1"/>
  <c r="F52" i="1"/>
  <c r="G52" i="1"/>
  <c r="E52" i="1"/>
  <c r="A54" i="1"/>
  <c r="B53" i="1"/>
  <c r="E51" i="15"/>
  <c r="E51" i="14"/>
  <c r="D51" i="15"/>
  <c r="D51" i="14"/>
  <c r="G51" i="14"/>
  <c r="G51" i="15"/>
  <c r="F51" i="15"/>
  <c r="F51" i="14"/>
  <c r="G53" i="1" l="1"/>
  <c r="F53" i="1"/>
  <c r="E53" i="1"/>
  <c r="D53" i="1"/>
  <c r="G52" i="15"/>
  <c r="G52" i="14"/>
  <c r="F52" i="15"/>
  <c r="F52" i="14"/>
  <c r="A55" i="1"/>
  <c r="B54" i="1"/>
  <c r="E52" i="15"/>
  <c r="E52" i="14"/>
  <c r="D52" i="15"/>
  <c r="D52" i="14"/>
  <c r="D54" i="1" l="1"/>
  <c r="F54" i="1"/>
  <c r="G54" i="1"/>
  <c r="E54" i="1"/>
  <c r="G53" i="14"/>
  <c r="G53" i="15"/>
  <c r="A56" i="1"/>
  <c r="B55" i="1"/>
  <c r="F53" i="14"/>
  <c r="F53" i="15"/>
  <c r="D53" i="15"/>
  <c r="D53" i="14"/>
  <c r="E53" i="15"/>
  <c r="E53" i="14"/>
  <c r="G55" i="1" l="1"/>
  <c r="F55" i="1"/>
  <c r="E55" i="1"/>
  <c r="D55" i="1"/>
  <c r="F54" i="14"/>
  <c r="F54" i="15"/>
  <c r="E54" i="14"/>
  <c r="E54" i="15"/>
  <c r="A57" i="1"/>
  <c r="B56" i="1"/>
  <c r="D54" i="14"/>
  <c r="D54" i="15"/>
  <c r="G54" i="14"/>
  <c r="G54" i="15"/>
  <c r="D56" i="1" l="1"/>
  <c r="F56" i="1"/>
  <c r="G56" i="1"/>
  <c r="E56" i="1"/>
  <c r="D55" i="14"/>
  <c r="D55" i="15"/>
  <c r="A58" i="1"/>
  <c r="B57" i="1"/>
  <c r="E55" i="15"/>
  <c r="E55" i="14"/>
  <c r="G55" i="14"/>
  <c r="G55" i="15"/>
  <c r="F55" i="14"/>
  <c r="F55" i="15"/>
  <c r="G57" i="1" l="1"/>
  <c r="F57" i="1"/>
  <c r="E57" i="1"/>
  <c r="D57" i="1"/>
  <c r="D56" i="14"/>
  <c r="D56" i="15"/>
  <c r="E56" i="15"/>
  <c r="E56" i="14"/>
  <c r="F56" i="14"/>
  <c r="F56" i="15"/>
  <c r="G56" i="14"/>
  <c r="G56" i="15"/>
  <c r="A59" i="1"/>
  <c r="B58" i="1"/>
  <c r="D58" i="1" l="1"/>
  <c r="F58" i="1"/>
  <c r="G58" i="1"/>
  <c r="E58" i="1"/>
  <c r="E57" i="14"/>
  <c r="E57" i="15"/>
  <c r="D57" i="14"/>
  <c r="D57" i="15"/>
  <c r="G57" i="15"/>
  <c r="G57" i="14"/>
  <c r="A60" i="1"/>
  <c r="B59" i="1"/>
  <c r="F57" i="14"/>
  <c r="F57" i="15"/>
  <c r="G59" i="1" l="1"/>
  <c r="F59" i="1"/>
  <c r="E59" i="1"/>
  <c r="D59" i="1"/>
  <c r="E58" i="15"/>
  <c r="E58" i="14"/>
  <c r="A61" i="1"/>
  <c r="B60" i="1"/>
  <c r="F58" i="15"/>
  <c r="F58" i="14"/>
  <c r="D58" i="14"/>
  <c r="D58" i="15"/>
  <c r="G58" i="14"/>
  <c r="G58" i="15"/>
  <c r="D60" i="1" l="1"/>
  <c r="F60" i="1"/>
  <c r="G60" i="1"/>
  <c r="E60" i="1"/>
  <c r="F59" i="14"/>
  <c r="F59" i="15"/>
  <c r="A62" i="1"/>
  <c r="B61" i="1"/>
  <c r="D59" i="15"/>
  <c r="D59" i="14"/>
  <c r="E59" i="14"/>
  <c r="E59" i="15"/>
  <c r="G59" i="15"/>
  <c r="G59" i="14"/>
  <c r="G61" i="1" l="1"/>
  <c r="F61" i="1"/>
  <c r="E61" i="1"/>
  <c r="D61" i="1"/>
  <c r="D60" i="14"/>
  <c r="D60" i="15"/>
  <c r="F60" i="14"/>
  <c r="F60" i="15"/>
  <c r="E60" i="14"/>
  <c r="E60" i="15"/>
  <c r="G60" i="15"/>
  <c r="G60" i="14"/>
  <c r="A63" i="1"/>
  <c r="B62" i="1"/>
  <c r="D62" i="1" l="1"/>
  <c r="F62" i="1"/>
  <c r="G62" i="1"/>
  <c r="E62" i="1"/>
  <c r="G61" i="15"/>
  <c r="G61" i="14"/>
  <c r="F61" i="14"/>
  <c r="F61" i="15"/>
  <c r="D61" i="14"/>
  <c r="D61" i="15"/>
  <c r="A64" i="1"/>
  <c r="B63" i="1"/>
  <c r="E61" i="15"/>
  <c r="E61" i="14"/>
  <c r="G63" i="1" l="1"/>
  <c r="F63" i="1"/>
  <c r="E63" i="1"/>
  <c r="D63" i="1"/>
  <c r="G62" i="15"/>
  <c r="G62" i="14"/>
  <c r="E62" i="15"/>
  <c r="E62" i="14"/>
  <c r="F62" i="14"/>
  <c r="F62" i="15"/>
  <c r="A65" i="1"/>
  <c r="B64" i="1"/>
  <c r="D62" i="14"/>
  <c r="D62" i="15"/>
  <c r="D64" i="1" l="1"/>
  <c r="F64" i="1"/>
  <c r="G64" i="1"/>
  <c r="E64" i="1"/>
  <c r="G63" i="15"/>
  <c r="G63" i="14"/>
  <c r="E63" i="15"/>
  <c r="E63" i="14"/>
  <c r="F63" i="14"/>
  <c r="F63" i="15"/>
  <c r="A66" i="1"/>
  <c r="B65" i="1"/>
  <c r="D63" i="15"/>
  <c r="D63" i="14"/>
  <c r="G65" i="1" l="1"/>
  <c r="F65" i="1"/>
  <c r="E65" i="1"/>
  <c r="D65" i="1"/>
  <c r="D64" i="15"/>
  <c r="D64" i="14"/>
  <c r="G64" i="15"/>
  <c r="G64" i="14"/>
  <c r="A67" i="1"/>
  <c r="B66" i="1"/>
  <c r="E64" i="15"/>
  <c r="E64" i="14"/>
  <c r="F64" i="14"/>
  <c r="F64" i="15"/>
  <c r="D66" i="1" l="1"/>
  <c r="F66" i="1"/>
  <c r="G66" i="1"/>
  <c r="E66" i="1"/>
  <c r="G65" i="15"/>
  <c r="G65" i="14"/>
  <c r="F65" i="14"/>
  <c r="F65" i="15"/>
  <c r="A68" i="1"/>
  <c r="B67" i="1"/>
  <c r="D65" i="14"/>
  <c r="D65" i="15"/>
  <c r="E65" i="14"/>
  <c r="E65" i="15"/>
  <c r="G67" i="1" l="1"/>
  <c r="F67" i="1"/>
  <c r="E67" i="1"/>
  <c r="D67" i="1"/>
  <c r="D66" i="15"/>
  <c r="D66" i="14"/>
  <c r="G66" i="14"/>
  <c r="G66" i="15"/>
  <c r="A69" i="1"/>
  <c r="B68" i="1"/>
  <c r="E66" i="15"/>
  <c r="E66" i="14"/>
  <c r="F66" i="15"/>
  <c r="F66" i="14"/>
  <c r="D68" i="1" l="1"/>
  <c r="F68" i="1"/>
  <c r="G68" i="1"/>
  <c r="E68" i="1"/>
  <c r="E67" i="15"/>
  <c r="E67" i="14"/>
  <c r="F67" i="15"/>
  <c r="F67" i="14"/>
  <c r="A70" i="1"/>
  <c r="B69" i="1"/>
  <c r="G67" i="15"/>
  <c r="G67" i="14"/>
  <c r="D67" i="14"/>
  <c r="D67" i="15"/>
  <c r="G69" i="1" l="1"/>
  <c r="F69" i="1"/>
  <c r="E69" i="1"/>
  <c r="D69" i="1"/>
  <c r="D68" i="15"/>
  <c r="D68" i="14"/>
  <c r="F68" i="14"/>
  <c r="F68" i="15"/>
  <c r="A71" i="1"/>
  <c r="B70" i="1"/>
  <c r="G68" i="15"/>
  <c r="G68" i="14"/>
  <c r="E68" i="14"/>
  <c r="E68" i="15"/>
  <c r="A72" i="1" l="1"/>
  <c r="B71" i="1"/>
  <c r="D69" i="15"/>
  <c r="D69" i="14"/>
  <c r="E69" i="14"/>
  <c r="E69" i="15"/>
  <c r="G69" i="15"/>
  <c r="G69" i="14"/>
  <c r="F69" i="15"/>
  <c r="F69" i="14"/>
  <c r="B72" i="1" l="1"/>
  <c r="A73" i="1"/>
  <c r="A74" i="1" l="1"/>
  <c r="B73" i="1"/>
  <c r="A76" i="1" l="1"/>
  <c r="B74" i="1"/>
  <c r="A77" i="1" l="1"/>
  <c r="B76" i="1"/>
  <c r="A78" i="1" l="1"/>
  <c r="B77" i="1"/>
  <c r="A79" i="1" l="1"/>
  <c r="B78" i="1"/>
  <c r="A80" i="1" l="1"/>
  <c r="B79" i="1"/>
  <c r="D79" i="1" l="1"/>
  <c r="F79" i="1"/>
  <c r="G79" i="1"/>
  <c r="E79" i="1"/>
  <c r="A81" i="1"/>
  <c r="B80" i="1"/>
  <c r="G80" i="1" l="1"/>
  <c r="F80" i="1"/>
  <c r="E80" i="1"/>
  <c r="D80" i="1"/>
  <c r="B81" i="1"/>
  <c r="A82" i="1"/>
  <c r="E79" i="14"/>
  <c r="E79" i="15"/>
  <c r="F79" i="14"/>
  <c r="F79" i="15"/>
  <c r="G79" i="14"/>
  <c r="G79" i="15"/>
  <c r="D79" i="15"/>
  <c r="D79" i="14"/>
  <c r="D81" i="1" l="1"/>
  <c r="F81" i="1"/>
  <c r="G81" i="1"/>
  <c r="E81" i="1"/>
  <c r="E80" i="14"/>
  <c r="E80" i="15"/>
  <c r="G80" i="15"/>
  <c r="G80" i="14"/>
  <c r="F80" i="14"/>
  <c r="F80" i="15"/>
  <c r="B82" i="1"/>
  <c r="A83" i="1"/>
  <c r="D80" i="14"/>
  <c r="D80" i="15"/>
  <c r="G82" i="1" l="1"/>
  <c r="F82" i="1"/>
  <c r="E82" i="1"/>
  <c r="D82" i="1"/>
  <c r="D81" i="15"/>
  <c r="D81" i="14"/>
  <c r="E81" i="14"/>
  <c r="E81" i="15"/>
  <c r="A84" i="1"/>
  <c r="B83" i="1"/>
  <c r="F81" i="15"/>
  <c r="F81" i="14"/>
  <c r="G81" i="14"/>
  <c r="G81" i="15"/>
  <c r="D83" i="1" l="1"/>
  <c r="F83" i="1"/>
  <c r="G83" i="1"/>
  <c r="E83" i="1"/>
  <c r="D82" i="15"/>
  <c r="D82" i="14"/>
  <c r="G82" i="14"/>
  <c r="G82" i="15"/>
  <c r="E82" i="14"/>
  <c r="E82" i="15"/>
  <c r="F82" i="14"/>
  <c r="F82" i="15"/>
  <c r="A85" i="1"/>
  <c r="B84" i="1"/>
  <c r="G84" i="1" l="1"/>
  <c r="F84" i="1"/>
  <c r="E84" i="1"/>
  <c r="D84" i="1"/>
  <c r="D83" i="14"/>
  <c r="D83" i="15"/>
  <c r="B85" i="1"/>
  <c r="A86" i="1"/>
  <c r="E83" i="14"/>
  <c r="E83" i="15"/>
  <c r="G83" i="14"/>
  <c r="G83" i="15"/>
  <c r="F83" i="14"/>
  <c r="F83" i="15"/>
  <c r="D85" i="1" l="1"/>
  <c r="F85" i="1"/>
  <c r="E85" i="1"/>
  <c r="G85" i="1"/>
  <c r="A87" i="1"/>
  <c r="B86" i="1"/>
  <c r="E84" i="14"/>
  <c r="E84" i="15"/>
  <c r="D84" i="14"/>
  <c r="D84" i="15"/>
  <c r="G84" i="15"/>
  <c r="G84" i="14"/>
  <c r="F84" i="15"/>
  <c r="F84" i="14"/>
  <c r="G86" i="1" l="1"/>
  <c r="F86" i="1"/>
  <c r="E86" i="1"/>
  <c r="D86" i="1"/>
  <c r="G85" i="15"/>
  <c r="G85" i="14"/>
  <c r="E85" i="14"/>
  <c r="E85" i="15"/>
  <c r="F85" i="15"/>
  <c r="F85" i="14"/>
  <c r="D85" i="15"/>
  <c r="D85" i="14"/>
  <c r="A88" i="1"/>
  <c r="B87" i="1"/>
  <c r="D87" i="1" l="1"/>
  <c r="F87" i="1"/>
  <c r="G87" i="1"/>
  <c r="E87" i="1"/>
  <c r="A89" i="1"/>
  <c r="B88" i="1"/>
  <c r="E86" i="15"/>
  <c r="E86" i="14"/>
  <c r="D86" i="14"/>
  <c r="D86" i="15"/>
  <c r="G86" i="14"/>
  <c r="G86" i="15"/>
  <c r="F86" i="14"/>
  <c r="F86" i="15"/>
  <c r="G88" i="1" l="1"/>
  <c r="F88" i="1"/>
  <c r="E88" i="1"/>
  <c r="D88" i="1"/>
  <c r="E87" i="14"/>
  <c r="E87" i="15"/>
  <c r="A90" i="1"/>
  <c r="B89" i="1"/>
  <c r="D87" i="14"/>
  <c r="D87" i="15"/>
  <c r="F87" i="15"/>
  <c r="F87" i="14"/>
  <c r="G87" i="15"/>
  <c r="G87" i="14"/>
  <c r="D89" i="1" l="1"/>
  <c r="F89" i="1"/>
  <c r="G89" i="1"/>
  <c r="E89" i="1"/>
  <c r="E88" i="14"/>
  <c r="E88" i="15"/>
  <c r="A91" i="1"/>
  <c r="B90" i="1"/>
  <c r="G88" i="14"/>
  <c r="G88" i="15"/>
  <c r="D88" i="14"/>
  <c r="D88" i="15"/>
  <c r="F88" i="15"/>
  <c r="F88" i="14"/>
  <c r="G90" i="1" l="1"/>
  <c r="F90" i="1"/>
  <c r="E90" i="1"/>
  <c r="D90" i="1"/>
  <c r="E89" i="14"/>
  <c r="E89" i="15"/>
  <c r="F89" i="14"/>
  <c r="F89" i="15"/>
  <c r="A92" i="1"/>
  <c r="B91" i="1"/>
  <c r="D89" i="14"/>
  <c r="D89" i="15"/>
  <c r="G89" i="15"/>
  <c r="G89" i="14"/>
  <c r="D91" i="1" l="1"/>
  <c r="F91" i="1"/>
  <c r="G91" i="1"/>
  <c r="E91" i="1"/>
  <c r="A93" i="1"/>
  <c r="B92" i="1"/>
  <c r="D90" i="14"/>
  <c r="D90" i="15"/>
  <c r="E90" i="14"/>
  <c r="E90" i="15"/>
  <c r="G90" i="14"/>
  <c r="G90" i="15"/>
  <c r="F90" i="14"/>
  <c r="F90" i="15"/>
  <c r="G92" i="1" l="1"/>
  <c r="F92" i="1"/>
  <c r="E92" i="1"/>
  <c r="D92" i="1"/>
  <c r="D91" i="15"/>
  <c r="D91" i="14"/>
  <c r="F91" i="15"/>
  <c r="F91" i="14"/>
  <c r="A94" i="1"/>
  <c r="B93" i="1"/>
  <c r="G91" i="14"/>
  <c r="G91" i="15"/>
  <c r="E91" i="14"/>
  <c r="E91" i="15"/>
  <c r="D93" i="1" l="1"/>
  <c r="F93" i="1"/>
  <c r="G93" i="1"/>
  <c r="E93" i="1"/>
  <c r="G92" i="14"/>
  <c r="G92" i="15"/>
  <c r="A95" i="1"/>
  <c r="B94" i="1"/>
  <c r="D92" i="15"/>
  <c r="D92" i="14"/>
  <c r="F92" i="15"/>
  <c r="F92" i="14"/>
  <c r="E92" i="14"/>
  <c r="E92" i="15"/>
  <c r="G94" i="1" l="1"/>
  <c r="F94" i="1"/>
  <c r="E94" i="1"/>
  <c r="D94" i="1"/>
  <c r="E93" i="15"/>
  <c r="E93" i="14"/>
  <c r="F93" i="15"/>
  <c r="F93" i="14"/>
  <c r="A96" i="1"/>
  <c r="B95" i="1"/>
  <c r="D93" i="15"/>
  <c r="D93" i="14"/>
  <c r="G93" i="14"/>
  <c r="G93" i="15"/>
  <c r="D95" i="1" l="1"/>
  <c r="F95" i="1"/>
  <c r="G95" i="1"/>
  <c r="E95" i="1"/>
  <c r="D94" i="14"/>
  <c r="D94" i="15"/>
  <c r="A97" i="1"/>
  <c r="B96" i="1"/>
  <c r="F94" i="14"/>
  <c r="F94" i="15"/>
  <c r="G94" i="15"/>
  <c r="G94" i="14"/>
  <c r="E94" i="14"/>
  <c r="E94" i="15"/>
  <c r="G96" i="1" l="1"/>
  <c r="F96" i="1"/>
  <c r="E96" i="1"/>
  <c r="D96" i="1"/>
  <c r="E95" i="14"/>
  <c r="E95" i="15"/>
  <c r="A98" i="1"/>
  <c r="B97" i="1"/>
  <c r="G95" i="14"/>
  <c r="G95" i="15"/>
  <c r="D95" i="14"/>
  <c r="D95" i="15"/>
  <c r="F95" i="15"/>
  <c r="F95" i="14"/>
  <c r="D97" i="1" l="1"/>
  <c r="F97" i="1"/>
  <c r="G97" i="1"/>
  <c r="E97" i="1"/>
  <c r="A99" i="1"/>
  <c r="B98" i="1"/>
  <c r="G96" i="14"/>
  <c r="G96" i="15"/>
  <c r="E96" i="15"/>
  <c r="E96" i="14"/>
  <c r="D96" i="15"/>
  <c r="D96" i="14"/>
  <c r="F96" i="15"/>
  <c r="F96" i="14"/>
  <c r="G98" i="1" l="1"/>
  <c r="F98" i="1"/>
  <c r="E98" i="1"/>
  <c r="D98" i="1"/>
  <c r="G97" i="15"/>
  <c r="G97" i="14"/>
  <c r="F97" i="14"/>
  <c r="F97" i="15"/>
  <c r="E97" i="15"/>
  <c r="E97" i="14"/>
  <c r="D97" i="14"/>
  <c r="D97" i="15"/>
  <c r="A100" i="1"/>
  <c r="B99" i="1"/>
  <c r="D99" i="1" l="1"/>
  <c r="F99" i="1"/>
  <c r="G99" i="1"/>
  <c r="E99" i="1"/>
  <c r="G98" i="15"/>
  <c r="G98" i="14"/>
  <c r="D98" i="15"/>
  <c r="D98" i="14"/>
  <c r="E98" i="14"/>
  <c r="E98" i="15"/>
  <c r="B100" i="1"/>
  <c r="A101" i="1"/>
  <c r="F98" i="15"/>
  <c r="F98" i="14"/>
  <c r="G100" i="1" l="1"/>
  <c r="F100" i="1"/>
  <c r="E100" i="1"/>
  <c r="D100" i="1"/>
  <c r="G99" i="15"/>
  <c r="G99" i="14"/>
  <c r="D99" i="14"/>
  <c r="D99" i="15"/>
  <c r="F99" i="15"/>
  <c r="F99" i="14"/>
  <c r="B101" i="1"/>
  <c r="A102" i="1"/>
  <c r="E99" i="14"/>
  <c r="E99" i="15"/>
  <c r="D101" i="1" l="1"/>
  <c r="F101" i="1"/>
  <c r="G101" i="1"/>
  <c r="E101" i="1"/>
  <c r="F100" i="14"/>
  <c r="F100" i="15"/>
  <c r="D100" i="15"/>
  <c r="D100" i="14"/>
  <c r="G100" i="15"/>
  <c r="G100" i="14"/>
  <c r="A103" i="1"/>
  <c r="B102" i="1"/>
  <c r="E100" i="15"/>
  <c r="E100" i="14"/>
  <c r="G102" i="1" l="1"/>
  <c r="F102" i="1"/>
  <c r="E102" i="1"/>
  <c r="D102" i="1"/>
  <c r="D101" i="14"/>
  <c r="D101" i="15"/>
  <c r="A104" i="1"/>
  <c r="B103" i="1"/>
  <c r="E101" i="14"/>
  <c r="E101" i="15"/>
  <c r="G101" i="14"/>
  <c r="G101" i="15"/>
  <c r="F101" i="15"/>
  <c r="F101" i="14"/>
  <c r="D103" i="1" l="1"/>
  <c r="F103" i="1"/>
  <c r="G103" i="1"/>
  <c r="E103" i="1"/>
  <c r="D102" i="14"/>
  <c r="D102" i="15"/>
  <c r="G102" i="15"/>
  <c r="G102" i="14"/>
  <c r="E102" i="14"/>
  <c r="E102" i="15"/>
  <c r="A105" i="1"/>
  <c r="B104" i="1"/>
  <c r="F102" i="15"/>
  <c r="F102" i="14"/>
  <c r="E103" i="15" l="1"/>
  <c r="E103" i="14"/>
  <c r="G103" i="15"/>
  <c r="G103" i="14"/>
  <c r="D103" i="15"/>
  <c r="D103" i="14"/>
  <c r="A106" i="1"/>
  <c r="B105" i="1"/>
  <c r="F103" i="14"/>
  <c r="F103" i="15"/>
  <c r="A107" i="1" l="1"/>
  <c r="B106" i="1"/>
  <c r="B107" i="1" l="1"/>
  <c r="A108" i="1"/>
  <c r="A110" i="1" l="1"/>
  <c r="B108" i="1"/>
  <c r="A111" i="1" l="1"/>
  <c r="B110" i="1"/>
  <c r="B111" i="1" l="1"/>
  <c r="A112" i="1"/>
  <c r="B112" i="1" l="1"/>
  <c r="A113" i="1"/>
  <c r="A114" i="1" l="1"/>
  <c r="B113" i="1"/>
  <c r="G113" i="1" l="1"/>
  <c r="F113" i="1"/>
  <c r="E113" i="1"/>
  <c r="D113" i="1"/>
  <c r="A115" i="1"/>
  <c r="B114" i="1"/>
  <c r="D114" i="1" l="1"/>
  <c r="F114" i="1"/>
  <c r="G114" i="1"/>
  <c r="E114" i="1"/>
  <c r="D113" i="15"/>
  <c r="D113" i="14"/>
  <c r="G113" i="15"/>
  <c r="G113" i="14"/>
  <c r="A116" i="1"/>
  <c r="B115" i="1"/>
  <c r="E113" i="15"/>
  <c r="E113" i="14"/>
  <c r="F113" i="15"/>
  <c r="F113" i="14"/>
  <c r="G115" i="1" l="1"/>
  <c r="F115" i="1"/>
  <c r="E115" i="1"/>
  <c r="D115" i="1"/>
  <c r="G114" i="14"/>
  <c r="G114" i="15"/>
  <c r="D114" i="15"/>
  <c r="D114" i="14"/>
  <c r="A117" i="1"/>
  <c r="B116" i="1"/>
  <c r="F114" i="14"/>
  <c r="F114" i="15"/>
  <c r="E114" i="14"/>
  <c r="E114" i="15"/>
  <c r="D116" i="1" l="1"/>
  <c r="F116" i="1"/>
  <c r="G116" i="1"/>
  <c r="E116" i="1"/>
  <c r="E115" i="14"/>
  <c r="E115" i="15"/>
  <c r="F115" i="14"/>
  <c r="F115" i="15"/>
  <c r="D115" i="15"/>
  <c r="D115" i="14"/>
  <c r="B117" i="1"/>
  <c r="A118" i="1"/>
  <c r="G115" i="15"/>
  <c r="G115" i="14"/>
  <c r="G117" i="1" l="1"/>
  <c r="F117" i="1"/>
  <c r="E117" i="1"/>
  <c r="D117" i="1"/>
  <c r="B118" i="1"/>
  <c r="A119" i="1"/>
  <c r="F116" i="15"/>
  <c r="F116" i="14"/>
  <c r="E116" i="14"/>
  <c r="E116" i="15"/>
  <c r="G116" i="14"/>
  <c r="G116" i="15"/>
  <c r="D116" i="15"/>
  <c r="D116" i="14"/>
  <c r="D118" i="1" l="1"/>
  <c r="F118" i="1"/>
  <c r="G118" i="1"/>
  <c r="E118" i="1"/>
  <c r="E117" i="14"/>
  <c r="E117" i="15"/>
  <c r="A120" i="1"/>
  <c r="B119" i="1"/>
  <c r="F117" i="14"/>
  <c r="F117" i="15"/>
  <c r="D117" i="15"/>
  <c r="D117" i="14"/>
  <c r="G117" i="15"/>
  <c r="G117" i="14"/>
  <c r="G119" i="1" l="1"/>
  <c r="F119" i="1"/>
  <c r="E119" i="1"/>
  <c r="D119" i="1"/>
  <c r="D118" i="15"/>
  <c r="D118" i="14"/>
  <c r="F118" i="14"/>
  <c r="F118" i="15"/>
  <c r="E118" i="14"/>
  <c r="E118" i="15"/>
  <c r="A121" i="1"/>
  <c r="B120" i="1"/>
  <c r="G118" i="14"/>
  <c r="G118" i="15"/>
  <c r="D120" i="1" l="1"/>
  <c r="F120" i="1"/>
  <c r="G120" i="1"/>
  <c r="E120" i="1"/>
  <c r="D119" i="14"/>
  <c r="D119" i="15"/>
  <c r="G119" i="14"/>
  <c r="G119" i="15"/>
  <c r="E119" i="15"/>
  <c r="E119" i="14"/>
  <c r="A122" i="1"/>
  <c r="B121" i="1"/>
  <c r="F119" i="14"/>
  <c r="F119" i="15"/>
  <c r="G121" i="1" l="1"/>
  <c r="F121" i="1"/>
  <c r="E121" i="1"/>
  <c r="D121" i="1"/>
  <c r="D120" i="15"/>
  <c r="D120" i="14"/>
  <c r="F120" i="15"/>
  <c r="F120" i="14"/>
  <c r="E120" i="14"/>
  <c r="E120" i="15"/>
  <c r="A123" i="1"/>
  <c r="B122" i="1"/>
  <c r="G120" i="14"/>
  <c r="G120" i="15"/>
  <c r="D122" i="1" l="1"/>
  <c r="F122" i="1"/>
  <c r="G122" i="1"/>
  <c r="E122" i="1"/>
  <c r="A124" i="1"/>
  <c r="B123" i="1"/>
  <c r="E121" i="15"/>
  <c r="E121" i="14"/>
  <c r="D121" i="14"/>
  <c r="D121" i="15"/>
  <c r="G121" i="14"/>
  <c r="G121" i="15"/>
  <c r="F121" i="14"/>
  <c r="F121" i="15"/>
  <c r="G123" i="1" l="1"/>
  <c r="F123" i="1"/>
  <c r="E123" i="1"/>
  <c r="D123" i="1"/>
  <c r="D122" i="14"/>
  <c r="D122" i="15"/>
  <c r="F122" i="14"/>
  <c r="F122" i="15"/>
  <c r="E122" i="15"/>
  <c r="E122" i="14"/>
  <c r="G122" i="14"/>
  <c r="G122" i="15"/>
  <c r="A125" i="1"/>
  <c r="B124" i="1"/>
  <c r="D124" i="1" l="1"/>
  <c r="F124" i="1"/>
  <c r="G124" i="1"/>
  <c r="E124" i="1"/>
  <c r="D123" i="14"/>
  <c r="D123" i="15"/>
  <c r="G123" i="15"/>
  <c r="G123" i="14"/>
  <c r="E123" i="14"/>
  <c r="E123" i="15"/>
  <c r="A126" i="1"/>
  <c r="B125" i="1"/>
  <c r="F123" i="15"/>
  <c r="F123" i="14"/>
  <c r="G125" i="1" l="1"/>
  <c r="F125" i="1"/>
  <c r="E125" i="1"/>
  <c r="D125" i="1"/>
  <c r="F124" i="14"/>
  <c r="F124" i="15"/>
  <c r="E124" i="14"/>
  <c r="E124" i="15"/>
  <c r="G124" i="15"/>
  <c r="G124" i="14"/>
  <c r="B126" i="1"/>
  <c r="A127" i="1"/>
  <c r="D124" i="14"/>
  <c r="D124" i="15"/>
  <c r="D126" i="1" l="1"/>
  <c r="F126" i="1"/>
  <c r="G126" i="1"/>
  <c r="E126" i="1"/>
  <c r="D125" i="15"/>
  <c r="D125" i="14"/>
  <c r="G125" i="15"/>
  <c r="G125" i="14"/>
  <c r="A128" i="1"/>
  <c r="B127" i="1"/>
  <c r="E125" i="15"/>
  <c r="E125" i="14"/>
  <c r="F125" i="15"/>
  <c r="F125" i="14"/>
  <c r="G127" i="1" l="1"/>
  <c r="F127" i="1"/>
  <c r="E127" i="1"/>
  <c r="D127" i="1"/>
  <c r="D126" i="15"/>
  <c r="D126" i="14"/>
  <c r="F126" i="15"/>
  <c r="F126" i="14"/>
  <c r="E126" i="15"/>
  <c r="E126" i="14"/>
  <c r="G126" i="14"/>
  <c r="G126" i="15"/>
  <c r="A129" i="1"/>
  <c r="B128" i="1"/>
  <c r="D128" i="1" l="1"/>
  <c r="F128" i="1"/>
  <c r="G128" i="1"/>
  <c r="E128" i="1"/>
  <c r="G127" i="14"/>
  <c r="G127" i="15"/>
  <c r="E127" i="15"/>
  <c r="E127" i="14"/>
  <c r="F127" i="15"/>
  <c r="F127" i="14"/>
  <c r="A130" i="1"/>
  <c r="B129" i="1"/>
  <c r="D127" i="15"/>
  <c r="D127" i="14"/>
  <c r="G129" i="1" l="1"/>
  <c r="F129" i="1"/>
  <c r="E129" i="1"/>
  <c r="D129" i="1"/>
  <c r="E128" i="14"/>
  <c r="E128" i="15"/>
  <c r="G128" i="14"/>
  <c r="G128" i="15"/>
  <c r="D128" i="15"/>
  <c r="D128" i="14"/>
  <c r="A131" i="1"/>
  <c r="B130" i="1"/>
  <c r="F128" i="15"/>
  <c r="F128" i="14"/>
  <c r="D130" i="1" l="1"/>
  <c r="F130" i="1"/>
  <c r="G130" i="1"/>
  <c r="E130" i="1"/>
  <c r="B131" i="1"/>
  <c r="A132" i="1"/>
  <c r="D129" i="14"/>
  <c r="D129" i="15"/>
  <c r="G129" i="15"/>
  <c r="G129" i="14"/>
  <c r="E129" i="15"/>
  <c r="E129" i="14"/>
  <c r="F129" i="14"/>
  <c r="F129" i="15"/>
  <c r="G131" i="1" l="1"/>
  <c r="F131" i="1"/>
  <c r="E131" i="1"/>
  <c r="D131" i="1"/>
  <c r="G130" i="14"/>
  <c r="G130" i="15"/>
  <c r="D130" i="15"/>
  <c r="D130" i="14"/>
  <c r="F130" i="15"/>
  <c r="F130" i="14"/>
  <c r="B132" i="1"/>
  <c r="A133" i="1"/>
  <c r="E130" i="14"/>
  <c r="E130" i="15"/>
  <c r="D132" i="1" l="1"/>
  <c r="F132" i="1"/>
  <c r="G132" i="1"/>
  <c r="E132" i="1"/>
  <c r="G131" i="15"/>
  <c r="G131" i="14"/>
  <c r="E131" i="15"/>
  <c r="E131" i="14"/>
  <c r="B133" i="1"/>
  <c r="A134" i="1"/>
  <c r="F131" i="14"/>
  <c r="F131" i="15"/>
  <c r="D131" i="14"/>
  <c r="D131" i="15"/>
  <c r="G133" i="1" l="1"/>
  <c r="F133" i="1"/>
  <c r="E133" i="1"/>
  <c r="D133" i="1"/>
  <c r="G132" i="15"/>
  <c r="G132" i="14"/>
  <c r="D132" i="14"/>
  <c r="D132" i="15"/>
  <c r="F132" i="14"/>
  <c r="F132" i="15"/>
  <c r="E132" i="15"/>
  <c r="E132" i="14"/>
  <c r="A135" i="1"/>
  <c r="B134" i="1"/>
  <c r="D134" i="1" l="1"/>
  <c r="F134" i="1"/>
  <c r="G134" i="1"/>
  <c r="E134" i="1"/>
  <c r="E133" i="14"/>
  <c r="E133" i="15"/>
  <c r="D133" i="15"/>
  <c r="D133" i="14"/>
  <c r="F133" i="15"/>
  <c r="F133" i="14"/>
  <c r="A136" i="1"/>
  <c r="B135" i="1"/>
  <c r="G133" i="15"/>
  <c r="G133" i="14"/>
  <c r="G135" i="1" l="1"/>
  <c r="F135" i="1"/>
  <c r="E135" i="1"/>
  <c r="D135" i="1"/>
  <c r="D134" i="15"/>
  <c r="D134" i="14"/>
  <c r="G134" i="14"/>
  <c r="G134" i="15"/>
  <c r="F134" i="15"/>
  <c r="F134" i="14"/>
  <c r="A137" i="1"/>
  <c r="B136" i="1"/>
  <c r="E134" i="15"/>
  <c r="E134" i="14"/>
  <c r="D136" i="1" l="1"/>
  <c r="F136" i="1"/>
  <c r="G136" i="1"/>
  <c r="E136" i="1"/>
  <c r="D135" i="14"/>
  <c r="D135" i="15"/>
  <c r="A138" i="1"/>
  <c r="B137" i="1"/>
  <c r="G135" i="15"/>
  <c r="G135" i="14"/>
  <c r="E135" i="14"/>
  <c r="E135" i="15"/>
  <c r="F135" i="15"/>
  <c r="F135" i="14"/>
  <c r="G137" i="1" l="1"/>
  <c r="F137" i="1"/>
  <c r="E137" i="1"/>
  <c r="D137" i="1"/>
  <c r="D136" i="15"/>
  <c r="D136" i="14"/>
  <c r="F136" i="15"/>
  <c r="F136" i="14"/>
  <c r="A139" i="1"/>
  <c r="B138" i="1"/>
  <c r="G136" i="14"/>
  <c r="G136" i="15"/>
  <c r="E136" i="14"/>
  <c r="E136" i="15"/>
  <c r="A140" i="1" l="1"/>
  <c r="B139" i="1"/>
  <c r="G137" i="15"/>
  <c r="G137" i="14"/>
  <c r="D137" i="15"/>
  <c r="D137" i="14"/>
  <c r="E137" i="14"/>
  <c r="E137" i="15"/>
  <c r="F137" i="15"/>
  <c r="F137" i="14"/>
  <c r="B140" i="1" l="1"/>
  <c r="A141" i="1"/>
  <c r="A142" i="1" l="1"/>
  <c r="B141" i="1"/>
  <c r="B142" i="1" l="1"/>
  <c r="A144" i="1"/>
  <c r="A145" i="1" l="1"/>
  <c r="B144" i="1"/>
  <c r="A146" i="1" l="1"/>
  <c r="B145" i="1"/>
  <c r="A147" i="1" l="1"/>
  <c r="B146" i="1"/>
  <c r="A148" i="1" l="1"/>
  <c r="B147" i="1"/>
  <c r="D147" i="1" l="1"/>
  <c r="F147" i="1"/>
  <c r="G147" i="1"/>
  <c r="E147" i="1"/>
  <c r="B148" i="1"/>
  <c r="A149" i="1"/>
  <c r="G148" i="1" l="1"/>
  <c r="F148" i="1"/>
  <c r="E148" i="1"/>
  <c r="D148" i="1"/>
  <c r="F147" i="14"/>
  <c r="F147" i="15"/>
  <c r="E147" i="14"/>
  <c r="E147" i="15"/>
  <c r="G147" i="15"/>
  <c r="G147" i="14"/>
  <c r="A150" i="1"/>
  <c r="B149" i="1"/>
  <c r="D147" i="15"/>
  <c r="D147" i="14"/>
  <c r="D149" i="1" l="1"/>
  <c r="F149" i="1"/>
  <c r="G149" i="1"/>
  <c r="E149" i="1"/>
  <c r="F148" i="14"/>
  <c r="F148" i="15"/>
  <c r="D148" i="14"/>
  <c r="D148" i="15"/>
  <c r="G148" i="15"/>
  <c r="G148" i="14"/>
  <c r="B150" i="1"/>
  <c r="A151" i="1"/>
  <c r="E148" i="14"/>
  <c r="E148" i="15"/>
  <c r="G150" i="1" l="1"/>
  <c r="F150" i="1"/>
  <c r="E150" i="1"/>
  <c r="D150" i="1"/>
  <c r="D149" i="14"/>
  <c r="D149" i="15"/>
  <c r="G149" i="15"/>
  <c r="G149" i="14"/>
  <c r="B151" i="1"/>
  <c r="A152" i="1"/>
  <c r="F149" i="14"/>
  <c r="F149" i="15"/>
  <c r="E149" i="15"/>
  <c r="E149" i="14"/>
  <c r="D151" i="1" l="1"/>
  <c r="F151" i="1"/>
  <c r="G151" i="1"/>
  <c r="E151" i="1"/>
  <c r="E150" i="14"/>
  <c r="E150" i="15"/>
  <c r="G150" i="15"/>
  <c r="G150" i="14"/>
  <c r="F150" i="15"/>
  <c r="F150" i="14"/>
  <c r="A153" i="1"/>
  <c r="B152" i="1"/>
  <c r="D150" i="14"/>
  <c r="D150" i="15"/>
  <c r="G152" i="1" l="1"/>
  <c r="F152" i="1"/>
  <c r="E152" i="1"/>
  <c r="D152" i="1"/>
  <c r="E151" i="14"/>
  <c r="E151" i="15"/>
  <c r="F151" i="14"/>
  <c r="F151" i="15"/>
  <c r="D151" i="14"/>
  <c r="D151" i="15"/>
  <c r="G151" i="14"/>
  <c r="G151" i="15"/>
  <c r="B153" i="1"/>
  <c r="A154" i="1"/>
  <c r="D153" i="1" l="1"/>
  <c r="F153" i="1"/>
  <c r="G153" i="1"/>
  <c r="E153" i="1"/>
  <c r="A155" i="1"/>
  <c r="B154" i="1"/>
  <c r="D152" i="14"/>
  <c r="D152" i="15"/>
  <c r="G152" i="15"/>
  <c r="G152" i="14"/>
  <c r="F152" i="15"/>
  <c r="F152" i="14"/>
  <c r="E152" i="14"/>
  <c r="E152" i="15"/>
  <c r="G154" i="1" l="1"/>
  <c r="F154" i="1"/>
  <c r="E154" i="1"/>
  <c r="D154" i="1"/>
  <c r="D153" i="14"/>
  <c r="D153" i="15"/>
  <c r="G153" i="14"/>
  <c r="G153" i="15"/>
  <c r="F153" i="15"/>
  <c r="F153" i="14"/>
  <c r="E153" i="14"/>
  <c r="E153" i="15"/>
  <c r="A156" i="1"/>
  <c r="B155" i="1"/>
  <c r="D155" i="1" l="1"/>
  <c r="F155" i="1"/>
  <c r="G155" i="1"/>
  <c r="E155" i="1"/>
  <c r="G154" i="14"/>
  <c r="G154" i="15"/>
  <c r="F154" i="14"/>
  <c r="F154" i="15"/>
  <c r="E154" i="14"/>
  <c r="E154" i="15"/>
  <c r="A157" i="1"/>
  <c r="B156" i="1"/>
  <c r="D154" i="14"/>
  <c r="D154" i="15"/>
  <c r="G156" i="1" l="1"/>
  <c r="F156" i="1"/>
  <c r="E156" i="1"/>
  <c r="D156" i="1"/>
  <c r="G155" i="15"/>
  <c r="G155" i="14"/>
  <c r="E155" i="14"/>
  <c r="E155" i="15"/>
  <c r="A158" i="1"/>
  <c r="B157" i="1"/>
  <c r="F155" i="14"/>
  <c r="F155" i="15"/>
  <c r="D155" i="14"/>
  <c r="D155" i="15"/>
  <c r="D157" i="1" l="1"/>
  <c r="F157" i="1"/>
  <c r="G157" i="1"/>
  <c r="E157" i="1"/>
  <c r="F156" i="15"/>
  <c r="F156" i="14"/>
  <c r="B158" i="1"/>
  <c r="A159" i="1"/>
  <c r="E156" i="15"/>
  <c r="E156" i="14"/>
  <c r="D156" i="14"/>
  <c r="D156" i="15"/>
  <c r="G156" i="14"/>
  <c r="G156" i="15"/>
  <c r="G158" i="1" l="1"/>
  <c r="F158" i="1"/>
  <c r="E158" i="1"/>
  <c r="D158" i="1"/>
  <c r="E157" i="15"/>
  <c r="E157" i="14"/>
  <c r="F157" i="15"/>
  <c r="F157" i="14"/>
  <c r="D157" i="15"/>
  <c r="D157" i="14"/>
  <c r="B159" i="1"/>
  <c r="A160" i="1"/>
  <c r="G157" i="15"/>
  <c r="G157" i="14"/>
  <c r="D159" i="1" l="1"/>
  <c r="F159" i="1"/>
  <c r="G159" i="1"/>
  <c r="E159" i="1"/>
  <c r="G158" i="15"/>
  <c r="G158" i="14"/>
  <c r="A161" i="1"/>
  <c r="B160" i="1"/>
  <c r="F158" i="15"/>
  <c r="F158" i="14"/>
  <c r="E158" i="15"/>
  <c r="E158" i="14"/>
  <c r="D158" i="15"/>
  <c r="D158" i="14"/>
  <c r="G160" i="1" l="1"/>
  <c r="F160" i="1"/>
  <c r="E160" i="1"/>
  <c r="D160" i="1"/>
  <c r="G159" i="15"/>
  <c r="G159" i="14"/>
  <c r="A162" i="1"/>
  <c r="B161" i="1"/>
  <c r="E159" i="14"/>
  <c r="E159" i="15"/>
  <c r="F159" i="14"/>
  <c r="F159" i="15"/>
  <c r="D159" i="15"/>
  <c r="D159" i="14"/>
  <c r="D161" i="1" l="1"/>
  <c r="F161" i="1"/>
  <c r="G161" i="1"/>
  <c r="E161" i="1"/>
  <c r="E160" i="14"/>
  <c r="E160" i="15"/>
  <c r="D160" i="15"/>
  <c r="D160" i="14"/>
  <c r="A163" i="1"/>
  <c r="B162" i="1"/>
  <c r="G160" i="14"/>
  <c r="G160" i="15"/>
  <c r="F160" i="14"/>
  <c r="F160" i="15"/>
  <c r="G162" i="1" l="1"/>
  <c r="F162" i="1"/>
  <c r="E162" i="1"/>
  <c r="D162" i="1"/>
  <c r="E161" i="14"/>
  <c r="E161" i="15"/>
  <c r="B163" i="1"/>
  <c r="A164" i="1"/>
  <c r="D161" i="14"/>
  <c r="D161" i="15"/>
  <c r="G161" i="14"/>
  <c r="G161" i="15"/>
  <c r="F161" i="15"/>
  <c r="F161" i="14"/>
  <c r="D163" i="1" l="1"/>
  <c r="F163" i="1"/>
  <c r="G163" i="1"/>
  <c r="E163" i="1"/>
  <c r="A165" i="1"/>
  <c r="B164" i="1"/>
  <c r="D162" i="14"/>
  <c r="D162" i="15"/>
  <c r="G162" i="15"/>
  <c r="G162" i="14"/>
  <c r="F162" i="14"/>
  <c r="F162" i="15"/>
  <c r="E162" i="15"/>
  <c r="E162" i="14"/>
  <c r="G164" i="1" l="1"/>
  <c r="F164" i="1"/>
  <c r="E164" i="1"/>
  <c r="D164" i="1"/>
  <c r="F163" i="15"/>
  <c r="F163" i="14"/>
  <c r="A166" i="1"/>
  <c r="B165" i="1"/>
  <c r="D163" i="15"/>
  <c r="D163" i="14"/>
  <c r="G163" i="14"/>
  <c r="G163" i="15"/>
  <c r="E163" i="15"/>
  <c r="E163" i="14"/>
  <c r="D165" i="1" l="1"/>
  <c r="F165" i="1"/>
  <c r="G165" i="1"/>
  <c r="E165" i="1"/>
  <c r="D164" i="15"/>
  <c r="D164" i="14"/>
  <c r="B166" i="1"/>
  <c r="A167" i="1"/>
  <c r="G164" i="15"/>
  <c r="G164" i="14"/>
  <c r="F164" i="14"/>
  <c r="F164" i="15"/>
  <c r="E164" i="14"/>
  <c r="E164" i="15"/>
  <c r="G166" i="1" l="1"/>
  <c r="F166" i="1"/>
  <c r="E166" i="1"/>
  <c r="D166" i="1"/>
  <c r="D165" i="15"/>
  <c r="D165" i="14"/>
  <c r="A168" i="1"/>
  <c r="B167" i="1"/>
  <c r="G165" i="14"/>
  <c r="G165" i="15"/>
  <c r="F165" i="15"/>
  <c r="F165" i="14"/>
  <c r="E165" i="15"/>
  <c r="E165" i="14"/>
  <c r="D167" i="1" l="1"/>
  <c r="F167" i="1"/>
  <c r="G167" i="1"/>
  <c r="E167" i="1"/>
  <c r="E166" i="15"/>
  <c r="E166" i="14"/>
  <c r="D166" i="14"/>
  <c r="D166" i="15"/>
  <c r="A169" i="1"/>
  <c r="B168" i="1"/>
  <c r="G166" i="15"/>
  <c r="G166" i="14"/>
  <c r="F166" i="14"/>
  <c r="F166" i="15"/>
  <c r="G168" i="1" l="1"/>
  <c r="F168" i="1"/>
  <c r="E168" i="1"/>
  <c r="D168" i="1"/>
  <c r="D167" i="14"/>
  <c r="D167" i="15"/>
  <c r="A170" i="1"/>
  <c r="B169" i="1"/>
  <c r="G167" i="15"/>
  <c r="G167" i="14"/>
  <c r="E167" i="14"/>
  <c r="E167" i="15"/>
  <c r="F167" i="14"/>
  <c r="F167" i="15"/>
  <c r="D169" i="1" l="1"/>
  <c r="F169" i="1"/>
  <c r="G169" i="1"/>
  <c r="E169" i="1"/>
  <c r="D168" i="15"/>
  <c r="D168" i="14"/>
  <c r="G168" i="15"/>
  <c r="G168" i="14"/>
  <c r="F168" i="14"/>
  <c r="F168" i="15"/>
  <c r="A171" i="1"/>
  <c r="B170" i="1"/>
  <c r="E168" i="14"/>
  <c r="E168" i="15"/>
  <c r="G170" i="1" l="1"/>
  <c r="F170" i="1"/>
  <c r="E170" i="1"/>
  <c r="D170" i="1"/>
  <c r="G169" i="14"/>
  <c r="G169" i="15"/>
  <c r="E169" i="14"/>
  <c r="E169" i="15"/>
  <c r="F169" i="14"/>
  <c r="F169" i="15"/>
  <c r="A172" i="1"/>
  <c r="B171" i="1"/>
  <c r="D169" i="15"/>
  <c r="D169" i="14"/>
  <c r="D171" i="1" l="1"/>
  <c r="F171" i="1"/>
  <c r="G171" i="1"/>
  <c r="E171" i="1"/>
  <c r="F170" i="15"/>
  <c r="F170" i="14"/>
  <c r="E170" i="14"/>
  <c r="E170" i="15"/>
  <c r="D170" i="14"/>
  <c r="D170" i="15"/>
  <c r="G170" i="15"/>
  <c r="G170" i="14"/>
  <c r="A173" i="1"/>
  <c r="B172" i="1"/>
  <c r="D171" i="14" l="1"/>
  <c r="D171" i="15"/>
  <c r="A174" i="1"/>
  <c r="B173" i="1"/>
  <c r="G171" i="15"/>
  <c r="G171" i="14"/>
  <c r="E171" i="15"/>
  <c r="E171" i="14"/>
  <c r="F171" i="14"/>
  <c r="F171" i="15"/>
  <c r="B174" i="1" l="1"/>
  <c r="A175" i="1"/>
  <c r="A176" i="1" l="1"/>
  <c r="B175" i="1"/>
  <c r="A178" i="1" l="1"/>
  <c r="B176" i="1"/>
  <c r="A179" i="1" l="1"/>
  <c r="B178" i="1"/>
  <c r="A180" i="1" l="1"/>
  <c r="B179" i="1"/>
  <c r="A181" i="1" l="1"/>
  <c r="B180" i="1"/>
  <c r="A182" i="1" l="1"/>
  <c r="B181" i="1"/>
  <c r="G181" i="1" l="1"/>
  <c r="F181" i="1"/>
  <c r="E181" i="1"/>
  <c r="D181" i="1"/>
  <c r="B182" i="1"/>
  <c r="A183" i="1"/>
  <c r="D182" i="1" l="1"/>
  <c r="F182" i="1"/>
  <c r="G182" i="1"/>
  <c r="E182" i="1"/>
  <c r="G181" i="14"/>
  <c r="G181" i="15"/>
  <c r="D181" i="15"/>
  <c r="D181" i="14"/>
  <c r="F181" i="15"/>
  <c r="F181" i="14"/>
  <c r="A184" i="1"/>
  <c r="B183" i="1"/>
  <c r="E181" i="14"/>
  <c r="E181" i="15"/>
  <c r="G183" i="1" l="1"/>
  <c r="F183" i="1"/>
  <c r="E183" i="1"/>
  <c r="D183" i="1"/>
  <c r="G182" i="15"/>
  <c r="G182" i="14"/>
  <c r="F182" i="15"/>
  <c r="F182" i="14"/>
  <c r="E182" i="15"/>
  <c r="E182" i="14"/>
  <c r="B184" i="1"/>
  <c r="A185" i="1"/>
  <c r="D182" i="14"/>
  <c r="D182" i="15"/>
  <c r="D184" i="1" l="1"/>
  <c r="F184" i="1"/>
  <c r="G184" i="1"/>
  <c r="E184" i="1"/>
  <c r="F183" i="14"/>
  <c r="F183" i="15"/>
  <c r="E183" i="15"/>
  <c r="E183" i="14"/>
  <c r="B185" i="1"/>
  <c r="A186" i="1"/>
  <c r="D183" i="15"/>
  <c r="D183" i="14"/>
  <c r="G183" i="15"/>
  <c r="G183" i="14"/>
  <c r="G185" i="1" l="1"/>
  <c r="F185" i="1"/>
  <c r="E185" i="1"/>
  <c r="D185" i="1"/>
  <c r="F184" i="14"/>
  <c r="F184" i="15"/>
  <c r="D184" i="14"/>
  <c r="D184" i="15"/>
  <c r="E184" i="14"/>
  <c r="E184" i="15"/>
  <c r="G184" i="15"/>
  <c r="G184" i="14"/>
  <c r="B186" i="1"/>
  <c r="A187" i="1"/>
  <c r="D186" i="1" l="1"/>
  <c r="F186" i="1"/>
  <c r="G186" i="1"/>
  <c r="E186" i="1"/>
  <c r="F185" i="15"/>
  <c r="F185" i="14"/>
  <c r="E185" i="15"/>
  <c r="E185" i="14"/>
  <c r="B187" i="1"/>
  <c r="A188" i="1"/>
  <c r="D185" i="15"/>
  <c r="D185" i="14"/>
  <c r="G185" i="14"/>
  <c r="G185" i="15"/>
  <c r="G187" i="1" l="1"/>
  <c r="F187" i="1"/>
  <c r="E187" i="1"/>
  <c r="D187" i="1"/>
  <c r="G186" i="15"/>
  <c r="G186" i="14"/>
  <c r="F186" i="14"/>
  <c r="F186" i="15"/>
  <c r="E186" i="15"/>
  <c r="E186" i="14"/>
  <c r="D186" i="15"/>
  <c r="D186" i="14"/>
  <c r="A189" i="1"/>
  <c r="B188" i="1"/>
  <c r="D188" i="1" l="1"/>
  <c r="F188" i="1"/>
  <c r="G188" i="1"/>
  <c r="E188" i="1"/>
  <c r="D187" i="15"/>
  <c r="D187" i="14"/>
  <c r="A190" i="1"/>
  <c r="B189" i="1"/>
  <c r="G187" i="14"/>
  <c r="G187" i="15"/>
  <c r="F187" i="14"/>
  <c r="F187" i="15"/>
  <c r="E187" i="14"/>
  <c r="E187" i="15"/>
  <c r="G189" i="1" l="1"/>
  <c r="F189" i="1"/>
  <c r="E189" i="1"/>
  <c r="D189" i="1"/>
  <c r="F188" i="14"/>
  <c r="F188" i="15"/>
  <c r="A191" i="1"/>
  <c r="B190" i="1"/>
  <c r="G188" i="14"/>
  <c r="G188" i="15"/>
  <c r="D188" i="15"/>
  <c r="D188" i="14"/>
  <c r="E188" i="14"/>
  <c r="E188" i="15"/>
  <c r="D190" i="1" l="1"/>
  <c r="F190" i="1"/>
  <c r="G190" i="1"/>
  <c r="E190" i="1"/>
  <c r="F189" i="14"/>
  <c r="F189" i="15"/>
  <c r="G189" i="14"/>
  <c r="G189" i="15"/>
  <c r="B191" i="1"/>
  <c r="A192" i="1"/>
  <c r="E189" i="15"/>
  <c r="E189" i="14"/>
  <c r="D189" i="15"/>
  <c r="D189" i="14"/>
  <c r="G191" i="1" l="1"/>
  <c r="F191" i="1"/>
  <c r="E191" i="1"/>
  <c r="D191" i="1"/>
  <c r="E190" i="15"/>
  <c r="E190" i="14"/>
  <c r="F190" i="15"/>
  <c r="F190" i="14"/>
  <c r="B192" i="1"/>
  <c r="A193" i="1"/>
  <c r="D190" i="15"/>
  <c r="D190" i="14"/>
  <c r="G190" i="15"/>
  <c r="G190" i="14"/>
  <c r="D192" i="1" l="1"/>
  <c r="F192" i="1"/>
  <c r="G192" i="1"/>
  <c r="E192" i="1"/>
  <c r="E191" i="14"/>
  <c r="E191" i="15"/>
  <c r="G191" i="15"/>
  <c r="G191" i="14"/>
  <c r="F191" i="15"/>
  <c r="F191" i="14"/>
  <c r="B193" i="1"/>
  <c r="A194" i="1"/>
  <c r="D191" i="15"/>
  <c r="D191" i="14"/>
  <c r="G193" i="1" l="1"/>
  <c r="F193" i="1"/>
  <c r="E193" i="1"/>
  <c r="D193" i="1"/>
  <c r="E192" i="14"/>
  <c r="E192" i="15"/>
  <c r="G192" i="14"/>
  <c r="G192" i="15"/>
  <c r="B194" i="1"/>
  <c r="A195" i="1"/>
  <c r="D192" i="14"/>
  <c r="D192" i="15"/>
  <c r="F192" i="14"/>
  <c r="F192" i="15"/>
  <c r="D194" i="1" l="1"/>
  <c r="F194" i="1"/>
  <c r="G194" i="1"/>
  <c r="E194" i="1"/>
  <c r="F193" i="15"/>
  <c r="F193" i="14"/>
  <c r="D193" i="15"/>
  <c r="D193" i="14"/>
  <c r="A196" i="1"/>
  <c r="B195" i="1"/>
  <c r="G193" i="15"/>
  <c r="G193" i="14"/>
  <c r="E193" i="14"/>
  <c r="E193" i="15"/>
  <c r="G195" i="1" l="1"/>
  <c r="F195" i="1"/>
  <c r="E195" i="1"/>
  <c r="D195" i="1"/>
  <c r="G194" i="14"/>
  <c r="G194" i="15"/>
  <c r="A197" i="1"/>
  <c r="B196" i="1"/>
  <c r="D194" i="15"/>
  <c r="D194" i="14"/>
  <c r="F194" i="14"/>
  <c r="F194" i="15"/>
  <c r="E194" i="14"/>
  <c r="E194" i="15"/>
  <c r="D196" i="1" l="1"/>
  <c r="F196" i="1"/>
  <c r="G196" i="1"/>
  <c r="E196" i="1"/>
  <c r="D195" i="14"/>
  <c r="D195" i="15"/>
  <c r="A198" i="1"/>
  <c r="B197" i="1"/>
  <c r="G195" i="14"/>
  <c r="G195" i="15"/>
  <c r="F195" i="15"/>
  <c r="F195" i="14"/>
  <c r="E195" i="15"/>
  <c r="E195" i="14"/>
  <c r="G197" i="1" l="1"/>
  <c r="F197" i="1"/>
  <c r="E197" i="1"/>
  <c r="D197" i="1"/>
  <c r="E196" i="14"/>
  <c r="E196" i="15"/>
  <c r="A199" i="1"/>
  <c r="B198" i="1"/>
  <c r="F196" i="14"/>
  <c r="F196" i="15"/>
  <c r="D196" i="14"/>
  <c r="D196" i="15"/>
  <c r="G196" i="15"/>
  <c r="G196" i="14"/>
  <c r="D198" i="1" l="1"/>
  <c r="F198" i="1"/>
  <c r="G198" i="1"/>
  <c r="E198" i="1"/>
  <c r="G197" i="15"/>
  <c r="G197" i="14"/>
  <c r="F197" i="14"/>
  <c r="F197" i="15"/>
  <c r="A200" i="1"/>
  <c r="B199" i="1"/>
  <c r="E197" i="14"/>
  <c r="E197" i="15"/>
  <c r="D197" i="15"/>
  <c r="D197" i="14"/>
  <c r="G199" i="1" l="1"/>
  <c r="F199" i="1"/>
  <c r="E199" i="1"/>
  <c r="D199" i="1"/>
  <c r="B200" i="1"/>
  <c r="A201" i="1"/>
  <c r="D198" i="15"/>
  <c r="D198" i="14"/>
  <c r="G198" i="14"/>
  <c r="G198" i="15"/>
  <c r="F198" i="14"/>
  <c r="F198" i="15"/>
  <c r="E198" i="14"/>
  <c r="E198" i="15"/>
  <c r="D200" i="1" l="1"/>
  <c r="F200" i="1"/>
  <c r="G200" i="1"/>
  <c r="E200" i="1"/>
  <c r="F199" i="14"/>
  <c r="F199" i="15"/>
  <c r="E199" i="14"/>
  <c r="E199" i="15"/>
  <c r="D199" i="15"/>
  <c r="D199" i="14"/>
  <c r="G199" i="14"/>
  <c r="G199" i="15"/>
  <c r="B201" i="1"/>
  <c r="A202" i="1"/>
  <c r="G201" i="1" l="1"/>
  <c r="F201" i="1"/>
  <c r="E201" i="1"/>
  <c r="D201" i="1"/>
  <c r="G200" i="15"/>
  <c r="G200" i="14"/>
  <c r="F200" i="15"/>
  <c r="F200" i="14"/>
  <c r="B202" i="1"/>
  <c r="A203" i="1"/>
  <c r="D200" i="14"/>
  <c r="D200" i="15"/>
  <c r="E200" i="14"/>
  <c r="E200" i="15"/>
  <c r="D202" i="1" l="1"/>
  <c r="F202" i="1"/>
  <c r="G202" i="1"/>
  <c r="E202" i="1"/>
  <c r="E201" i="15"/>
  <c r="E201" i="14"/>
  <c r="B203" i="1"/>
  <c r="A204" i="1"/>
  <c r="D201" i="15"/>
  <c r="D201" i="14"/>
  <c r="G201" i="14"/>
  <c r="G201" i="15"/>
  <c r="F201" i="14"/>
  <c r="F201" i="15"/>
  <c r="G203" i="1" l="1"/>
  <c r="F203" i="1"/>
  <c r="E203" i="1"/>
  <c r="D203" i="1"/>
  <c r="E202" i="15"/>
  <c r="E202" i="14"/>
  <c r="F202" i="14"/>
  <c r="F202" i="15"/>
  <c r="D202" i="15"/>
  <c r="D202" i="14"/>
  <c r="G202" i="15"/>
  <c r="G202" i="14"/>
  <c r="B204" i="1"/>
  <c r="A205" i="1"/>
  <c r="D204" i="1" l="1"/>
  <c r="F204" i="1"/>
  <c r="G204" i="1"/>
  <c r="E204" i="1"/>
  <c r="F203" i="15"/>
  <c r="F203" i="14"/>
  <c r="A206" i="1"/>
  <c r="B205" i="1"/>
  <c r="E203" i="14"/>
  <c r="E203" i="15"/>
  <c r="D203" i="14"/>
  <c r="D203" i="15"/>
  <c r="G203" i="14"/>
  <c r="G203" i="15"/>
  <c r="G205" i="1" l="1"/>
  <c r="F205" i="1"/>
  <c r="E205" i="1"/>
  <c r="D205" i="1"/>
  <c r="E204" i="14"/>
  <c r="E204" i="15"/>
  <c r="F204" i="15"/>
  <c r="F204" i="14"/>
  <c r="B206" i="1"/>
  <c r="A207" i="1"/>
  <c r="D204" i="14"/>
  <c r="D204" i="15"/>
  <c r="G204" i="14"/>
  <c r="G204" i="15"/>
  <c r="B207" i="1" l="1"/>
  <c r="A208" i="1"/>
  <c r="D205" i="15"/>
  <c r="D205" i="14"/>
  <c r="G205" i="15"/>
  <c r="G205" i="14"/>
  <c r="F205" i="15"/>
  <c r="F205" i="14"/>
  <c r="E205" i="14"/>
  <c r="E205" i="15"/>
  <c r="B208" i="1" l="1"/>
  <c r="A209" i="1"/>
  <c r="A210" i="1" l="1"/>
  <c r="B209" i="1"/>
  <c r="A212" i="1" l="1"/>
  <c r="B210" i="1"/>
  <c r="B212" i="1" l="1"/>
  <c r="A213" i="1"/>
  <c r="A214" i="1" l="1"/>
  <c r="B213" i="1"/>
  <c r="B214" i="1" l="1"/>
  <c r="A215" i="1"/>
  <c r="A216" i="1" l="1"/>
  <c r="B215" i="1"/>
  <c r="D215" i="1" l="1"/>
  <c r="F215" i="1"/>
  <c r="G215" i="1"/>
  <c r="E215" i="1"/>
  <c r="B216" i="1"/>
  <c r="A217" i="1"/>
  <c r="G216" i="1" l="1"/>
  <c r="F216" i="1"/>
  <c r="E216" i="1"/>
  <c r="D216" i="1"/>
  <c r="D215" i="15"/>
  <c r="D215" i="14"/>
  <c r="G215" i="14"/>
  <c r="G215" i="15"/>
  <c r="E215" i="15"/>
  <c r="E215" i="14"/>
  <c r="B217" i="1"/>
  <c r="A218" i="1"/>
  <c r="F215" i="14"/>
  <c r="F215" i="15"/>
  <c r="D217" i="1" l="1"/>
  <c r="F217" i="1"/>
  <c r="G217" i="1"/>
  <c r="E217" i="1"/>
  <c r="E216" i="15"/>
  <c r="E216" i="14"/>
  <c r="D216" i="14"/>
  <c r="D216" i="15"/>
  <c r="G216" i="15"/>
  <c r="G216" i="14"/>
  <c r="A219" i="1"/>
  <c r="B218" i="1"/>
  <c r="F216" i="14"/>
  <c r="F216" i="15"/>
  <c r="G218" i="1" l="1"/>
  <c r="F218" i="1"/>
  <c r="E218" i="1"/>
  <c r="D218" i="1"/>
  <c r="D217" i="15"/>
  <c r="D217" i="14"/>
  <c r="A220" i="1"/>
  <c r="B219" i="1"/>
  <c r="G217" i="15"/>
  <c r="G217" i="14"/>
  <c r="E217" i="14"/>
  <c r="E217" i="15"/>
  <c r="F217" i="15"/>
  <c r="F217" i="14"/>
  <c r="D219" i="1" l="1"/>
  <c r="F219" i="1"/>
  <c r="G219" i="1"/>
  <c r="E219" i="1"/>
  <c r="A221" i="1"/>
  <c r="B220" i="1"/>
  <c r="D218" i="14"/>
  <c r="D218" i="15"/>
  <c r="G218" i="15"/>
  <c r="G218" i="14"/>
  <c r="F218" i="14"/>
  <c r="F218" i="15"/>
  <c r="E218" i="15"/>
  <c r="E218" i="14"/>
  <c r="G220" i="1" l="1"/>
  <c r="F220" i="1"/>
  <c r="E220" i="1"/>
  <c r="D220" i="1"/>
  <c r="G219" i="14"/>
  <c r="G219" i="15"/>
  <c r="E219" i="15"/>
  <c r="E219" i="14"/>
  <c r="F219" i="14"/>
  <c r="F219" i="15"/>
  <c r="A222" i="1"/>
  <c r="B221" i="1"/>
  <c r="D219" i="15"/>
  <c r="D219" i="14"/>
  <c r="D221" i="1" l="1"/>
  <c r="F221" i="1"/>
  <c r="G221" i="1"/>
  <c r="E221" i="1"/>
  <c r="F220" i="14"/>
  <c r="F220" i="15"/>
  <c r="E220" i="14"/>
  <c r="E220" i="15"/>
  <c r="B222" i="1"/>
  <c r="A223" i="1"/>
  <c r="D220" i="15"/>
  <c r="D220" i="14"/>
  <c r="G220" i="14"/>
  <c r="G220" i="15"/>
  <c r="G222" i="1" l="1"/>
  <c r="F222" i="1"/>
  <c r="E222" i="1"/>
  <c r="D222" i="1"/>
  <c r="B223" i="1"/>
  <c r="A224" i="1"/>
  <c r="E221" i="14"/>
  <c r="E221" i="15"/>
  <c r="D221" i="14"/>
  <c r="D221" i="15"/>
  <c r="F221" i="14"/>
  <c r="F221" i="15"/>
  <c r="G221" i="14"/>
  <c r="G221" i="15"/>
  <c r="D223" i="1" l="1"/>
  <c r="F223" i="1"/>
  <c r="G223" i="1"/>
  <c r="E223" i="1"/>
  <c r="G222" i="15"/>
  <c r="G222" i="14"/>
  <c r="A225" i="1"/>
  <c r="B224" i="1"/>
  <c r="E222" i="14"/>
  <c r="E222" i="15"/>
  <c r="D222" i="14"/>
  <c r="D222" i="15"/>
  <c r="F222" i="14"/>
  <c r="F222" i="15"/>
  <c r="G224" i="1" l="1"/>
  <c r="F224" i="1"/>
  <c r="E224" i="1"/>
  <c r="D224" i="1"/>
  <c r="D223" i="15"/>
  <c r="D223" i="14"/>
  <c r="G223" i="15"/>
  <c r="G223" i="14"/>
  <c r="A226" i="1"/>
  <c r="B225" i="1"/>
  <c r="E223" i="14"/>
  <c r="E223" i="15"/>
  <c r="F223" i="15"/>
  <c r="F223" i="14"/>
  <c r="D225" i="1" l="1"/>
  <c r="F225" i="1"/>
  <c r="G225" i="1"/>
  <c r="E225" i="1"/>
  <c r="A227" i="1"/>
  <c r="B226" i="1"/>
  <c r="D224" i="15"/>
  <c r="D224" i="14"/>
  <c r="G224" i="15"/>
  <c r="G224" i="14"/>
  <c r="F224" i="15"/>
  <c r="F224" i="14"/>
  <c r="E224" i="14"/>
  <c r="E224" i="15"/>
  <c r="G226" i="1" l="1"/>
  <c r="F226" i="1"/>
  <c r="E226" i="1"/>
  <c r="D226" i="1"/>
  <c r="D225" i="14"/>
  <c r="D225" i="15"/>
  <c r="G225" i="14"/>
  <c r="G225" i="15"/>
  <c r="E225" i="14"/>
  <c r="E225" i="15"/>
  <c r="F225" i="15"/>
  <c r="F225" i="14"/>
  <c r="B227" i="1"/>
  <c r="A228" i="1"/>
  <c r="D227" i="1" l="1"/>
  <c r="F227" i="1"/>
  <c r="G227" i="1"/>
  <c r="E227" i="1"/>
  <c r="D226" i="15"/>
  <c r="D226" i="14"/>
  <c r="A229" i="1"/>
  <c r="B228" i="1"/>
  <c r="G226" i="15"/>
  <c r="G226" i="14"/>
  <c r="F226" i="14"/>
  <c r="F226" i="15"/>
  <c r="E226" i="15"/>
  <c r="E226" i="14"/>
  <c r="G228" i="1" l="1"/>
  <c r="F228" i="1"/>
  <c r="E228" i="1"/>
  <c r="D228" i="1"/>
  <c r="G227" i="14"/>
  <c r="G227" i="15"/>
  <c r="E227" i="14"/>
  <c r="E227" i="15"/>
  <c r="F227" i="15"/>
  <c r="F227" i="14"/>
  <c r="D227" i="14"/>
  <c r="D227" i="15"/>
  <c r="A230" i="1"/>
  <c r="B229" i="1"/>
  <c r="D229" i="1" l="1"/>
  <c r="F229" i="1"/>
  <c r="G229" i="1"/>
  <c r="E229" i="1"/>
  <c r="G228" i="15"/>
  <c r="G228" i="14"/>
  <c r="F228" i="15"/>
  <c r="F228" i="14"/>
  <c r="E228" i="14"/>
  <c r="E228" i="15"/>
  <c r="B230" i="1"/>
  <c r="A231" i="1"/>
  <c r="D228" i="15"/>
  <c r="D228" i="14"/>
  <c r="G230" i="1" l="1"/>
  <c r="F230" i="1"/>
  <c r="E230" i="1"/>
  <c r="D230" i="1"/>
  <c r="E229" i="14"/>
  <c r="E229" i="15"/>
  <c r="D229" i="14"/>
  <c r="D229" i="15"/>
  <c r="A232" i="1"/>
  <c r="B231" i="1"/>
  <c r="F229" i="15"/>
  <c r="F229" i="14"/>
  <c r="G229" i="15"/>
  <c r="G229" i="14"/>
  <c r="D231" i="1" l="1"/>
  <c r="F231" i="1"/>
  <c r="G231" i="1"/>
  <c r="E231" i="1"/>
  <c r="E230" i="14"/>
  <c r="E230" i="15"/>
  <c r="B232" i="1"/>
  <c r="A233" i="1"/>
  <c r="D230" i="15"/>
  <c r="D230" i="14"/>
  <c r="G230" i="14"/>
  <c r="G230" i="15"/>
  <c r="F230" i="14"/>
  <c r="F230" i="15"/>
  <c r="G232" i="1" l="1"/>
  <c r="F232" i="1"/>
  <c r="E232" i="1"/>
  <c r="D232" i="1"/>
  <c r="F231" i="14"/>
  <c r="F231" i="15"/>
  <c r="B233" i="1"/>
  <c r="A234" i="1"/>
  <c r="D231" i="14"/>
  <c r="D231" i="15"/>
  <c r="G231" i="15"/>
  <c r="G231" i="14"/>
  <c r="E231" i="14"/>
  <c r="E231" i="15"/>
  <c r="D233" i="1" l="1"/>
  <c r="F233" i="1"/>
  <c r="G233" i="1"/>
  <c r="E233" i="1"/>
  <c r="B234" i="1"/>
  <c r="A235" i="1"/>
  <c r="E232" i="14"/>
  <c r="E232" i="15"/>
  <c r="D232" i="14"/>
  <c r="D232" i="15"/>
  <c r="G232" i="15"/>
  <c r="G232" i="14"/>
  <c r="F232" i="14"/>
  <c r="F232" i="15"/>
  <c r="G234" i="1" l="1"/>
  <c r="F234" i="1"/>
  <c r="E234" i="1"/>
  <c r="D234" i="1"/>
  <c r="E233" i="15"/>
  <c r="E233" i="14"/>
  <c r="A236" i="1"/>
  <c r="B235" i="1"/>
  <c r="F233" i="14"/>
  <c r="F233" i="15"/>
  <c r="D233" i="15"/>
  <c r="D233" i="14"/>
  <c r="G233" i="15"/>
  <c r="G233" i="14"/>
  <c r="D235" i="1" l="1"/>
  <c r="F235" i="1"/>
  <c r="G235" i="1"/>
  <c r="E235" i="1"/>
  <c r="F234" i="14"/>
  <c r="F234" i="15"/>
  <c r="E234" i="14"/>
  <c r="E234" i="15"/>
  <c r="D234" i="15"/>
  <c r="D234" i="14"/>
  <c r="A237" i="1"/>
  <c r="B236" i="1"/>
  <c r="G234" i="15"/>
  <c r="G234" i="14"/>
  <c r="G236" i="1" l="1"/>
  <c r="F236" i="1"/>
  <c r="E236" i="1"/>
  <c r="D236" i="1"/>
  <c r="E235" i="14"/>
  <c r="E235" i="15"/>
  <c r="F235" i="14"/>
  <c r="F235" i="15"/>
  <c r="D235" i="14"/>
  <c r="D235" i="15"/>
  <c r="A238" i="1"/>
  <c r="B237" i="1"/>
  <c r="G235" i="15"/>
  <c r="G235" i="14"/>
  <c r="D237" i="1" l="1"/>
  <c r="F237" i="1"/>
  <c r="G237" i="1"/>
  <c r="E237" i="1"/>
  <c r="E236" i="15"/>
  <c r="E236" i="14"/>
  <c r="A239" i="1"/>
  <c r="B238" i="1"/>
  <c r="D236" i="15"/>
  <c r="D236" i="14"/>
  <c r="G236" i="15"/>
  <c r="G236" i="14"/>
  <c r="F236" i="14"/>
  <c r="F236" i="15"/>
  <c r="G238" i="1" l="1"/>
  <c r="F238" i="1"/>
  <c r="E238" i="1"/>
  <c r="D238" i="1"/>
  <c r="E237" i="15"/>
  <c r="E237" i="14"/>
  <c r="F237" i="14"/>
  <c r="F237" i="15"/>
  <c r="G237" i="14"/>
  <c r="G237" i="15"/>
  <c r="D237" i="14"/>
  <c r="D237" i="15"/>
  <c r="A240" i="1"/>
  <c r="B239" i="1"/>
  <c r="D239" i="1" l="1"/>
  <c r="F239" i="1"/>
  <c r="G239" i="1"/>
  <c r="E239" i="1"/>
  <c r="F238" i="14"/>
  <c r="F238" i="15"/>
  <c r="D238" i="14"/>
  <c r="D238" i="15"/>
  <c r="E238" i="15"/>
  <c r="E238" i="14"/>
  <c r="A241" i="1"/>
  <c r="B240" i="1"/>
  <c r="G238" i="14"/>
  <c r="G238" i="15"/>
  <c r="D239" i="14" l="1"/>
  <c r="D239" i="15"/>
  <c r="A242" i="1"/>
  <c r="B241" i="1"/>
  <c r="E239" i="14"/>
  <c r="E239" i="15"/>
  <c r="F239" i="15"/>
  <c r="F239" i="14"/>
  <c r="G239" i="14"/>
  <c r="G239" i="15"/>
  <c r="B242" i="1" l="1"/>
  <c r="A243" i="1"/>
  <c r="A244" i="1" l="1"/>
  <c r="B243" i="1"/>
  <c r="A246" i="1" l="1"/>
  <c r="B244" i="1"/>
  <c r="B246" i="1" l="1"/>
  <c r="A247" i="1"/>
  <c r="B247" i="1" l="1"/>
  <c r="A248" i="1"/>
  <c r="A249" i="1" l="1"/>
  <c r="B248" i="1"/>
  <c r="A250" i="1" l="1"/>
  <c r="B249" i="1"/>
  <c r="G249" i="1" l="1"/>
  <c r="F249" i="1"/>
  <c r="E249" i="1"/>
  <c r="D249" i="1"/>
  <c r="A251" i="1"/>
  <c r="B250" i="1"/>
  <c r="D250" i="1" l="1"/>
  <c r="F250" i="1"/>
  <c r="G250" i="1"/>
  <c r="E250" i="1"/>
  <c r="G249" i="14"/>
  <c r="G249" i="15"/>
  <c r="B251" i="1"/>
  <c r="A252" i="1"/>
  <c r="E249" i="15"/>
  <c r="E249" i="14"/>
  <c r="F249" i="14"/>
  <c r="F249" i="15"/>
  <c r="D249" i="15"/>
  <c r="D249" i="14"/>
  <c r="G251" i="1" l="1"/>
  <c r="F251" i="1"/>
  <c r="E251" i="1"/>
  <c r="D251" i="1"/>
  <c r="E250" i="14"/>
  <c r="E250" i="15"/>
  <c r="G250" i="15"/>
  <c r="G250" i="14"/>
  <c r="F250" i="15"/>
  <c r="F250" i="14"/>
  <c r="D250" i="14"/>
  <c r="D250" i="15"/>
  <c r="A253" i="1"/>
  <c r="B252" i="1"/>
  <c r="D252" i="1" l="1"/>
  <c r="F252" i="1"/>
  <c r="G252" i="1"/>
  <c r="E252" i="1"/>
  <c r="G251" i="15"/>
  <c r="G251" i="14"/>
  <c r="F251" i="14"/>
  <c r="F251" i="15"/>
  <c r="A254" i="1"/>
  <c r="B253" i="1"/>
  <c r="E251" i="15"/>
  <c r="E251" i="14"/>
  <c r="D251" i="15"/>
  <c r="D251" i="14"/>
  <c r="G253" i="1" l="1"/>
  <c r="F253" i="1"/>
  <c r="E253" i="1"/>
  <c r="D253" i="1"/>
  <c r="F252" i="14"/>
  <c r="F252" i="15"/>
  <c r="E252" i="14"/>
  <c r="E252" i="15"/>
  <c r="A255" i="1"/>
  <c r="B254" i="1"/>
  <c r="D252" i="14"/>
  <c r="D252" i="15"/>
  <c r="G252" i="14"/>
  <c r="G252" i="15"/>
  <c r="D254" i="1" l="1"/>
  <c r="F254" i="1"/>
  <c r="G254" i="1"/>
  <c r="E254" i="1"/>
  <c r="E253" i="15"/>
  <c r="E253" i="14"/>
  <c r="A256" i="1"/>
  <c r="B255" i="1"/>
  <c r="G253" i="14"/>
  <c r="G253" i="15"/>
  <c r="D253" i="14"/>
  <c r="D253" i="15"/>
  <c r="F253" i="15"/>
  <c r="F253" i="14"/>
  <c r="G255" i="1" l="1"/>
  <c r="F255" i="1"/>
  <c r="E255" i="1"/>
  <c r="D255" i="1"/>
  <c r="E254" i="15"/>
  <c r="E254" i="14"/>
  <c r="A257" i="1"/>
  <c r="B256" i="1"/>
  <c r="F254" i="15"/>
  <c r="F254" i="14"/>
  <c r="G254" i="14"/>
  <c r="G254" i="15"/>
  <c r="D254" i="14"/>
  <c r="D254" i="15"/>
  <c r="D256" i="1" l="1"/>
  <c r="F256" i="1"/>
  <c r="G256" i="1"/>
  <c r="E256" i="1"/>
  <c r="G255" i="14"/>
  <c r="G255" i="15"/>
  <c r="A258" i="1"/>
  <c r="B257" i="1"/>
  <c r="D255" i="15"/>
  <c r="D255" i="14"/>
  <c r="E255" i="15"/>
  <c r="E255" i="14"/>
  <c r="F255" i="15"/>
  <c r="F255" i="14"/>
  <c r="G257" i="1" l="1"/>
  <c r="F257" i="1"/>
  <c r="E257" i="1"/>
  <c r="D257" i="1"/>
  <c r="G256" i="14"/>
  <c r="G256" i="15"/>
  <c r="A259" i="1"/>
  <c r="B258" i="1"/>
  <c r="F256" i="15"/>
  <c r="F256" i="14"/>
  <c r="D256" i="15"/>
  <c r="D256" i="14"/>
  <c r="E256" i="15"/>
  <c r="E256" i="14"/>
  <c r="D258" i="1" l="1"/>
  <c r="F258" i="1"/>
  <c r="G258" i="1"/>
  <c r="E258" i="1"/>
  <c r="D257" i="14"/>
  <c r="D257" i="15"/>
  <c r="A260" i="1"/>
  <c r="B259" i="1"/>
  <c r="F257" i="14"/>
  <c r="F257" i="15"/>
  <c r="E257" i="15"/>
  <c r="E257" i="14"/>
  <c r="G257" i="14"/>
  <c r="G257" i="15"/>
  <c r="G259" i="1" l="1"/>
  <c r="F259" i="1"/>
  <c r="E259" i="1"/>
  <c r="D259" i="1"/>
  <c r="F258" i="15"/>
  <c r="F258" i="14"/>
  <c r="D258" i="14"/>
  <c r="D258" i="15"/>
  <c r="E258" i="14"/>
  <c r="E258" i="15"/>
  <c r="G258" i="14"/>
  <c r="G258" i="15"/>
  <c r="A261" i="1"/>
  <c r="B260" i="1"/>
  <c r="D260" i="1" l="1"/>
  <c r="F260" i="1"/>
  <c r="G260" i="1"/>
  <c r="E260" i="1"/>
  <c r="G259" i="15"/>
  <c r="G259" i="14"/>
  <c r="F259" i="15"/>
  <c r="F259" i="14"/>
  <c r="A262" i="1"/>
  <c r="B261" i="1"/>
  <c r="E259" i="14"/>
  <c r="E259" i="15"/>
  <c r="D259" i="14"/>
  <c r="D259" i="15"/>
  <c r="G261" i="1" l="1"/>
  <c r="F261" i="1"/>
  <c r="E261" i="1"/>
  <c r="D261" i="1"/>
  <c r="G260" i="15"/>
  <c r="G260" i="14"/>
  <c r="F260" i="14"/>
  <c r="F260" i="15"/>
  <c r="B262" i="1"/>
  <c r="A263" i="1"/>
  <c r="E260" i="15"/>
  <c r="E260" i="14"/>
  <c r="D260" i="14"/>
  <c r="D260" i="15"/>
  <c r="D262" i="1" l="1"/>
  <c r="F262" i="1"/>
  <c r="G262" i="1"/>
  <c r="E262" i="1"/>
  <c r="G261" i="14"/>
  <c r="G261" i="15"/>
  <c r="A264" i="1"/>
  <c r="B263" i="1"/>
  <c r="E261" i="15"/>
  <c r="E261" i="14"/>
  <c r="D261" i="15"/>
  <c r="D261" i="14"/>
  <c r="F261" i="15"/>
  <c r="F261" i="14"/>
  <c r="G263" i="1" l="1"/>
  <c r="F263" i="1"/>
  <c r="E263" i="1"/>
  <c r="D263" i="1"/>
  <c r="E262" i="15"/>
  <c r="E262" i="14"/>
  <c r="F262" i="14"/>
  <c r="F262" i="15"/>
  <c r="D262" i="15"/>
  <c r="D262" i="14"/>
  <c r="G262" i="14"/>
  <c r="G262" i="15"/>
  <c r="A265" i="1"/>
  <c r="B264" i="1"/>
  <c r="D264" i="1" l="1"/>
  <c r="F264" i="1"/>
  <c r="G264" i="1"/>
  <c r="E264" i="1"/>
  <c r="D263" i="15"/>
  <c r="D263" i="14"/>
  <c r="F263" i="14"/>
  <c r="F263" i="15"/>
  <c r="A266" i="1"/>
  <c r="B265" i="1"/>
  <c r="G263" i="14"/>
  <c r="G263" i="15"/>
  <c r="E263" i="15"/>
  <c r="E263" i="14"/>
  <c r="G265" i="1" l="1"/>
  <c r="F265" i="1"/>
  <c r="E265" i="1"/>
  <c r="D265" i="1"/>
  <c r="G264" i="15"/>
  <c r="G264" i="14"/>
  <c r="F264" i="14"/>
  <c r="F264" i="15"/>
  <c r="B266" i="1"/>
  <c r="A267" i="1"/>
  <c r="E264" i="15"/>
  <c r="E264" i="14"/>
  <c r="D264" i="14"/>
  <c r="D264" i="15"/>
  <c r="D266" i="1" l="1"/>
  <c r="F266" i="1"/>
  <c r="G266" i="1"/>
  <c r="E266" i="1"/>
  <c r="G265" i="15"/>
  <c r="G265" i="14"/>
  <c r="B267" i="1"/>
  <c r="A268" i="1"/>
  <c r="E265" i="15"/>
  <c r="E265" i="14"/>
  <c r="F265" i="15"/>
  <c r="F265" i="14"/>
  <c r="D265" i="14"/>
  <c r="D265" i="15"/>
  <c r="G267" i="1" l="1"/>
  <c r="F267" i="1"/>
  <c r="E267" i="1"/>
  <c r="D267" i="1"/>
  <c r="E266" i="14"/>
  <c r="E266" i="15"/>
  <c r="D266" i="14"/>
  <c r="D266" i="15"/>
  <c r="A269" i="1"/>
  <c r="B268" i="1"/>
  <c r="G266" i="14"/>
  <c r="G266" i="15"/>
  <c r="F266" i="14"/>
  <c r="F266" i="15"/>
  <c r="D268" i="1" l="1"/>
  <c r="F268" i="1"/>
  <c r="G268" i="1"/>
  <c r="E268" i="1"/>
  <c r="D267" i="14"/>
  <c r="D267" i="15"/>
  <c r="G267" i="15"/>
  <c r="G267" i="14"/>
  <c r="E267" i="14"/>
  <c r="E267" i="15"/>
  <c r="A270" i="1"/>
  <c r="B269" i="1"/>
  <c r="F267" i="14"/>
  <c r="F267" i="15"/>
  <c r="G269" i="1" l="1"/>
  <c r="F269" i="1"/>
  <c r="E269" i="1"/>
  <c r="D269" i="1"/>
  <c r="G268" i="14"/>
  <c r="G268" i="15"/>
  <c r="F268" i="14"/>
  <c r="F268" i="15"/>
  <c r="A271" i="1"/>
  <c r="B270" i="1"/>
  <c r="D268" i="14"/>
  <c r="D268" i="15"/>
  <c r="E268" i="15"/>
  <c r="E268" i="14"/>
  <c r="D270" i="1" l="1"/>
  <c r="F270" i="1"/>
  <c r="G270" i="1"/>
  <c r="E270" i="1"/>
  <c r="B271" i="1"/>
  <c r="A272" i="1"/>
  <c r="E269" i="14"/>
  <c r="E269" i="15"/>
  <c r="D269" i="14"/>
  <c r="D269" i="15"/>
  <c r="G269" i="15"/>
  <c r="G269" i="14"/>
  <c r="F269" i="15"/>
  <c r="F269" i="14"/>
  <c r="G271" i="1" l="1"/>
  <c r="F271" i="1"/>
  <c r="E271" i="1"/>
  <c r="D271" i="1"/>
  <c r="D270" i="15"/>
  <c r="D270" i="14"/>
  <c r="F270" i="15"/>
  <c r="F270" i="14"/>
  <c r="A273" i="1"/>
  <c r="B272" i="1"/>
  <c r="E270" i="14"/>
  <c r="E270" i="15"/>
  <c r="G270" i="15"/>
  <c r="G270" i="14"/>
  <c r="D272" i="1" l="1"/>
  <c r="F272" i="1"/>
  <c r="G272" i="1"/>
  <c r="E272" i="1"/>
  <c r="G271" i="14"/>
  <c r="G271" i="15"/>
  <c r="F271" i="15"/>
  <c r="F271" i="14"/>
  <c r="D271" i="15"/>
  <c r="D271" i="14"/>
  <c r="E271" i="14"/>
  <c r="E271" i="15"/>
  <c r="B273" i="1"/>
  <c r="A274" i="1"/>
  <c r="G273" i="1" l="1"/>
  <c r="F273" i="1"/>
  <c r="E273" i="1"/>
  <c r="D273" i="1"/>
  <c r="A275" i="1"/>
  <c r="B274" i="1"/>
  <c r="F272" i="14"/>
  <c r="F272" i="15"/>
  <c r="E272" i="14"/>
  <c r="E272" i="15"/>
  <c r="D272" i="15"/>
  <c r="D272" i="14"/>
  <c r="G272" i="15"/>
  <c r="G272" i="14"/>
  <c r="F273" i="14" l="1"/>
  <c r="F273" i="15"/>
  <c r="E273" i="15"/>
  <c r="E273" i="14"/>
  <c r="D273" i="14"/>
  <c r="D273" i="15"/>
  <c r="G273" i="15"/>
  <c r="G273" i="14"/>
  <c r="A276" i="1"/>
  <c r="B275" i="1"/>
  <c r="A277" i="1" l="1"/>
  <c r="B276" i="1"/>
  <c r="A278" i="1" l="1"/>
  <c r="B277" i="1"/>
  <c r="B278" i="1" l="1"/>
  <c r="A280" i="1"/>
  <c r="B280" i="1" l="1"/>
  <c r="A281" i="1"/>
  <c r="A282" i="1" l="1"/>
  <c r="B281" i="1"/>
  <c r="A283" i="1" l="1"/>
  <c r="B282" i="1"/>
  <c r="A284" i="1" l="1"/>
  <c r="B283" i="1"/>
  <c r="D283" i="1" l="1"/>
  <c r="F283" i="1"/>
  <c r="G283" i="1"/>
  <c r="E283" i="1"/>
  <c r="A285" i="1"/>
  <c r="B284" i="1"/>
  <c r="G284" i="1" l="1"/>
  <c r="F284" i="1"/>
  <c r="E284" i="1"/>
  <c r="D284" i="1"/>
  <c r="F283" i="15"/>
  <c r="F283" i="14"/>
  <c r="E283" i="14"/>
  <c r="E283" i="15"/>
  <c r="A286" i="1"/>
  <c r="B285" i="1"/>
  <c r="G283" i="15"/>
  <c r="G283" i="14"/>
  <c r="D283" i="15"/>
  <c r="D283" i="14"/>
  <c r="D285" i="1" l="1"/>
  <c r="F285" i="1"/>
  <c r="G285" i="1"/>
  <c r="E285" i="1"/>
  <c r="G284" i="15"/>
  <c r="G284" i="14"/>
  <c r="E284" i="15"/>
  <c r="E284" i="14"/>
  <c r="A287" i="1"/>
  <c r="B286" i="1"/>
  <c r="D284" i="15"/>
  <c r="D284" i="14"/>
  <c r="F284" i="14"/>
  <c r="F284" i="15"/>
  <c r="G286" i="1" l="1"/>
  <c r="F286" i="1"/>
  <c r="E286" i="1"/>
  <c r="D286" i="1"/>
  <c r="F285" i="15"/>
  <c r="F285" i="14"/>
  <c r="B287" i="1"/>
  <c r="A288" i="1"/>
  <c r="E285" i="14"/>
  <c r="E285" i="15"/>
  <c r="G285" i="15"/>
  <c r="G285" i="14"/>
  <c r="D285" i="15"/>
  <c r="D285" i="14"/>
  <c r="D287" i="1" l="1"/>
  <c r="F287" i="1"/>
  <c r="G287" i="1"/>
  <c r="E287" i="1"/>
  <c r="D286" i="14"/>
  <c r="D286" i="15"/>
  <c r="B288" i="1"/>
  <c r="A289" i="1"/>
  <c r="G286" i="15"/>
  <c r="G286" i="14"/>
  <c r="F286" i="15"/>
  <c r="F286" i="14"/>
  <c r="E286" i="14"/>
  <c r="E286" i="15"/>
  <c r="G288" i="1" l="1"/>
  <c r="F288" i="1"/>
  <c r="E288" i="1"/>
  <c r="D288" i="1"/>
  <c r="F287" i="15"/>
  <c r="F287" i="14"/>
  <c r="B289" i="1"/>
  <c r="A290" i="1"/>
  <c r="G287" i="15"/>
  <c r="G287" i="14"/>
  <c r="E287" i="15"/>
  <c r="E287" i="14"/>
  <c r="D287" i="15"/>
  <c r="D287" i="14"/>
  <c r="D289" i="1" l="1"/>
  <c r="F289" i="1"/>
  <c r="G289" i="1"/>
  <c r="E289" i="1"/>
  <c r="G288" i="14"/>
  <c r="G288" i="15"/>
  <c r="B290" i="1"/>
  <c r="A291" i="1"/>
  <c r="E288" i="14"/>
  <c r="E288" i="15"/>
  <c r="F288" i="14"/>
  <c r="F288" i="15"/>
  <c r="D288" i="15"/>
  <c r="D288" i="14"/>
  <c r="G290" i="1" l="1"/>
  <c r="F290" i="1"/>
  <c r="E290" i="1"/>
  <c r="D290" i="1"/>
  <c r="E289" i="14"/>
  <c r="E289" i="15"/>
  <c r="G289" i="14"/>
  <c r="G289" i="15"/>
  <c r="D289" i="15"/>
  <c r="D289" i="14"/>
  <c r="A292" i="1"/>
  <c r="B291" i="1"/>
  <c r="F289" i="14"/>
  <c r="F289" i="15"/>
  <c r="D291" i="1" l="1"/>
  <c r="F291" i="1"/>
  <c r="E291" i="1"/>
  <c r="G291" i="1"/>
  <c r="G290" i="14"/>
  <c r="G290" i="15"/>
  <c r="F290" i="15"/>
  <c r="F290" i="14"/>
  <c r="E290" i="15"/>
  <c r="E290" i="14"/>
  <c r="D290" i="14"/>
  <c r="D290" i="15"/>
  <c r="A293" i="1"/>
  <c r="B292" i="1"/>
  <c r="G292" i="1" l="1"/>
  <c r="F292" i="1"/>
  <c r="E292" i="1"/>
  <c r="D292" i="1"/>
  <c r="G291" i="15"/>
  <c r="G291" i="14"/>
  <c r="A294" i="1"/>
  <c r="B293" i="1"/>
  <c r="E291" i="14"/>
  <c r="E291" i="15"/>
  <c r="D291" i="14"/>
  <c r="D291" i="15"/>
  <c r="F291" i="15"/>
  <c r="F291" i="14"/>
  <c r="D293" i="1" l="1"/>
  <c r="F293" i="1"/>
  <c r="G293" i="1"/>
  <c r="E293" i="1"/>
  <c r="D292" i="15"/>
  <c r="D292" i="14"/>
  <c r="G292" i="15"/>
  <c r="G292" i="14"/>
  <c r="E292" i="14"/>
  <c r="E292" i="15"/>
  <c r="F292" i="14"/>
  <c r="F292" i="15"/>
  <c r="A295" i="1"/>
  <c r="B294" i="1"/>
  <c r="G294" i="1" l="1"/>
  <c r="F294" i="1"/>
  <c r="E294" i="1"/>
  <c r="D294" i="1"/>
  <c r="F293" i="14"/>
  <c r="F293" i="15"/>
  <c r="G293" i="15"/>
  <c r="G293" i="14"/>
  <c r="E293" i="14"/>
  <c r="E293" i="15"/>
  <c r="B295" i="1"/>
  <c r="A296" i="1"/>
  <c r="D293" i="14"/>
  <c r="D293" i="15"/>
  <c r="D295" i="1" l="1"/>
  <c r="F295" i="1"/>
  <c r="G295" i="1"/>
  <c r="E295" i="1"/>
  <c r="D294" i="14"/>
  <c r="D294" i="15"/>
  <c r="A297" i="1"/>
  <c r="B296" i="1"/>
  <c r="E294" i="14"/>
  <c r="E294" i="15"/>
  <c r="G294" i="15"/>
  <c r="G294" i="14"/>
  <c r="F294" i="14"/>
  <c r="F294" i="15"/>
  <c r="G296" i="1" l="1"/>
  <c r="F296" i="1"/>
  <c r="E296" i="1"/>
  <c r="D296" i="1"/>
  <c r="D295" i="15"/>
  <c r="D295" i="14"/>
  <c r="F295" i="14"/>
  <c r="F295" i="15"/>
  <c r="G295" i="14"/>
  <c r="G295" i="15"/>
  <c r="E295" i="14"/>
  <c r="E295" i="15"/>
  <c r="A298" i="1"/>
  <c r="B297" i="1"/>
  <c r="D297" i="1" l="1"/>
  <c r="F297" i="1"/>
  <c r="G297" i="1"/>
  <c r="E297" i="1"/>
  <c r="B298" i="1"/>
  <c r="A299" i="1"/>
  <c r="F296" i="14"/>
  <c r="F296" i="15"/>
  <c r="E296" i="15"/>
  <c r="E296" i="14"/>
  <c r="D296" i="15"/>
  <c r="D296" i="14"/>
  <c r="G296" i="15"/>
  <c r="G296" i="14"/>
  <c r="G298" i="1" l="1"/>
  <c r="F298" i="1"/>
  <c r="E298" i="1"/>
  <c r="D298" i="1"/>
  <c r="D297" i="14"/>
  <c r="D297" i="15"/>
  <c r="G297" i="14"/>
  <c r="G297" i="15"/>
  <c r="F297" i="15"/>
  <c r="F297" i="14"/>
  <c r="B299" i="1"/>
  <c r="A300" i="1"/>
  <c r="E297" i="15"/>
  <c r="E297" i="14"/>
  <c r="D299" i="1" l="1"/>
  <c r="F299" i="1"/>
  <c r="G299" i="1"/>
  <c r="E299" i="1"/>
  <c r="F298" i="14"/>
  <c r="F298" i="15"/>
  <c r="E298" i="14"/>
  <c r="E298" i="15"/>
  <c r="D298" i="14"/>
  <c r="D298" i="15"/>
  <c r="A301" i="1"/>
  <c r="B300" i="1"/>
  <c r="G298" i="14"/>
  <c r="G298" i="15"/>
  <c r="G300" i="1" l="1"/>
  <c r="F300" i="1"/>
  <c r="E300" i="1"/>
  <c r="D300" i="1"/>
  <c r="D299" i="14"/>
  <c r="D299" i="15"/>
  <c r="F299" i="14"/>
  <c r="F299" i="15"/>
  <c r="G299" i="14"/>
  <c r="G299" i="15"/>
  <c r="E299" i="15"/>
  <c r="E299" i="14"/>
  <c r="A302" i="1"/>
  <c r="B301" i="1"/>
  <c r="D301" i="1" l="1"/>
  <c r="F301" i="1"/>
  <c r="G301" i="1"/>
  <c r="E301" i="1"/>
  <c r="G300" i="15"/>
  <c r="G300" i="14"/>
  <c r="E300" i="15"/>
  <c r="E300" i="14"/>
  <c r="A303" i="1"/>
  <c r="B302" i="1"/>
  <c r="F300" i="15"/>
  <c r="F300" i="14"/>
  <c r="D300" i="14"/>
  <c r="D300" i="15"/>
  <c r="G302" i="1" l="1"/>
  <c r="F302" i="1"/>
  <c r="E302" i="1"/>
  <c r="D302" i="1"/>
  <c r="E301" i="15"/>
  <c r="E301" i="14"/>
  <c r="A304" i="1"/>
  <c r="B303" i="1"/>
  <c r="D301" i="15"/>
  <c r="D301" i="14"/>
  <c r="G301" i="14"/>
  <c r="G301" i="15"/>
  <c r="F301" i="14"/>
  <c r="F301" i="15"/>
  <c r="D303" i="1" l="1"/>
  <c r="F303" i="1"/>
  <c r="G303" i="1"/>
  <c r="E303" i="1"/>
  <c r="A305" i="1"/>
  <c r="B304" i="1"/>
  <c r="F302" i="15"/>
  <c r="F302" i="14"/>
  <c r="E302" i="14"/>
  <c r="E302" i="15"/>
  <c r="D302" i="14"/>
  <c r="D302" i="15"/>
  <c r="G302" i="15"/>
  <c r="G302" i="14"/>
  <c r="G304" i="1" l="1"/>
  <c r="F304" i="1"/>
  <c r="E304" i="1"/>
  <c r="D304" i="1"/>
  <c r="E303" i="14"/>
  <c r="E303" i="15"/>
  <c r="A306" i="1"/>
  <c r="B305" i="1"/>
  <c r="G303" i="15"/>
  <c r="G303" i="14"/>
  <c r="D303" i="15"/>
  <c r="D303" i="14"/>
  <c r="F303" i="14"/>
  <c r="F303" i="15"/>
  <c r="D305" i="1" l="1"/>
  <c r="F305" i="1"/>
  <c r="G305" i="1"/>
  <c r="E305" i="1"/>
  <c r="G304" i="15"/>
  <c r="G304" i="14"/>
  <c r="A307" i="1"/>
  <c r="B306" i="1"/>
  <c r="F304" i="14"/>
  <c r="F304" i="15"/>
  <c r="D304" i="14"/>
  <c r="D304" i="15"/>
  <c r="E304" i="15"/>
  <c r="E304" i="14"/>
  <c r="G306" i="1" l="1"/>
  <c r="F306" i="1"/>
  <c r="E306" i="1"/>
  <c r="D306" i="1"/>
  <c r="D305" i="14"/>
  <c r="D305" i="15"/>
  <c r="G305" i="14"/>
  <c r="G305" i="15"/>
  <c r="E305" i="15"/>
  <c r="E305" i="14"/>
  <c r="F305" i="14"/>
  <c r="F305" i="15"/>
  <c r="B307" i="1"/>
  <c r="A308" i="1"/>
  <c r="D307" i="1" l="1"/>
  <c r="F307" i="1"/>
  <c r="E307" i="1"/>
  <c r="G307" i="1"/>
  <c r="F306" i="15"/>
  <c r="F306" i="14"/>
  <c r="G306" i="15"/>
  <c r="G306" i="14"/>
  <c r="A309" i="1"/>
  <c r="B308" i="1"/>
  <c r="E306" i="14"/>
  <c r="E306" i="15"/>
  <c r="D306" i="15"/>
  <c r="D306" i="14"/>
  <c r="G307" i="14" l="1"/>
  <c r="G307" i="15"/>
  <c r="F307" i="15"/>
  <c r="F307" i="14"/>
  <c r="D307" i="15"/>
  <c r="D307" i="14"/>
  <c r="E307" i="14"/>
  <c r="E307" i="15"/>
  <c r="A310" i="1"/>
  <c r="B309" i="1"/>
  <c r="B310" i="1" l="1"/>
  <c r="A311" i="1"/>
  <c r="A312" i="1" l="1"/>
  <c r="B311" i="1"/>
  <c r="A314" i="1" l="1"/>
  <c r="B312" i="1"/>
  <c r="A315" i="1" l="1"/>
  <c r="B314" i="1"/>
  <c r="A316" i="1" l="1"/>
  <c r="B315" i="1"/>
  <c r="A317" i="1" l="1"/>
  <c r="B316" i="1"/>
  <c r="A318" i="1" l="1"/>
  <c r="B317" i="1"/>
  <c r="G317" i="1" l="1"/>
  <c r="F317" i="1"/>
  <c r="E317" i="1"/>
  <c r="D317" i="1"/>
  <c r="A319" i="1"/>
  <c r="B318" i="1"/>
  <c r="D318" i="1" l="1"/>
  <c r="F318" i="1"/>
  <c r="G318" i="1"/>
  <c r="E318" i="1"/>
  <c r="F317" i="14"/>
  <c r="F317" i="15"/>
  <c r="D317" i="15"/>
  <c r="D317" i="14"/>
  <c r="B319" i="1"/>
  <c r="A320" i="1"/>
  <c r="G317" i="14"/>
  <c r="G317" i="15"/>
  <c r="E317" i="15"/>
  <c r="E317" i="14"/>
  <c r="G319" i="1" l="1"/>
  <c r="F319" i="1"/>
  <c r="E319" i="1"/>
  <c r="D319" i="1"/>
  <c r="D318" i="15"/>
  <c r="D318" i="14"/>
  <c r="F318" i="15"/>
  <c r="F318" i="14"/>
  <c r="E318" i="14"/>
  <c r="E318" i="15"/>
  <c r="A321" i="1"/>
  <c r="B320" i="1"/>
  <c r="G318" i="14"/>
  <c r="G318" i="15"/>
  <c r="D320" i="1" l="1"/>
  <c r="F320" i="1"/>
  <c r="G320" i="1"/>
  <c r="E320" i="1"/>
  <c r="D319" i="14"/>
  <c r="D319" i="15"/>
  <c r="G319" i="15"/>
  <c r="G319" i="14"/>
  <c r="F319" i="14"/>
  <c r="F319" i="15"/>
  <c r="B321" i="1"/>
  <c r="A322" i="1"/>
  <c r="E319" i="15"/>
  <c r="E319" i="14"/>
  <c r="G321" i="1" l="1"/>
  <c r="F321" i="1"/>
  <c r="E321" i="1"/>
  <c r="D321" i="1"/>
  <c r="F320" i="15"/>
  <c r="F320" i="14"/>
  <c r="A323" i="1"/>
  <c r="B322" i="1"/>
  <c r="D320" i="15"/>
  <c r="D320" i="14"/>
  <c r="E320" i="15"/>
  <c r="E320" i="14"/>
  <c r="G320" i="15"/>
  <c r="G320" i="14"/>
  <c r="D322" i="1" l="1"/>
  <c r="F322" i="1"/>
  <c r="G322" i="1"/>
  <c r="E322" i="1"/>
  <c r="F321" i="15"/>
  <c r="F321" i="14"/>
  <c r="E321" i="14"/>
  <c r="E321" i="15"/>
  <c r="D321" i="15"/>
  <c r="D321" i="14"/>
  <c r="B323" i="1"/>
  <c r="A324" i="1"/>
  <c r="G321" i="15"/>
  <c r="G321" i="14"/>
  <c r="G323" i="1" l="1"/>
  <c r="F323" i="1"/>
  <c r="E323" i="1"/>
  <c r="D323" i="1"/>
  <c r="G322" i="15"/>
  <c r="G322" i="14"/>
  <c r="F322" i="15"/>
  <c r="F322" i="14"/>
  <c r="E322" i="15"/>
  <c r="E322" i="14"/>
  <c r="A325" i="1"/>
  <c r="B324" i="1"/>
  <c r="D322" i="14"/>
  <c r="D322" i="15"/>
  <c r="D324" i="1" l="1"/>
  <c r="F324" i="1"/>
  <c r="G324" i="1"/>
  <c r="E324" i="1"/>
  <c r="E323" i="15"/>
  <c r="E323" i="14"/>
  <c r="A326" i="1"/>
  <c r="B325" i="1"/>
  <c r="D323" i="15"/>
  <c r="D323" i="14"/>
  <c r="G323" i="14"/>
  <c r="G323" i="15"/>
  <c r="F323" i="14"/>
  <c r="F323" i="15"/>
  <c r="G325" i="1" l="1"/>
  <c r="F325" i="1"/>
  <c r="E325" i="1"/>
  <c r="D325" i="1"/>
  <c r="G324" i="15"/>
  <c r="G324" i="14"/>
  <c r="A327" i="1"/>
  <c r="B326" i="1"/>
  <c r="F324" i="15"/>
  <c r="F324" i="14"/>
  <c r="E324" i="14"/>
  <c r="E324" i="15"/>
  <c r="D324" i="14"/>
  <c r="D324" i="15"/>
  <c r="D326" i="1" l="1"/>
  <c r="F326" i="1"/>
  <c r="G326" i="1"/>
  <c r="E326" i="1"/>
  <c r="G325" i="15"/>
  <c r="G325" i="14"/>
  <c r="B327" i="1"/>
  <c r="A328" i="1"/>
  <c r="E325" i="15"/>
  <c r="E325" i="14"/>
  <c r="D325" i="15"/>
  <c r="D325" i="14"/>
  <c r="F325" i="15"/>
  <c r="F325" i="14"/>
  <c r="G327" i="1" l="1"/>
  <c r="F327" i="1"/>
  <c r="E327" i="1"/>
  <c r="D327" i="1"/>
  <c r="A329" i="1"/>
  <c r="B328" i="1"/>
  <c r="D326" i="15"/>
  <c r="D326" i="14"/>
  <c r="E326" i="15"/>
  <c r="E326" i="14"/>
  <c r="G326" i="14"/>
  <c r="G326" i="15"/>
  <c r="F326" i="15"/>
  <c r="F326" i="14"/>
  <c r="D328" i="1" l="1"/>
  <c r="F328" i="1"/>
  <c r="G328" i="1"/>
  <c r="E328" i="1"/>
  <c r="D327" i="15"/>
  <c r="D327" i="14"/>
  <c r="F327" i="15"/>
  <c r="F327" i="14"/>
  <c r="A330" i="1"/>
  <c r="B329" i="1"/>
  <c r="E327" i="14"/>
  <c r="E327" i="15"/>
  <c r="G327" i="15"/>
  <c r="G327" i="14"/>
  <c r="G329" i="1" l="1"/>
  <c r="F329" i="1"/>
  <c r="E329" i="1"/>
  <c r="D329" i="1"/>
  <c r="D328" i="14"/>
  <c r="D328" i="15"/>
  <c r="A331" i="1"/>
  <c r="B330" i="1"/>
  <c r="G328" i="15"/>
  <c r="G328" i="14"/>
  <c r="F328" i="14"/>
  <c r="F328" i="15"/>
  <c r="E328" i="14"/>
  <c r="E328" i="15"/>
  <c r="D330" i="1" l="1"/>
  <c r="F330" i="1"/>
  <c r="G330" i="1"/>
  <c r="E330" i="1"/>
  <c r="A332" i="1"/>
  <c r="B331" i="1"/>
  <c r="D329" i="15"/>
  <c r="D329" i="14"/>
  <c r="F329" i="14"/>
  <c r="F329" i="15"/>
  <c r="G329" i="15"/>
  <c r="G329" i="14"/>
  <c r="E329" i="15"/>
  <c r="E329" i="14"/>
  <c r="G331" i="1" l="1"/>
  <c r="F331" i="1"/>
  <c r="E331" i="1"/>
  <c r="D331" i="1"/>
  <c r="D330" i="15"/>
  <c r="D330" i="14"/>
  <c r="F330" i="14"/>
  <c r="F330" i="15"/>
  <c r="E330" i="14"/>
  <c r="E330" i="15"/>
  <c r="G330" i="15"/>
  <c r="G330" i="14"/>
  <c r="A333" i="1"/>
  <c r="B332" i="1"/>
  <c r="D332" i="1" l="1"/>
  <c r="F332" i="1"/>
  <c r="E332" i="1"/>
  <c r="G332" i="1"/>
  <c r="E331" i="14"/>
  <c r="E331" i="15"/>
  <c r="G331" i="15"/>
  <c r="G331" i="14"/>
  <c r="F331" i="14"/>
  <c r="F331" i="15"/>
  <c r="A334" i="1"/>
  <c r="B333" i="1"/>
  <c r="D331" i="15"/>
  <c r="D331" i="14"/>
  <c r="G333" i="1" l="1"/>
  <c r="F333" i="1"/>
  <c r="E333" i="1"/>
  <c r="D333" i="1"/>
  <c r="D332" i="14"/>
  <c r="D332" i="15"/>
  <c r="A335" i="1"/>
  <c r="B334" i="1"/>
  <c r="G332" i="15"/>
  <c r="G332" i="14"/>
  <c r="E332" i="15"/>
  <c r="E332" i="14"/>
  <c r="F332" i="15"/>
  <c r="F332" i="14"/>
  <c r="D334" i="1" l="1"/>
  <c r="F334" i="1"/>
  <c r="G334" i="1"/>
  <c r="E334" i="1"/>
  <c r="G333" i="15"/>
  <c r="G333" i="14"/>
  <c r="B335" i="1"/>
  <c r="A336" i="1"/>
  <c r="E333" i="14"/>
  <c r="E333" i="15"/>
  <c r="D333" i="14"/>
  <c r="D333" i="15"/>
  <c r="F333" i="15"/>
  <c r="F333" i="14"/>
  <c r="G335" i="1" l="1"/>
  <c r="F335" i="1"/>
  <c r="E335" i="1"/>
  <c r="D335" i="1"/>
  <c r="A337" i="1"/>
  <c r="B336" i="1"/>
  <c r="E334" i="15"/>
  <c r="E334" i="14"/>
  <c r="G334" i="14"/>
  <c r="G334" i="15"/>
  <c r="F334" i="15"/>
  <c r="F334" i="14"/>
  <c r="D334" i="14"/>
  <c r="D334" i="15"/>
  <c r="D336" i="1" l="1"/>
  <c r="F336" i="1"/>
  <c r="G336" i="1"/>
  <c r="E336" i="1"/>
  <c r="F335" i="15"/>
  <c r="F335" i="14"/>
  <c r="D335" i="15"/>
  <c r="D335" i="14"/>
  <c r="E335" i="14"/>
  <c r="E335" i="15"/>
  <c r="G335" i="15"/>
  <c r="G335" i="14"/>
  <c r="A338" i="1"/>
  <c r="B337" i="1"/>
  <c r="G337" i="1" l="1"/>
  <c r="F337" i="1"/>
  <c r="E337" i="1"/>
  <c r="D337" i="1"/>
  <c r="E336" i="15"/>
  <c r="E336" i="14"/>
  <c r="A339" i="1"/>
  <c r="B338" i="1"/>
  <c r="D336" i="15"/>
  <c r="D336" i="14"/>
  <c r="G336" i="15"/>
  <c r="G336" i="14"/>
  <c r="F336" i="15"/>
  <c r="F336" i="14"/>
  <c r="D338" i="1" l="1"/>
  <c r="F338" i="1"/>
  <c r="G338" i="1"/>
  <c r="E338" i="1"/>
  <c r="G337" i="14"/>
  <c r="G337" i="15"/>
  <c r="A340" i="1"/>
  <c r="B339" i="1"/>
  <c r="E337" i="14"/>
  <c r="E337" i="15"/>
  <c r="F337" i="14"/>
  <c r="F337" i="15"/>
  <c r="D337" i="15"/>
  <c r="D337" i="14"/>
  <c r="G339" i="1" l="1"/>
  <c r="F339" i="1"/>
  <c r="E339" i="1"/>
  <c r="D339" i="1"/>
  <c r="D338" i="15"/>
  <c r="D338" i="14"/>
  <c r="G338" i="15"/>
  <c r="G338" i="14"/>
  <c r="F338" i="14"/>
  <c r="F338" i="15"/>
  <c r="A341" i="1"/>
  <c r="B340" i="1"/>
  <c r="E338" i="14"/>
  <c r="E338" i="15"/>
  <c r="D340" i="1" l="1"/>
  <c r="F340" i="1"/>
  <c r="G340" i="1"/>
  <c r="E340" i="1"/>
  <c r="A342" i="1"/>
  <c r="B341" i="1"/>
  <c r="E339" i="14"/>
  <c r="E339" i="15"/>
  <c r="D339" i="14"/>
  <c r="D339" i="15"/>
  <c r="G339" i="14"/>
  <c r="G339" i="15"/>
  <c r="F339" i="14"/>
  <c r="F339" i="15"/>
  <c r="G341" i="1" l="1"/>
  <c r="F341" i="1"/>
  <c r="E341" i="1"/>
  <c r="D341" i="1"/>
  <c r="F340" i="14"/>
  <c r="F340" i="15"/>
  <c r="G340" i="14"/>
  <c r="G340" i="15"/>
  <c r="B342" i="1"/>
  <c r="A343" i="1"/>
  <c r="E340" i="14"/>
  <c r="E340" i="15"/>
  <c r="D340" i="14"/>
  <c r="D340" i="15"/>
  <c r="F341" i="14" l="1"/>
  <c r="F341" i="15"/>
  <c r="B343" i="1"/>
  <c r="A344" i="1"/>
  <c r="E341" i="15"/>
  <c r="E341" i="14"/>
  <c r="D341" i="14"/>
  <c r="D341" i="15"/>
  <c r="G341" i="15"/>
  <c r="G341" i="14"/>
  <c r="B344" i="1" l="1"/>
  <c r="A345" i="1"/>
  <c r="A346" i="1" l="1"/>
  <c r="B345" i="1"/>
  <c r="A348" i="1" l="1"/>
  <c r="B346" i="1"/>
  <c r="A349" i="1" l="1"/>
  <c r="B348" i="1"/>
  <c r="B349" i="1" l="1"/>
  <c r="A350" i="1"/>
  <c r="A351" i="1" l="1"/>
  <c r="B350" i="1"/>
  <c r="B351" i="1" l="1"/>
  <c r="A352" i="1"/>
  <c r="D351" i="1" l="1"/>
  <c r="F351" i="1"/>
  <c r="G351" i="1"/>
  <c r="E351" i="1"/>
  <c r="A353" i="1"/>
  <c r="B352" i="1"/>
  <c r="G352" i="1" l="1"/>
  <c r="F352" i="1"/>
  <c r="E352" i="1"/>
  <c r="D352" i="1"/>
  <c r="G351" i="14"/>
  <c r="G351" i="15"/>
  <c r="D351" i="14"/>
  <c r="D351" i="15"/>
  <c r="F351" i="14"/>
  <c r="F351" i="15"/>
  <c r="E351" i="15"/>
  <c r="E351" i="14"/>
  <c r="B353" i="1"/>
  <c r="A354" i="1"/>
  <c r="D353" i="1" l="1"/>
  <c r="F353" i="1"/>
  <c r="G353" i="1"/>
  <c r="E353" i="1"/>
  <c r="G352" i="15"/>
  <c r="G352" i="14"/>
  <c r="F352" i="14"/>
  <c r="F352" i="15"/>
  <c r="E352" i="14"/>
  <c r="E352" i="15"/>
  <c r="A355" i="1"/>
  <c r="B354" i="1"/>
  <c r="D352" i="15"/>
  <c r="D352" i="14"/>
  <c r="G354" i="1" l="1"/>
  <c r="F354" i="1"/>
  <c r="E354" i="1"/>
  <c r="D354" i="1"/>
  <c r="B355" i="1"/>
  <c r="A356" i="1"/>
  <c r="E353" i="15"/>
  <c r="E353" i="14"/>
  <c r="D353" i="15"/>
  <c r="D353" i="14"/>
  <c r="G353" i="14"/>
  <c r="G353" i="15"/>
  <c r="F353" i="15"/>
  <c r="F353" i="14"/>
  <c r="D355" i="1" l="1"/>
  <c r="F355" i="1"/>
  <c r="G355" i="1"/>
  <c r="E355" i="1"/>
  <c r="E354" i="15"/>
  <c r="E354" i="14"/>
  <c r="F354" i="14"/>
  <c r="F354" i="15"/>
  <c r="A357" i="1"/>
  <c r="B356" i="1"/>
  <c r="D354" i="15"/>
  <c r="D354" i="14"/>
  <c r="G354" i="15"/>
  <c r="G354" i="14"/>
  <c r="G356" i="1" l="1"/>
  <c r="F356" i="1"/>
  <c r="E356" i="1"/>
  <c r="D356" i="1"/>
  <c r="F355" i="15"/>
  <c r="F355" i="14"/>
  <c r="B357" i="1"/>
  <c r="A358" i="1"/>
  <c r="E355" i="15"/>
  <c r="E355" i="14"/>
  <c r="D355" i="14"/>
  <c r="D355" i="15"/>
  <c r="G355" i="15"/>
  <c r="G355" i="14"/>
  <c r="D357" i="1" l="1"/>
  <c r="F357" i="1"/>
  <c r="E357" i="1"/>
  <c r="G357" i="1"/>
  <c r="E356" i="15"/>
  <c r="E356" i="14"/>
  <c r="D356" i="14"/>
  <c r="D356" i="15"/>
  <c r="G356" i="14"/>
  <c r="G356" i="15"/>
  <c r="B358" i="1"/>
  <c r="A359" i="1"/>
  <c r="F356" i="14"/>
  <c r="F356" i="15"/>
  <c r="G358" i="1" l="1"/>
  <c r="F358" i="1"/>
  <c r="E358" i="1"/>
  <c r="D358" i="1"/>
  <c r="E357" i="15"/>
  <c r="E357" i="14"/>
  <c r="B359" i="1"/>
  <c r="A360" i="1"/>
  <c r="G357" i="15"/>
  <c r="G357" i="14"/>
  <c r="F357" i="14"/>
  <c r="F357" i="15"/>
  <c r="D357" i="15"/>
  <c r="D357" i="14"/>
  <c r="D359" i="1" l="1"/>
  <c r="F359" i="1"/>
  <c r="G359" i="1"/>
  <c r="E359" i="1"/>
  <c r="E358" i="14"/>
  <c r="E358" i="15"/>
  <c r="A361" i="1"/>
  <c r="B360" i="1"/>
  <c r="D358" i="15"/>
  <c r="D358" i="14"/>
  <c r="G358" i="14"/>
  <c r="G358" i="15"/>
  <c r="F358" i="15"/>
  <c r="F358" i="14"/>
  <c r="G360" i="1" l="1"/>
  <c r="F360" i="1"/>
  <c r="E360" i="1"/>
  <c r="D360" i="1"/>
  <c r="F359" i="15"/>
  <c r="F359" i="14"/>
  <c r="E359" i="15"/>
  <c r="E359" i="14"/>
  <c r="A362" i="1"/>
  <c r="B361" i="1"/>
  <c r="D359" i="14"/>
  <c r="D359" i="15"/>
  <c r="G359" i="14"/>
  <c r="G359" i="15"/>
  <c r="D361" i="1" l="1"/>
  <c r="F361" i="1"/>
  <c r="G361" i="1"/>
  <c r="E361" i="1"/>
  <c r="A363" i="1"/>
  <c r="B362" i="1"/>
  <c r="G360" i="15"/>
  <c r="G360" i="14"/>
  <c r="E360" i="15"/>
  <c r="E360" i="14"/>
  <c r="D360" i="15"/>
  <c r="D360" i="14"/>
  <c r="F360" i="15"/>
  <c r="F360" i="14"/>
  <c r="G362" i="1" l="1"/>
  <c r="F362" i="1"/>
  <c r="E362" i="1"/>
  <c r="D362" i="1"/>
  <c r="D361" i="15"/>
  <c r="D361" i="14"/>
  <c r="G361" i="15"/>
  <c r="G361" i="14"/>
  <c r="F361" i="14"/>
  <c r="F361" i="15"/>
  <c r="E361" i="14"/>
  <c r="E361" i="15"/>
  <c r="A364" i="1"/>
  <c r="B363" i="1"/>
  <c r="D363" i="1" l="1"/>
  <c r="F363" i="1"/>
  <c r="G363" i="1"/>
  <c r="E363" i="1"/>
  <c r="G362" i="14"/>
  <c r="G362" i="15"/>
  <c r="B364" i="1"/>
  <c r="A365" i="1"/>
  <c r="D362" i="15"/>
  <c r="D362" i="14"/>
  <c r="E362" i="14"/>
  <c r="E362" i="15"/>
  <c r="F362" i="14"/>
  <c r="F362" i="15"/>
  <c r="G364" i="1" l="1"/>
  <c r="F364" i="1"/>
  <c r="E364" i="1"/>
  <c r="D364" i="1"/>
  <c r="D363" i="14"/>
  <c r="D363" i="15"/>
  <c r="A366" i="1"/>
  <c r="B365" i="1"/>
  <c r="G363" i="15"/>
  <c r="G363" i="14"/>
  <c r="F363" i="14"/>
  <c r="F363" i="15"/>
  <c r="E363" i="14"/>
  <c r="E363" i="15"/>
  <c r="D365" i="1" l="1"/>
  <c r="F365" i="1"/>
  <c r="G365" i="1"/>
  <c r="E365" i="1"/>
  <c r="D364" i="15"/>
  <c r="D364" i="14"/>
  <c r="G364" i="14"/>
  <c r="G364" i="15"/>
  <c r="F364" i="15"/>
  <c r="F364" i="14"/>
  <c r="A367" i="1"/>
  <c r="B366" i="1"/>
  <c r="E364" i="15"/>
  <c r="E364" i="14"/>
  <c r="G366" i="1" l="1"/>
  <c r="F366" i="1"/>
  <c r="E366" i="1"/>
  <c r="D366" i="1"/>
  <c r="G365" i="14"/>
  <c r="G365" i="15"/>
  <c r="E365" i="15"/>
  <c r="E365" i="14"/>
  <c r="A368" i="1"/>
  <c r="B367" i="1"/>
  <c r="F365" i="14"/>
  <c r="F365" i="15"/>
  <c r="D365" i="15"/>
  <c r="D365" i="14"/>
  <c r="D367" i="1" l="1"/>
  <c r="F367" i="1"/>
  <c r="G367" i="1"/>
  <c r="E367" i="1"/>
  <c r="G366" i="15"/>
  <c r="G366" i="14"/>
  <c r="A369" i="1"/>
  <c r="B368" i="1"/>
  <c r="F366" i="15"/>
  <c r="F366" i="14"/>
  <c r="D366" i="15"/>
  <c r="D366" i="14"/>
  <c r="E366" i="14"/>
  <c r="E366" i="15"/>
  <c r="G368" i="1" l="1"/>
  <c r="F368" i="1"/>
  <c r="E368" i="1"/>
  <c r="D368" i="1"/>
  <c r="B369" i="1"/>
  <c r="A370" i="1"/>
  <c r="G367" i="15"/>
  <c r="G367" i="14"/>
  <c r="F367" i="15"/>
  <c r="F367" i="14"/>
  <c r="E367" i="15"/>
  <c r="E367" i="14"/>
  <c r="D367" i="14"/>
  <c r="D367" i="15"/>
  <c r="D369" i="1" l="1"/>
  <c r="F369" i="1"/>
  <c r="G369" i="1"/>
  <c r="E369" i="1"/>
  <c r="G368" i="15"/>
  <c r="G368" i="14"/>
  <c r="B370" i="1"/>
  <c r="A371" i="1"/>
  <c r="F368" i="15"/>
  <c r="F368" i="14"/>
  <c r="E368" i="14"/>
  <c r="E368" i="15"/>
  <c r="D368" i="15"/>
  <c r="D368" i="14"/>
  <c r="G370" i="1" l="1"/>
  <c r="F370" i="1"/>
  <c r="E370" i="1"/>
  <c r="D370" i="1"/>
  <c r="F369" i="15"/>
  <c r="F369" i="14"/>
  <c r="E369" i="14"/>
  <c r="E369" i="15"/>
  <c r="D369" i="14"/>
  <c r="D369" i="15"/>
  <c r="G369" i="14"/>
  <c r="G369" i="15"/>
  <c r="A372" i="1"/>
  <c r="B371" i="1"/>
  <c r="D371" i="1" l="1"/>
  <c r="F371" i="1"/>
  <c r="G371" i="1"/>
  <c r="E371" i="1"/>
  <c r="D370" i="15"/>
  <c r="D370" i="14"/>
  <c r="B372" i="1"/>
  <c r="A373" i="1"/>
  <c r="G370" i="14"/>
  <c r="G370" i="15"/>
  <c r="E370" i="14"/>
  <c r="E370" i="15"/>
  <c r="F370" i="14"/>
  <c r="F370" i="15"/>
  <c r="G372" i="1" l="1"/>
  <c r="F372" i="1"/>
  <c r="E372" i="1"/>
  <c r="D372" i="1"/>
  <c r="B373" i="1"/>
  <c r="A374" i="1"/>
  <c r="E371" i="15"/>
  <c r="E371" i="14"/>
  <c r="D371" i="14"/>
  <c r="D371" i="15"/>
  <c r="G371" i="14"/>
  <c r="G371" i="15"/>
  <c r="F371" i="15"/>
  <c r="F371" i="14"/>
  <c r="D373" i="1" l="1"/>
  <c r="F373" i="1"/>
  <c r="E373" i="1"/>
  <c r="G373" i="1"/>
  <c r="A375" i="1"/>
  <c r="B374" i="1"/>
  <c r="E372" i="14"/>
  <c r="E372" i="15"/>
  <c r="F372" i="14"/>
  <c r="F372" i="15"/>
  <c r="D372" i="15"/>
  <c r="D372" i="14"/>
  <c r="G372" i="15"/>
  <c r="G372" i="14"/>
  <c r="G374" i="1" l="1"/>
  <c r="F374" i="1"/>
  <c r="E374" i="1"/>
  <c r="D374" i="1"/>
  <c r="G373" i="14"/>
  <c r="G373" i="15"/>
  <c r="F373" i="15"/>
  <c r="F373" i="14"/>
  <c r="D373" i="14"/>
  <c r="D373" i="15"/>
  <c r="E373" i="15"/>
  <c r="E373" i="14"/>
  <c r="A376" i="1"/>
  <c r="B375" i="1"/>
  <c r="D375" i="1" l="1"/>
  <c r="F375" i="1"/>
  <c r="G375" i="1"/>
  <c r="E375" i="1"/>
  <c r="G374" i="15"/>
  <c r="G374" i="14"/>
  <c r="F374" i="15"/>
  <c r="F374" i="14"/>
  <c r="E374" i="14"/>
  <c r="E374" i="15"/>
  <c r="A377" i="1"/>
  <c r="B376" i="1"/>
  <c r="D374" i="15"/>
  <c r="D374" i="14"/>
  <c r="F375" i="14" l="1"/>
  <c r="F375" i="15"/>
  <c r="E375" i="14"/>
  <c r="E375" i="15"/>
  <c r="D375" i="14"/>
  <c r="D375" i="15"/>
  <c r="B377" i="1"/>
  <c r="A378" i="1"/>
  <c r="G375" i="15"/>
  <c r="G375" i="14"/>
  <c r="A379" i="1" l="1"/>
  <c r="B378" i="1"/>
  <c r="A380" i="1" l="1"/>
  <c r="B379" i="1"/>
  <c r="B380" i="1" l="1"/>
  <c r="A382" i="1"/>
  <c r="B382" i="1" l="1"/>
  <c r="A383" i="1"/>
  <c r="A384" i="1" l="1"/>
  <c r="B383" i="1"/>
  <c r="A385" i="1" l="1"/>
  <c r="B384" i="1"/>
  <c r="A386" i="1" l="1"/>
  <c r="B385" i="1"/>
  <c r="G385" i="1" l="1"/>
  <c r="F385" i="1"/>
  <c r="E385" i="1"/>
  <c r="D385" i="1"/>
  <c r="A387" i="1"/>
  <c r="B386" i="1"/>
  <c r="D386" i="1" l="1"/>
  <c r="F386" i="1"/>
  <c r="G386" i="1"/>
  <c r="E386" i="1"/>
  <c r="F385" i="15"/>
  <c r="F385" i="14"/>
  <c r="E385" i="14"/>
  <c r="E385" i="15"/>
  <c r="D385" i="15"/>
  <c r="D385" i="14"/>
  <c r="G385" i="15"/>
  <c r="G385" i="14"/>
  <c r="A388" i="1"/>
  <c r="B387" i="1"/>
  <c r="G387" i="1" l="1"/>
  <c r="F387" i="1"/>
  <c r="E387" i="1"/>
  <c r="D387" i="1"/>
  <c r="F386" i="14"/>
  <c r="F386" i="15"/>
  <c r="A389" i="1"/>
  <c r="B388" i="1"/>
  <c r="E386" i="14"/>
  <c r="E386" i="15"/>
  <c r="D386" i="15"/>
  <c r="D386" i="14"/>
  <c r="G386" i="14"/>
  <c r="G386" i="15"/>
  <c r="D388" i="1" l="1"/>
  <c r="F388" i="1"/>
  <c r="G388" i="1"/>
  <c r="E388" i="1"/>
  <c r="A390" i="1"/>
  <c r="B389" i="1"/>
  <c r="F387" i="14"/>
  <c r="F387" i="15"/>
  <c r="D387" i="14"/>
  <c r="D387" i="15"/>
  <c r="G387" i="14"/>
  <c r="G387" i="15"/>
  <c r="E387" i="14"/>
  <c r="E387" i="15"/>
  <c r="G389" i="1" l="1"/>
  <c r="F389" i="1"/>
  <c r="E389" i="1"/>
  <c r="D389" i="1"/>
  <c r="D388" i="14"/>
  <c r="D388" i="15"/>
  <c r="G388" i="14"/>
  <c r="G388" i="15"/>
  <c r="F388" i="15"/>
  <c r="F388" i="14"/>
  <c r="B390" i="1"/>
  <c r="A391" i="1"/>
  <c r="E388" i="15"/>
  <c r="E388" i="14"/>
  <c r="D390" i="1" l="1"/>
  <c r="F390" i="1"/>
  <c r="G390" i="1"/>
  <c r="E390" i="1"/>
  <c r="G389" i="15"/>
  <c r="G389" i="14"/>
  <c r="F389" i="14"/>
  <c r="F389" i="15"/>
  <c r="E389" i="15"/>
  <c r="E389" i="14"/>
  <c r="A392" i="1"/>
  <c r="B391" i="1"/>
  <c r="D389" i="15"/>
  <c r="D389" i="14"/>
  <c r="G391" i="1" l="1"/>
  <c r="F391" i="1"/>
  <c r="E391" i="1"/>
  <c r="D391" i="1"/>
  <c r="E390" i="15"/>
  <c r="E390" i="14"/>
  <c r="B392" i="1"/>
  <c r="A393" i="1"/>
  <c r="D390" i="15"/>
  <c r="D390" i="14"/>
  <c r="F390" i="14"/>
  <c r="F390" i="15"/>
  <c r="G390" i="15"/>
  <c r="G390" i="14"/>
  <c r="D392" i="1" l="1"/>
  <c r="F392" i="1"/>
  <c r="G392" i="1"/>
  <c r="E392" i="1"/>
  <c r="E391" i="14"/>
  <c r="E391" i="15"/>
  <c r="A394" i="1"/>
  <c r="B393" i="1"/>
  <c r="G391" i="15"/>
  <c r="G391" i="14"/>
  <c r="F391" i="14"/>
  <c r="F391" i="15"/>
  <c r="D391" i="15"/>
  <c r="D391" i="14"/>
  <c r="G393" i="1" l="1"/>
  <c r="F393" i="1"/>
  <c r="E393" i="1"/>
  <c r="D393" i="1"/>
  <c r="F392" i="14"/>
  <c r="F392" i="15"/>
  <c r="D392" i="15"/>
  <c r="D392" i="14"/>
  <c r="A395" i="1"/>
  <c r="B394" i="1"/>
  <c r="E392" i="14"/>
  <c r="E392" i="15"/>
  <c r="G392" i="15"/>
  <c r="G392" i="14"/>
  <c r="D394" i="1" l="1"/>
  <c r="F394" i="1"/>
  <c r="G394" i="1"/>
  <c r="E394" i="1"/>
  <c r="E393" i="14"/>
  <c r="E393" i="15"/>
  <c r="F393" i="14"/>
  <c r="F393" i="15"/>
  <c r="D393" i="14"/>
  <c r="D393" i="15"/>
  <c r="A396" i="1"/>
  <c r="B395" i="1"/>
  <c r="G393" i="15"/>
  <c r="G393" i="14"/>
  <c r="G395" i="1" l="1"/>
  <c r="F395" i="1"/>
  <c r="E395" i="1"/>
  <c r="D395" i="1"/>
  <c r="D394" i="14"/>
  <c r="D394" i="15"/>
  <c r="E394" i="14"/>
  <c r="E394" i="15"/>
  <c r="G394" i="14"/>
  <c r="G394" i="15"/>
  <c r="A397" i="1"/>
  <c r="B396" i="1"/>
  <c r="F394" i="15"/>
  <c r="F394" i="14"/>
  <c r="D396" i="1" l="1"/>
  <c r="F396" i="1"/>
  <c r="G396" i="1"/>
  <c r="E396" i="1"/>
  <c r="D395" i="15"/>
  <c r="D395" i="14"/>
  <c r="B397" i="1"/>
  <c r="A398" i="1"/>
  <c r="G395" i="15"/>
  <c r="G395" i="14"/>
  <c r="E395" i="15"/>
  <c r="E395" i="14"/>
  <c r="F395" i="15"/>
  <c r="F395" i="14"/>
  <c r="G397" i="1" l="1"/>
  <c r="F397" i="1"/>
  <c r="E397" i="1"/>
  <c r="D397" i="1"/>
  <c r="F396" i="14"/>
  <c r="F396" i="15"/>
  <c r="B398" i="1"/>
  <c r="A399" i="1"/>
  <c r="E396" i="14"/>
  <c r="E396" i="15"/>
  <c r="D396" i="15"/>
  <c r="D396" i="14"/>
  <c r="G396" i="14"/>
  <c r="G396" i="15"/>
  <c r="D398" i="1" l="1"/>
  <c r="F398" i="1"/>
  <c r="E398" i="1"/>
  <c r="G398" i="1"/>
  <c r="G397" i="15"/>
  <c r="G397" i="14"/>
  <c r="A400" i="1"/>
  <c r="B399" i="1"/>
  <c r="F397" i="14"/>
  <c r="F397" i="15"/>
  <c r="E397" i="14"/>
  <c r="E397" i="15"/>
  <c r="D397" i="15"/>
  <c r="D397" i="14"/>
  <c r="G399" i="1" l="1"/>
  <c r="F399" i="1"/>
  <c r="E399" i="1"/>
  <c r="D399" i="1"/>
  <c r="E398" i="14"/>
  <c r="E398" i="15"/>
  <c r="D398" i="15"/>
  <c r="D398" i="14"/>
  <c r="G398" i="15"/>
  <c r="G398" i="14"/>
  <c r="F398" i="15"/>
  <c r="F398" i="14"/>
  <c r="B400" i="1"/>
  <c r="A401" i="1"/>
  <c r="D400" i="1" l="1"/>
  <c r="F400" i="1"/>
  <c r="G400" i="1"/>
  <c r="E400" i="1"/>
  <c r="F399" i="14"/>
  <c r="F399" i="15"/>
  <c r="B401" i="1"/>
  <c r="A402" i="1"/>
  <c r="E399" i="14"/>
  <c r="E399" i="15"/>
  <c r="D399" i="14"/>
  <c r="D399" i="15"/>
  <c r="G399" i="15"/>
  <c r="G399" i="14"/>
  <c r="G401" i="1" l="1"/>
  <c r="F401" i="1"/>
  <c r="E401" i="1"/>
  <c r="D401" i="1"/>
  <c r="E400" i="14"/>
  <c r="E400" i="15"/>
  <c r="D400" i="15"/>
  <c r="D400" i="14"/>
  <c r="B402" i="1"/>
  <c r="A403" i="1"/>
  <c r="F400" i="15"/>
  <c r="F400" i="14"/>
  <c r="G400" i="14"/>
  <c r="G400" i="15"/>
  <c r="D402" i="1" l="1"/>
  <c r="F402" i="1"/>
  <c r="G402" i="1"/>
  <c r="E402" i="1"/>
  <c r="E401" i="15"/>
  <c r="E401" i="14"/>
  <c r="G401" i="15"/>
  <c r="G401" i="14"/>
  <c r="F401" i="14"/>
  <c r="F401" i="15"/>
  <c r="D401" i="14"/>
  <c r="D401" i="15"/>
  <c r="B403" i="1"/>
  <c r="A404" i="1"/>
  <c r="G403" i="1" l="1"/>
  <c r="F403" i="1"/>
  <c r="E403" i="1"/>
  <c r="D403" i="1"/>
  <c r="G402" i="14"/>
  <c r="G402" i="15"/>
  <c r="F402" i="14"/>
  <c r="F402" i="15"/>
  <c r="B404" i="1"/>
  <c r="A405" i="1"/>
  <c r="E402" i="14"/>
  <c r="E402" i="15"/>
  <c r="D402" i="15"/>
  <c r="D402" i="14"/>
  <c r="D404" i="1" l="1"/>
  <c r="F404" i="1"/>
  <c r="G404" i="1"/>
  <c r="E404" i="1"/>
  <c r="E403" i="14"/>
  <c r="E403" i="15"/>
  <c r="F403" i="14"/>
  <c r="F403" i="15"/>
  <c r="D403" i="15"/>
  <c r="D403" i="14"/>
  <c r="A406" i="1"/>
  <c r="B405" i="1"/>
  <c r="G403" i="15"/>
  <c r="G403" i="14"/>
  <c r="G405" i="1" l="1"/>
  <c r="F405" i="1"/>
  <c r="E405" i="1"/>
  <c r="D405" i="1"/>
  <c r="G404" i="15"/>
  <c r="G404" i="14"/>
  <c r="F404" i="15"/>
  <c r="F404" i="14"/>
  <c r="E404" i="14"/>
  <c r="E404" i="15"/>
  <c r="A407" i="1"/>
  <c r="B406" i="1"/>
  <c r="D404" i="15"/>
  <c r="D404" i="14"/>
  <c r="D406" i="1" l="1"/>
  <c r="F406" i="1"/>
  <c r="G406" i="1"/>
  <c r="E406" i="1"/>
  <c r="A408" i="1"/>
  <c r="B407" i="1"/>
  <c r="D405" i="15"/>
  <c r="D405" i="14"/>
  <c r="F405" i="15"/>
  <c r="F405" i="14"/>
  <c r="G405" i="15"/>
  <c r="G405" i="14"/>
  <c r="E405" i="15"/>
  <c r="E405" i="14"/>
  <c r="G407" i="1" l="1"/>
  <c r="F407" i="1"/>
  <c r="E407" i="1"/>
  <c r="D407" i="1"/>
  <c r="F406" i="14"/>
  <c r="F406" i="15"/>
  <c r="G406" i="14"/>
  <c r="G406" i="15"/>
  <c r="B408" i="1"/>
  <c r="A409" i="1"/>
  <c r="E406" i="14"/>
  <c r="E406" i="15"/>
  <c r="D406" i="14"/>
  <c r="D406" i="15"/>
  <c r="D408" i="1" l="1"/>
  <c r="F408" i="1"/>
  <c r="G408" i="1"/>
  <c r="E408" i="1"/>
  <c r="B409" i="1"/>
  <c r="A410" i="1"/>
  <c r="D407" i="14"/>
  <c r="D407" i="15"/>
  <c r="G407" i="14"/>
  <c r="G407" i="15"/>
  <c r="F407" i="15"/>
  <c r="F407" i="14"/>
  <c r="E407" i="15"/>
  <c r="E407" i="14"/>
  <c r="G409" i="1" l="1"/>
  <c r="F409" i="1"/>
  <c r="E409" i="1"/>
  <c r="D409" i="1"/>
  <c r="F408" i="14"/>
  <c r="F408" i="15"/>
  <c r="A411" i="1"/>
  <c r="B410" i="1"/>
  <c r="G408" i="14"/>
  <c r="G408" i="15"/>
  <c r="E408" i="15"/>
  <c r="E408" i="14"/>
  <c r="D408" i="15"/>
  <c r="D408" i="14"/>
  <c r="E409" i="14" l="1"/>
  <c r="E409" i="15"/>
  <c r="G409" i="15"/>
  <c r="G409" i="14"/>
  <c r="D409" i="14"/>
  <c r="D409" i="15"/>
  <c r="F409" i="15"/>
  <c r="F409" i="14"/>
  <c r="A412" i="1"/>
  <c r="B411" i="1"/>
  <c r="A413" i="1" l="1"/>
  <c r="B412" i="1"/>
  <c r="A414" i="1" l="1"/>
  <c r="B413" i="1"/>
  <c r="A416" i="1" l="1"/>
  <c r="B414" i="1"/>
  <c r="A417" i="1" l="1"/>
  <c r="B416" i="1"/>
  <c r="A418" i="1" l="1"/>
  <c r="B417" i="1"/>
  <c r="A419" i="1" l="1"/>
  <c r="B418" i="1"/>
  <c r="A420" i="1" l="1"/>
  <c r="B419" i="1"/>
  <c r="D419" i="1" l="1"/>
  <c r="F419" i="1"/>
  <c r="G419" i="1"/>
  <c r="E419" i="1"/>
  <c r="B420" i="1"/>
  <c r="A421" i="1"/>
  <c r="G420" i="1" l="1"/>
  <c r="F420" i="1"/>
  <c r="E420" i="1"/>
  <c r="D420" i="1"/>
  <c r="G419" i="15"/>
  <c r="G419" i="14"/>
  <c r="E419" i="15"/>
  <c r="E419" i="14"/>
  <c r="A422" i="1"/>
  <c r="B421" i="1"/>
  <c r="F419" i="15"/>
  <c r="F419" i="14"/>
  <c r="D419" i="15"/>
  <c r="D419" i="14"/>
  <c r="D421" i="1" l="1"/>
  <c r="F421" i="1"/>
  <c r="G421" i="1"/>
  <c r="E421" i="1"/>
  <c r="E420" i="14"/>
  <c r="E420" i="15"/>
  <c r="A423" i="1"/>
  <c r="B422" i="1"/>
  <c r="F420" i="14"/>
  <c r="F420" i="15"/>
  <c r="G420" i="15"/>
  <c r="G420" i="14"/>
  <c r="D420" i="15"/>
  <c r="D420" i="14"/>
  <c r="G422" i="1" l="1"/>
  <c r="F422" i="1"/>
  <c r="E422" i="1"/>
  <c r="D422" i="1"/>
  <c r="F421" i="14"/>
  <c r="F421" i="15"/>
  <c r="E421" i="14"/>
  <c r="E421" i="15"/>
  <c r="D421" i="15"/>
  <c r="D421" i="14"/>
  <c r="G421" i="15"/>
  <c r="G421" i="14"/>
  <c r="A424" i="1"/>
  <c r="B423" i="1"/>
  <c r="D423" i="1" l="1"/>
  <c r="F423" i="1"/>
  <c r="E423" i="1"/>
  <c r="G423" i="1"/>
  <c r="F422" i="14"/>
  <c r="F422" i="15"/>
  <c r="E422" i="15"/>
  <c r="E422" i="14"/>
  <c r="G422" i="14"/>
  <c r="G422" i="15"/>
  <c r="B424" i="1"/>
  <c r="A425" i="1"/>
  <c r="D422" i="15"/>
  <c r="D422" i="14"/>
  <c r="G424" i="1" l="1"/>
  <c r="F424" i="1"/>
  <c r="E424" i="1"/>
  <c r="D424" i="1"/>
  <c r="B425" i="1"/>
  <c r="A426" i="1"/>
  <c r="E423" i="15"/>
  <c r="E423" i="14"/>
  <c r="D423" i="14"/>
  <c r="D423" i="15"/>
  <c r="G423" i="15"/>
  <c r="G423" i="14"/>
  <c r="F423" i="15"/>
  <c r="F423" i="14"/>
  <c r="D425" i="1" l="1"/>
  <c r="F425" i="1"/>
  <c r="G425" i="1"/>
  <c r="E425" i="1"/>
  <c r="G424" i="15"/>
  <c r="G424" i="14"/>
  <c r="B426" i="1"/>
  <c r="A427" i="1"/>
  <c r="F424" i="15"/>
  <c r="F424" i="14"/>
  <c r="E424" i="14"/>
  <c r="E424" i="15"/>
  <c r="D424" i="15"/>
  <c r="D424" i="14"/>
  <c r="G426" i="1" l="1"/>
  <c r="F426" i="1"/>
  <c r="E426" i="1"/>
  <c r="D426" i="1"/>
  <c r="G425" i="15"/>
  <c r="G425" i="14"/>
  <c r="F425" i="14"/>
  <c r="F425" i="15"/>
  <c r="A428" i="1"/>
  <c r="B427" i="1"/>
  <c r="E425" i="14"/>
  <c r="E425" i="15"/>
  <c r="D425" i="15"/>
  <c r="D425" i="14"/>
  <c r="D427" i="1" l="1"/>
  <c r="F427" i="1"/>
  <c r="G427" i="1"/>
  <c r="E427" i="1"/>
  <c r="F426" i="15"/>
  <c r="F426" i="14"/>
  <c r="E426" i="15"/>
  <c r="E426" i="14"/>
  <c r="D426" i="15"/>
  <c r="D426" i="14"/>
  <c r="G426" i="15"/>
  <c r="G426" i="14"/>
  <c r="A429" i="1"/>
  <c r="B428" i="1"/>
  <c r="G428" i="1" l="1"/>
  <c r="F428" i="1"/>
  <c r="E428" i="1"/>
  <c r="D428" i="1"/>
  <c r="D427" i="14"/>
  <c r="D427" i="15"/>
  <c r="F427" i="15"/>
  <c r="F427" i="14"/>
  <c r="A430" i="1"/>
  <c r="B429" i="1"/>
  <c r="G427" i="15"/>
  <c r="G427" i="14"/>
  <c r="E427" i="14"/>
  <c r="E427" i="15"/>
  <c r="D429" i="1" l="1"/>
  <c r="F429" i="1"/>
  <c r="G429" i="1"/>
  <c r="E429" i="1"/>
  <c r="B430" i="1"/>
  <c r="A431" i="1"/>
  <c r="F428" i="15"/>
  <c r="F428" i="14"/>
  <c r="D428" i="15"/>
  <c r="D428" i="14"/>
  <c r="E428" i="14"/>
  <c r="E428" i="15"/>
  <c r="G428" i="15"/>
  <c r="G428" i="14"/>
  <c r="G430" i="1" l="1"/>
  <c r="F430" i="1"/>
  <c r="E430" i="1"/>
  <c r="D430" i="1"/>
  <c r="E429" i="15"/>
  <c r="E429" i="14"/>
  <c r="D429" i="14"/>
  <c r="D429" i="15"/>
  <c r="A432" i="1"/>
  <c r="B431" i="1"/>
  <c r="G429" i="15"/>
  <c r="G429" i="14"/>
  <c r="F429" i="14"/>
  <c r="F429" i="15"/>
  <c r="D431" i="1" l="1"/>
  <c r="F431" i="1"/>
  <c r="G431" i="1"/>
  <c r="E431" i="1"/>
  <c r="E430" i="15"/>
  <c r="E430" i="14"/>
  <c r="G430" i="14"/>
  <c r="G430" i="15"/>
  <c r="F430" i="15"/>
  <c r="F430" i="14"/>
  <c r="B432" i="1"/>
  <c r="A433" i="1"/>
  <c r="D430" i="14"/>
  <c r="D430" i="15"/>
  <c r="G432" i="1" l="1"/>
  <c r="F432" i="1"/>
  <c r="E432" i="1"/>
  <c r="D432" i="1"/>
  <c r="F431" i="14"/>
  <c r="F431" i="15"/>
  <c r="E431" i="15"/>
  <c r="E431" i="14"/>
  <c r="D431" i="14"/>
  <c r="D431" i="15"/>
  <c r="B433" i="1"/>
  <c r="A434" i="1"/>
  <c r="G431" i="15"/>
  <c r="G431" i="14"/>
  <c r="D433" i="1" l="1"/>
  <c r="F433" i="1"/>
  <c r="G433" i="1"/>
  <c r="E433" i="1"/>
  <c r="F432" i="15"/>
  <c r="F432" i="14"/>
  <c r="A435" i="1"/>
  <c r="B434" i="1"/>
  <c r="E432" i="15"/>
  <c r="E432" i="14"/>
  <c r="D432" i="14"/>
  <c r="D432" i="15"/>
  <c r="G432" i="14"/>
  <c r="G432" i="15"/>
  <c r="G434" i="1" l="1"/>
  <c r="F434" i="1"/>
  <c r="E434" i="1"/>
  <c r="D434" i="1"/>
  <c r="D433" i="15"/>
  <c r="D433" i="14"/>
  <c r="E433" i="15"/>
  <c r="E433" i="14"/>
  <c r="A436" i="1"/>
  <c r="B435" i="1"/>
  <c r="G433" i="15"/>
  <c r="G433" i="14"/>
  <c r="F433" i="15"/>
  <c r="F433" i="14"/>
  <c r="D435" i="1" l="1"/>
  <c r="F435" i="1"/>
  <c r="G435" i="1"/>
  <c r="E435" i="1"/>
  <c r="A437" i="1"/>
  <c r="B436" i="1"/>
  <c r="E434" i="14"/>
  <c r="E434" i="15"/>
  <c r="G434" i="15"/>
  <c r="G434" i="14"/>
  <c r="D434" i="14"/>
  <c r="D434" i="15"/>
  <c r="F434" i="14"/>
  <c r="F434" i="15"/>
  <c r="G436" i="1" l="1"/>
  <c r="F436" i="1"/>
  <c r="E436" i="1"/>
  <c r="D436" i="1"/>
  <c r="D435" i="14"/>
  <c r="D435" i="15"/>
  <c r="B437" i="1"/>
  <c r="A438" i="1"/>
  <c r="F435" i="14"/>
  <c r="F435" i="15"/>
  <c r="E435" i="14"/>
  <c r="E435" i="15"/>
  <c r="G435" i="15"/>
  <c r="G435" i="14"/>
  <c r="D437" i="1" l="1"/>
  <c r="F437" i="1"/>
  <c r="G437" i="1"/>
  <c r="E437" i="1"/>
  <c r="F436" i="15"/>
  <c r="F436" i="14"/>
  <c r="E436" i="15"/>
  <c r="E436" i="14"/>
  <c r="B438" i="1"/>
  <c r="A439" i="1"/>
  <c r="G436" i="15"/>
  <c r="G436" i="14"/>
  <c r="D436" i="14"/>
  <c r="D436" i="15"/>
  <c r="G438" i="1" l="1"/>
  <c r="F438" i="1"/>
  <c r="E438" i="1"/>
  <c r="D438" i="1"/>
  <c r="E437" i="15"/>
  <c r="E437" i="14"/>
  <c r="D437" i="14"/>
  <c r="D437" i="15"/>
  <c r="A440" i="1"/>
  <c r="B439" i="1"/>
  <c r="G437" i="14"/>
  <c r="G437" i="15"/>
  <c r="F437" i="14"/>
  <c r="F437" i="15"/>
  <c r="D439" i="1" l="1"/>
  <c r="F439" i="1"/>
  <c r="E439" i="1"/>
  <c r="G439" i="1"/>
  <c r="D438" i="14"/>
  <c r="D438" i="15"/>
  <c r="E438" i="15"/>
  <c r="E438" i="14"/>
  <c r="G438" i="15"/>
  <c r="G438" i="14"/>
  <c r="F438" i="15"/>
  <c r="F438" i="14"/>
  <c r="B440" i="1"/>
  <c r="A441" i="1"/>
  <c r="G440" i="1" l="1"/>
  <c r="F440" i="1"/>
  <c r="E440" i="1"/>
  <c r="D440" i="1"/>
  <c r="B441" i="1"/>
  <c r="A442" i="1"/>
  <c r="E439" i="14"/>
  <c r="E439" i="15"/>
  <c r="D439" i="14"/>
  <c r="D439" i="15"/>
  <c r="G439" i="14"/>
  <c r="G439" i="15"/>
  <c r="F439" i="14"/>
  <c r="F439" i="15"/>
  <c r="D441" i="1" l="1"/>
  <c r="F441" i="1"/>
  <c r="G441" i="1"/>
  <c r="E441" i="1"/>
  <c r="D440" i="15"/>
  <c r="D440" i="14"/>
  <c r="F440" i="15"/>
  <c r="F440" i="14"/>
  <c r="E440" i="14"/>
  <c r="E440" i="15"/>
  <c r="B442" i="1"/>
  <c r="A443" i="1"/>
  <c r="G440" i="15"/>
  <c r="G440" i="14"/>
  <c r="G442" i="1" l="1"/>
  <c r="F442" i="1"/>
  <c r="E442" i="1"/>
  <c r="D442" i="1"/>
  <c r="G441" i="15"/>
  <c r="G441" i="14"/>
  <c r="D441" i="15"/>
  <c r="D441" i="14"/>
  <c r="F441" i="14"/>
  <c r="F441" i="15"/>
  <c r="E441" i="14"/>
  <c r="E441" i="15"/>
  <c r="A444" i="1"/>
  <c r="B443" i="1"/>
  <c r="D443" i="1" l="1"/>
  <c r="F443" i="1"/>
  <c r="G443" i="1"/>
  <c r="E443" i="1"/>
  <c r="D442" i="15"/>
  <c r="D442" i="14"/>
  <c r="F442" i="15"/>
  <c r="F442" i="14"/>
  <c r="E442" i="14"/>
  <c r="E442" i="15"/>
  <c r="A445" i="1"/>
  <c r="B444" i="1"/>
  <c r="G442" i="15"/>
  <c r="G442" i="14"/>
  <c r="A446" i="1" l="1"/>
  <c r="B445" i="1"/>
  <c r="G443" i="15"/>
  <c r="G443" i="14"/>
  <c r="F443" i="14"/>
  <c r="F443" i="15"/>
  <c r="E443" i="15"/>
  <c r="E443" i="14"/>
  <c r="D443" i="15"/>
  <c r="D443" i="14"/>
  <c r="B446" i="1" l="1"/>
  <c r="A447" i="1"/>
  <c r="A448" i="1" l="1"/>
  <c r="B447" i="1"/>
  <c r="B448" i="1" l="1"/>
  <c r="A450" i="1"/>
  <c r="B450" i="1" l="1"/>
  <c r="A451" i="1"/>
  <c r="A452" i="1" l="1"/>
  <c r="B451" i="1"/>
  <c r="A453" i="1" l="1"/>
  <c r="B452" i="1"/>
  <c r="B453" i="1" l="1"/>
  <c r="A454" i="1"/>
  <c r="G453" i="1" l="1"/>
  <c r="F453" i="1"/>
  <c r="E453" i="1"/>
  <c r="D453" i="1"/>
  <c r="A455" i="1"/>
  <c r="B454" i="1"/>
  <c r="D454" i="1" l="1"/>
  <c r="F454" i="1"/>
  <c r="G454" i="1"/>
  <c r="E454" i="1"/>
  <c r="G453" i="15"/>
  <c r="G453" i="14"/>
  <c r="D453" i="14"/>
  <c r="D453" i="15"/>
  <c r="A456" i="1"/>
  <c r="B455" i="1"/>
  <c r="F453" i="15"/>
  <c r="F453" i="14"/>
  <c r="E453" i="15"/>
  <c r="E453" i="14"/>
  <c r="G455" i="1" l="1"/>
  <c r="F455" i="1"/>
  <c r="E455" i="1"/>
  <c r="D455" i="1"/>
  <c r="A457" i="1"/>
  <c r="B456" i="1"/>
  <c r="G454" i="15"/>
  <c r="G454" i="14"/>
  <c r="E454" i="15"/>
  <c r="E454" i="14"/>
  <c r="F454" i="15"/>
  <c r="F454" i="14"/>
  <c r="D454" i="15"/>
  <c r="D454" i="14"/>
  <c r="D456" i="1" l="1"/>
  <c r="F456" i="1"/>
  <c r="G456" i="1"/>
  <c r="E456" i="1"/>
  <c r="D455" i="14"/>
  <c r="D455" i="15"/>
  <c r="F455" i="15"/>
  <c r="F455" i="14"/>
  <c r="E455" i="14"/>
  <c r="E455" i="15"/>
  <c r="G455" i="14"/>
  <c r="G455" i="15"/>
  <c r="B457" i="1"/>
  <c r="A458" i="1"/>
  <c r="G457" i="1" l="1"/>
  <c r="F457" i="1"/>
  <c r="E457" i="1"/>
  <c r="D457" i="1"/>
  <c r="G456" i="15"/>
  <c r="G456" i="14"/>
  <c r="F456" i="14"/>
  <c r="F456" i="15"/>
  <c r="B458" i="1"/>
  <c r="A459" i="1"/>
  <c r="E456" i="14"/>
  <c r="E456" i="15"/>
  <c r="D456" i="14"/>
  <c r="D456" i="15"/>
  <c r="D458" i="1" l="1"/>
  <c r="F458" i="1"/>
  <c r="G458" i="1"/>
  <c r="E458" i="1"/>
  <c r="E457" i="15"/>
  <c r="E457" i="14"/>
  <c r="G457" i="15"/>
  <c r="G457" i="14"/>
  <c r="D457" i="15"/>
  <c r="D457" i="14"/>
  <c r="F457" i="14"/>
  <c r="F457" i="15"/>
  <c r="B459" i="1"/>
  <c r="A460" i="1"/>
  <c r="G459" i="1" l="1"/>
  <c r="F459" i="1"/>
  <c r="E459" i="1"/>
  <c r="D459" i="1"/>
  <c r="E458" i="14"/>
  <c r="E458" i="15"/>
  <c r="G458" i="14"/>
  <c r="G458" i="15"/>
  <c r="D458" i="14"/>
  <c r="D458" i="15"/>
  <c r="B460" i="1"/>
  <c r="A461" i="1"/>
  <c r="F458" i="14"/>
  <c r="F458" i="15"/>
  <c r="D460" i="1" l="1"/>
  <c r="F460" i="1"/>
  <c r="G460" i="1"/>
  <c r="E460" i="1"/>
  <c r="D459" i="15"/>
  <c r="D459" i="14"/>
  <c r="F459" i="15"/>
  <c r="F459" i="14"/>
  <c r="B461" i="1"/>
  <c r="A462" i="1"/>
  <c r="E459" i="15"/>
  <c r="E459" i="14"/>
  <c r="G459" i="15"/>
  <c r="G459" i="14"/>
  <c r="G461" i="1" l="1"/>
  <c r="F461" i="1"/>
  <c r="E461" i="1"/>
  <c r="D461" i="1"/>
  <c r="G460" i="15"/>
  <c r="G460" i="14"/>
  <c r="B462" i="1"/>
  <c r="A463" i="1"/>
  <c r="D460" i="14"/>
  <c r="D460" i="15"/>
  <c r="F460" i="15"/>
  <c r="F460" i="14"/>
  <c r="E460" i="15"/>
  <c r="E460" i="14"/>
  <c r="D462" i="1" l="1"/>
  <c r="F462" i="1"/>
  <c r="G462" i="1"/>
  <c r="E462" i="1"/>
  <c r="G461" i="15"/>
  <c r="G461" i="14"/>
  <c r="D461" i="15"/>
  <c r="D461" i="14"/>
  <c r="A464" i="1"/>
  <c r="B463" i="1"/>
  <c r="F461" i="15"/>
  <c r="F461" i="14"/>
  <c r="E461" i="15"/>
  <c r="E461" i="14"/>
  <c r="G463" i="1" l="1"/>
  <c r="F463" i="1"/>
  <c r="E463" i="1"/>
  <c r="D463" i="1"/>
  <c r="G462" i="14"/>
  <c r="G462" i="15"/>
  <c r="F462" i="14"/>
  <c r="F462" i="15"/>
  <c r="E462" i="15"/>
  <c r="E462" i="14"/>
  <c r="D462" i="14"/>
  <c r="D462" i="15"/>
  <c r="B464" i="1"/>
  <c r="A465" i="1"/>
  <c r="D464" i="1" l="1"/>
  <c r="F464" i="1"/>
  <c r="E464" i="1"/>
  <c r="G464" i="1"/>
  <c r="B465" i="1"/>
  <c r="A466" i="1"/>
  <c r="D463" i="15"/>
  <c r="D463" i="14"/>
  <c r="F463" i="15"/>
  <c r="F463" i="14"/>
  <c r="E463" i="14"/>
  <c r="E463" i="15"/>
  <c r="G463" i="14"/>
  <c r="G463" i="15"/>
  <c r="E465" i="1" l="1"/>
  <c r="G465" i="1"/>
  <c r="F465" i="1"/>
  <c r="D465" i="1"/>
  <c r="F464" i="15"/>
  <c r="F464" i="14"/>
  <c r="B466" i="1"/>
  <c r="A467" i="1"/>
  <c r="D464" i="14"/>
  <c r="D464" i="15"/>
  <c r="E464" i="15"/>
  <c r="E464" i="14"/>
  <c r="G464" i="14"/>
  <c r="G464" i="15"/>
  <c r="F466" i="1" l="1"/>
  <c r="E466" i="1"/>
  <c r="D466" i="1"/>
  <c r="G466" i="1"/>
  <c r="D465" i="15"/>
  <c r="D465" i="14"/>
  <c r="B467" i="1"/>
  <c r="A468" i="1"/>
  <c r="F465" i="14"/>
  <c r="F465" i="15"/>
  <c r="E465" i="14"/>
  <c r="E465" i="15"/>
  <c r="G465" i="14"/>
  <c r="G465" i="15"/>
  <c r="E467" i="1" l="1"/>
  <c r="D467" i="1"/>
  <c r="F467" i="1"/>
  <c r="G467" i="1"/>
  <c r="G466" i="14"/>
  <c r="G466" i="15"/>
  <c r="E466" i="14"/>
  <c r="E466" i="15"/>
  <c r="F466" i="14"/>
  <c r="F466" i="15"/>
  <c r="D466" i="14"/>
  <c r="D466" i="15"/>
  <c r="B468" i="1"/>
  <c r="A469" i="1"/>
  <c r="F468" i="1" l="1"/>
  <c r="G468" i="1"/>
  <c r="E468" i="1"/>
  <c r="D468" i="1"/>
  <c r="B469" i="1"/>
  <c r="A470" i="1"/>
  <c r="E467" i="15"/>
  <c r="E467" i="14"/>
  <c r="F467" i="14"/>
  <c r="F467" i="15"/>
  <c r="D467" i="14"/>
  <c r="D467" i="15"/>
  <c r="G467" i="15"/>
  <c r="G467" i="14"/>
  <c r="E469" i="1" l="1"/>
  <c r="D469" i="1"/>
  <c r="G469" i="1"/>
  <c r="F469" i="1"/>
  <c r="F468" i="14"/>
  <c r="F468" i="15"/>
  <c r="A471" i="1"/>
  <c r="B470" i="1"/>
  <c r="D468" i="14"/>
  <c r="D468" i="15"/>
  <c r="E468" i="15"/>
  <c r="E468" i="14"/>
  <c r="G468" i="14"/>
  <c r="G468" i="15"/>
  <c r="F470" i="1" l="1"/>
  <c r="E470" i="1"/>
  <c r="G470" i="1"/>
  <c r="D470" i="1"/>
  <c r="G469" i="14"/>
  <c r="G469" i="15"/>
  <c r="F469" i="15"/>
  <c r="F469" i="14"/>
  <c r="D469" i="14"/>
  <c r="D469" i="15"/>
  <c r="B471" i="1"/>
  <c r="A472" i="1"/>
  <c r="E469" i="14"/>
  <c r="E469" i="15"/>
  <c r="E471" i="1" l="1"/>
  <c r="D471" i="1"/>
  <c r="G471" i="1"/>
  <c r="F471" i="1"/>
  <c r="E470" i="15"/>
  <c r="E470" i="14"/>
  <c r="B472" i="1"/>
  <c r="A473" i="1"/>
  <c r="D470" i="15"/>
  <c r="D470" i="14"/>
  <c r="F470" i="14"/>
  <c r="F470" i="15"/>
  <c r="G470" i="15"/>
  <c r="G470" i="14"/>
  <c r="F472" i="1" l="1"/>
  <c r="G472" i="1"/>
  <c r="E472" i="1"/>
  <c r="D472" i="1"/>
  <c r="F471" i="15"/>
  <c r="F471" i="14"/>
  <c r="A474" i="1"/>
  <c r="B473" i="1"/>
  <c r="E471" i="14"/>
  <c r="E471" i="15"/>
  <c r="G471" i="15"/>
  <c r="G471" i="14"/>
  <c r="D471" i="15"/>
  <c r="D471" i="14"/>
  <c r="E473" i="1" l="1"/>
  <c r="D473" i="1"/>
  <c r="G473" i="1"/>
  <c r="F473" i="1"/>
  <c r="G472" i="15"/>
  <c r="G472" i="14"/>
  <c r="D472" i="14"/>
  <c r="D472" i="15"/>
  <c r="F472" i="14"/>
  <c r="F472" i="15"/>
  <c r="E472" i="14"/>
  <c r="E472" i="15"/>
  <c r="B474" i="1"/>
  <c r="A475" i="1"/>
  <c r="F474" i="1" l="1"/>
  <c r="G474" i="1"/>
  <c r="E474" i="1"/>
  <c r="D474" i="1"/>
  <c r="F473" i="14"/>
  <c r="F473" i="15"/>
  <c r="D473" i="14"/>
  <c r="D473" i="15"/>
  <c r="E473" i="14"/>
  <c r="E473" i="15"/>
  <c r="B475" i="1"/>
  <c r="A476" i="1"/>
  <c r="G473" i="15"/>
  <c r="G473" i="14"/>
  <c r="E475" i="1" l="1"/>
  <c r="D475" i="1"/>
  <c r="G475" i="1"/>
  <c r="F475" i="1"/>
  <c r="G474" i="15"/>
  <c r="G474" i="14"/>
  <c r="A477" i="1"/>
  <c r="B476" i="1"/>
  <c r="F474" i="15"/>
  <c r="F474" i="14"/>
  <c r="D474" i="15"/>
  <c r="D474" i="14"/>
  <c r="E474" i="15"/>
  <c r="E474" i="14"/>
  <c r="F476" i="1" l="1"/>
  <c r="D476" i="1"/>
  <c r="G476" i="1"/>
  <c r="E476" i="1"/>
  <c r="D475" i="14"/>
  <c r="D475" i="15"/>
  <c r="G475" i="15"/>
  <c r="G475" i="14"/>
  <c r="B477" i="1"/>
  <c r="A478" i="1"/>
  <c r="E475" i="15"/>
  <c r="E475" i="14"/>
  <c r="F475" i="14"/>
  <c r="F475" i="15"/>
  <c r="E477" i="1" l="1"/>
  <c r="D477" i="1"/>
  <c r="G477" i="1"/>
  <c r="F477" i="1"/>
  <c r="B478" i="1"/>
  <c r="A479" i="1"/>
  <c r="G476" i="15"/>
  <c r="G476" i="14"/>
  <c r="E476" i="15"/>
  <c r="E476" i="14"/>
  <c r="F476" i="15"/>
  <c r="F476" i="14"/>
  <c r="D476" i="14"/>
  <c r="D476" i="15"/>
  <c r="E477" i="14" l="1"/>
  <c r="E477" i="15"/>
  <c r="F477" i="14"/>
  <c r="F477" i="15"/>
  <c r="G477" i="15"/>
  <c r="G477" i="14"/>
  <c r="A480" i="1"/>
  <c r="B479" i="1"/>
  <c r="D477" i="14"/>
  <c r="D477" i="15"/>
  <c r="B480" i="1" l="1"/>
  <c r="A481" i="1"/>
  <c r="A482" i="1" l="1"/>
  <c r="B481" i="1"/>
  <c r="B482" i="1" l="1"/>
  <c r="A484" i="1"/>
  <c r="A485" i="1" l="1"/>
  <c r="B484" i="1"/>
  <c r="A486" i="1" l="1"/>
  <c r="B485" i="1"/>
  <c r="A487" i="1" l="1"/>
  <c r="B486" i="1"/>
  <c r="B487" i="1" l="1"/>
  <c r="A488" i="1"/>
  <c r="F487" i="1" l="1"/>
  <c r="G487" i="1"/>
  <c r="E487" i="1"/>
  <c r="D487" i="1"/>
  <c r="A489" i="1"/>
  <c r="B488" i="1"/>
  <c r="E488" i="1" l="1"/>
  <c r="D488" i="1"/>
  <c r="F488" i="1"/>
  <c r="G488" i="1"/>
  <c r="G487" i="14"/>
  <c r="G487" i="15"/>
  <c r="E487" i="15"/>
  <c r="E487" i="14"/>
  <c r="D487" i="14"/>
  <c r="D487" i="15"/>
  <c r="F487" i="14"/>
  <c r="F487" i="15"/>
  <c r="B489" i="1"/>
  <c r="A490" i="1"/>
  <c r="F489" i="1" l="1"/>
  <c r="G489" i="1"/>
  <c r="D489" i="1"/>
  <c r="E489" i="1"/>
  <c r="D488" i="14"/>
  <c r="D488" i="15"/>
  <c r="E488" i="14"/>
  <c r="E488" i="15"/>
  <c r="B490" i="1"/>
  <c r="A491" i="1"/>
  <c r="F488" i="15"/>
  <c r="F488" i="14"/>
  <c r="G488" i="14"/>
  <c r="G488" i="15"/>
  <c r="E490" i="1" l="1"/>
  <c r="D490" i="1"/>
  <c r="G490" i="1"/>
  <c r="F490" i="1"/>
  <c r="F489" i="14"/>
  <c r="F489" i="15"/>
  <c r="E489" i="15"/>
  <c r="E489" i="14"/>
  <c r="G489" i="14"/>
  <c r="G489" i="15"/>
  <c r="D489" i="15"/>
  <c r="D489" i="14"/>
  <c r="A492" i="1"/>
  <c r="B491" i="1"/>
  <c r="F491" i="1" l="1"/>
  <c r="E491" i="1"/>
  <c r="D491" i="1"/>
  <c r="G491" i="1"/>
  <c r="F490" i="14"/>
  <c r="F490" i="15"/>
  <c r="D490" i="15"/>
  <c r="D490" i="14"/>
  <c r="A493" i="1"/>
  <c r="B492" i="1"/>
  <c r="E490" i="15"/>
  <c r="E490" i="14"/>
  <c r="G490" i="15"/>
  <c r="G490" i="14"/>
  <c r="E492" i="1" l="1"/>
  <c r="D492" i="1"/>
  <c r="F492" i="1"/>
  <c r="G492" i="1"/>
  <c r="F491" i="15"/>
  <c r="F491" i="14"/>
  <c r="B493" i="1"/>
  <c r="A494" i="1"/>
  <c r="G491" i="14"/>
  <c r="G491" i="15"/>
  <c r="E491" i="15"/>
  <c r="E491" i="14"/>
  <c r="D491" i="14"/>
  <c r="D491" i="15"/>
  <c r="F493" i="1" l="1"/>
  <c r="G493" i="1"/>
  <c r="E493" i="1"/>
  <c r="D493" i="1"/>
  <c r="D492" i="15"/>
  <c r="D492" i="14"/>
  <c r="E492" i="15"/>
  <c r="E492" i="14"/>
  <c r="F492" i="15"/>
  <c r="F492" i="14"/>
  <c r="B494" i="1"/>
  <c r="A495" i="1"/>
  <c r="G492" i="15"/>
  <c r="G492" i="14"/>
  <c r="E494" i="1" l="1"/>
  <c r="D494" i="1"/>
  <c r="G494" i="1"/>
  <c r="F494" i="1"/>
  <c r="D493" i="15"/>
  <c r="D493" i="14"/>
  <c r="F493" i="14"/>
  <c r="F493" i="15"/>
  <c r="B495" i="1"/>
  <c r="A496" i="1"/>
  <c r="G493" i="14"/>
  <c r="G493" i="15"/>
  <c r="E493" i="15"/>
  <c r="E493" i="14"/>
  <c r="F495" i="1" l="1"/>
  <c r="E495" i="1"/>
  <c r="G495" i="1"/>
  <c r="D495" i="1"/>
  <c r="G494" i="14"/>
  <c r="G494" i="15"/>
  <c r="E494" i="14"/>
  <c r="E494" i="15"/>
  <c r="A497" i="1"/>
  <c r="B496" i="1"/>
  <c r="D494" i="15"/>
  <c r="D494" i="14"/>
  <c r="F494" i="15"/>
  <c r="F494" i="14"/>
  <c r="E496" i="1" l="1"/>
  <c r="D496" i="1"/>
  <c r="G496" i="1"/>
  <c r="F496" i="1"/>
  <c r="D495" i="14"/>
  <c r="D495" i="15"/>
  <c r="F495" i="14"/>
  <c r="F495" i="15"/>
  <c r="A498" i="1"/>
  <c r="B497" i="1"/>
  <c r="G495" i="15"/>
  <c r="G495" i="14"/>
  <c r="E495" i="15"/>
  <c r="E495" i="14"/>
  <c r="F497" i="1" l="1"/>
  <c r="G497" i="1"/>
  <c r="E497" i="1"/>
  <c r="D497" i="1"/>
  <c r="G496" i="15"/>
  <c r="G496" i="14"/>
  <c r="D496" i="15"/>
  <c r="D496" i="14"/>
  <c r="A499" i="1"/>
  <c r="B498" i="1"/>
  <c r="E496" i="15"/>
  <c r="E496" i="14"/>
  <c r="F496" i="14"/>
  <c r="F496" i="15"/>
  <c r="E498" i="1" l="1"/>
  <c r="D498" i="1"/>
  <c r="G498" i="1"/>
  <c r="F498" i="1"/>
  <c r="E497" i="15"/>
  <c r="E497" i="14"/>
  <c r="G497" i="14"/>
  <c r="G497" i="15"/>
  <c r="F497" i="15"/>
  <c r="F497" i="14"/>
  <c r="B499" i="1"/>
  <c r="A500" i="1"/>
  <c r="D497" i="14"/>
  <c r="D497" i="15"/>
  <c r="F499" i="1" l="1"/>
  <c r="G499" i="1"/>
  <c r="E499" i="1"/>
  <c r="D499" i="1"/>
  <c r="B500" i="1"/>
  <c r="A501" i="1"/>
  <c r="F498" i="14"/>
  <c r="F498" i="15"/>
  <c r="E498" i="15"/>
  <c r="E498" i="14"/>
  <c r="G498" i="14"/>
  <c r="G498" i="15"/>
  <c r="D498" i="14"/>
  <c r="D498" i="15"/>
  <c r="E500" i="1" l="1"/>
  <c r="D500" i="1"/>
  <c r="G500" i="1"/>
  <c r="F500" i="1"/>
  <c r="E499" i="14"/>
  <c r="E499" i="15"/>
  <c r="G499" i="14"/>
  <c r="G499" i="15"/>
  <c r="D499" i="15"/>
  <c r="D499" i="14"/>
  <c r="B501" i="1"/>
  <c r="A502" i="1"/>
  <c r="F499" i="15"/>
  <c r="F499" i="14"/>
  <c r="F501" i="1" l="1"/>
  <c r="D501" i="1"/>
  <c r="G501" i="1"/>
  <c r="E501" i="1"/>
  <c r="G500" i="14"/>
  <c r="G500" i="15"/>
  <c r="F500" i="14"/>
  <c r="F500" i="15"/>
  <c r="D500" i="14"/>
  <c r="D500" i="15"/>
  <c r="B502" i="1"/>
  <c r="A503" i="1"/>
  <c r="E500" i="14"/>
  <c r="E500" i="15"/>
  <c r="E502" i="1" l="1"/>
  <c r="D502" i="1"/>
  <c r="G502" i="1"/>
  <c r="F502" i="1"/>
  <c r="D501" i="15"/>
  <c r="D501" i="14"/>
  <c r="G501" i="15"/>
  <c r="G501" i="14"/>
  <c r="A504" i="1"/>
  <c r="B503" i="1"/>
  <c r="F501" i="15"/>
  <c r="F501" i="14"/>
  <c r="E501" i="15"/>
  <c r="E501" i="14"/>
  <c r="F503" i="1" l="1"/>
  <c r="G503" i="1"/>
  <c r="E503" i="1"/>
  <c r="D503" i="1"/>
  <c r="E502" i="14"/>
  <c r="E502" i="15"/>
  <c r="G502" i="15"/>
  <c r="G502" i="14"/>
  <c r="F502" i="14"/>
  <c r="F502" i="15"/>
  <c r="D502" i="14"/>
  <c r="D502" i="15"/>
  <c r="B504" i="1"/>
  <c r="A505" i="1"/>
  <c r="E504" i="1" l="1"/>
  <c r="D504" i="1"/>
  <c r="F504" i="1"/>
  <c r="G504" i="1"/>
  <c r="E503" i="15"/>
  <c r="E503" i="14"/>
  <c r="F503" i="15"/>
  <c r="F503" i="14"/>
  <c r="A506" i="1"/>
  <c r="B505" i="1"/>
  <c r="D503" i="15"/>
  <c r="D503" i="14"/>
  <c r="G503" i="14"/>
  <c r="G503" i="15"/>
  <c r="F505" i="1" l="1"/>
  <c r="G505" i="1"/>
  <c r="D505" i="1"/>
  <c r="E505" i="1"/>
  <c r="D504" i="14"/>
  <c r="D504" i="15"/>
  <c r="B506" i="1"/>
  <c r="A507" i="1"/>
  <c r="F504" i="15"/>
  <c r="F504" i="14"/>
  <c r="E504" i="15"/>
  <c r="E504" i="14"/>
  <c r="G504" i="14"/>
  <c r="G504" i="15"/>
  <c r="E506" i="1" l="1"/>
  <c r="D506" i="1"/>
  <c r="G506" i="1"/>
  <c r="F506" i="1"/>
  <c r="F505" i="14"/>
  <c r="F505" i="15"/>
  <c r="B507" i="1"/>
  <c r="A508" i="1"/>
  <c r="E505" i="14"/>
  <c r="E505" i="15"/>
  <c r="D505" i="15"/>
  <c r="D505" i="14"/>
  <c r="G505" i="15"/>
  <c r="G505" i="14"/>
  <c r="F507" i="1" l="1"/>
  <c r="E507" i="1"/>
  <c r="D507" i="1"/>
  <c r="G507" i="1"/>
  <c r="D506" i="15"/>
  <c r="D506" i="14"/>
  <c r="F506" i="14"/>
  <c r="F506" i="15"/>
  <c r="A509" i="1"/>
  <c r="B508" i="1"/>
  <c r="E506" i="15"/>
  <c r="E506" i="14"/>
  <c r="G506" i="14"/>
  <c r="G506" i="15"/>
  <c r="E508" i="1" l="1"/>
  <c r="D508" i="1"/>
  <c r="F508" i="1"/>
  <c r="G508" i="1"/>
  <c r="G507" i="14"/>
  <c r="G507" i="15"/>
  <c r="A510" i="1"/>
  <c r="B509" i="1"/>
  <c r="D507" i="14"/>
  <c r="D507" i="15"/>
  <c r="F507" i="15"/>
  <c r="F507" i="14"/>
  <c r="E507" i="15"/>
  <c r="E507" i="14"/>
  <c r="F509" i="1" l="1"/>
  <c r="G509" i="1"/>
  <c r="E509" i="1"/>
  <c r="D509" i="1"/>
  <c r="F508" i="14"/>
  <c r="F508" i="15"/>
  <c r="E508" i="15"/>
  <c r="E508" i="14"/>
  <c r="A511" i="1"/>
  <c r="B510" i="1"/>
  <c r="G508" i="15"/>
  <c r="G508" i="14"/>
  <c r="D508" i="15"/>
  <c r="D508" i="14"/>
  <c r="E510" i="1" l="1"/>
  <c r="D510" i="1"/>
  <c r="G510" i="1"/>
  <c r="F510" i="1"/>
  <c r="E509" i="15"/>
  <c r="E509" i="14"/>
  <c r="G509" i="15"/>
  <c r="G509" i="14"/>
  <c r="B511" i="1"/>
  <c r="A512" i="1"/>
  <c r="D509" i="14"/>
  <c r="D509" i="15"/>
  <c r="F509" i="15"/>
  <c r="F509" i="14"/>
  <c r="F511" i="1" l="1"/>
  <c r="E511" i="1"/>
  <c r="G511" i="1"/>
  <c r="D511" i="1"/>
  <c r="G510" i="15"/>
  <c r="G510" i="14"/>
  <c r="A513" i="1"/>
  <c r="B512" i="1"/>
  <c r="D510" i="15"/>
  <c r="D510" i="14"/>
  <c r="F510" i="15"/>
  <c r="F510" i="14"/>
  <c r="E510" i="14"/>
  <c r="E510" i="15"/>
  <c r="G511" i="15" l="1"/>
  <c r="G511" i="14"/>
  <c r="E511" i="14"/>
  <c r="E511" i="15"/>
  <c r="A514" i="1"/>
  <c r="B513" i="1"/>
  <c r="D511" i="15"/>
  <c r="D511" i="14"/>
  <c r="F511" i="14"/>
  <c r="F511" i="15"/>
  <c r="A515" i="1" l="1"/>
  <c r="B514" i="1"/>
  <c r="A516" i="1" l="1"/>
  <c r="B515" i="1"/>
  <c r="B516" i="1" l="1"/>
  <c r="A518" i="1"/>
  <c r="B518" i="1" l="1"/>
  <c r="A519" i="1"/>
  <c r="A520" i="1" l="1"/>
  <c r="B519" i="1"/>
  <c r="B520" i="1" l="1"/>
  <c r="A521" i="1"/>
  <c r="B521" i="1" l="1"/>
  <c r="A522" i="1"/>
  <c r="E521" i="1" l="1"/>
  <c r="D521" i="1"/>
  <c r="G521" i="1"/>
  <c r="F521" i="1"/>
  <c r="A523" i="1"/>
  <c r="B522" i="1"/>
  <c r="F522" i="1" l="1"/>
  <c r="G522" i="1"/>
  <c r="E522" i="1"/>
  <c r="D522" i="1"/>
  <c r="G521" i="15"/>
  <c r="G521" i="14"/>
  <c r="D521" i="15"/>
  <c r="D521" i="14"/>
  <c r="B523" i="1"/>
  <c r="A524" i="1"/>
  <c r="F521" i="15"/>
  <c r="F521" i="14"/>
  <c r="E521" i="14"/>
  <c r="E521" i="15"/>
  <c r="E523" i="1" l="1"/>
  <c r="D523" i="1"/>
  <c r="G523" i="1"/>
  <c r="F523" i="1"/>
  <c r="F522" i="14"/>
  <c r="F522" i="15"/>
  <c r="E522" i="14"/>
  <c r="E522" i="15"/>
  <c r="B524" i="1"/>
  <c r="A525" i="1"/>
  <c r="D522" i="15"/>
  <c r="D522" i="14"/>
  <c r="G522" i="15"/>
  <c r="G522" i="14"/>
  <c r="F524" i="1" l="1"/>
  <c r="G524" i="1"/>
  <c r="E524" i="1"/>
  <c r="D524" i="1"/>
  <c r="D523" i="14"/>
  <c r="D523" i="15"/>
  <c r="G523" i="15"/>
  <c r="G523" i="14"/>
  <c r="F523" i="14"/>
  <c r="F523" i="15"/>
  <c r="A526" i="1"/>
  <c r="B525" i="1"/>
  <c r="E523" i="14"/>
  <c r="E523" i="15"/>
  <c r="E525" i="1" l="1"/>
  <c r="D525" i="1"/>
  <c r="G525" i="1"/>
  <c r="F525" i="1"/>
  <c r="F524" i="15"/>
  <c r="F524" i="14"/>
  <c r="B526" i="1"/>
  <c r="A527" i="1"/>
  <c r="E524" i="14"/>
  <c r="E524" i="15"/>
  <c r="D524" i="15"/>
  <c r="D524" i="14"/>
  <c r="G524" i="15"/>
  <c r="G524" i="14"/>
  <c r="F526" i="1" l="1"/>
  <c r="D526" i="1"/>
  <c r="G526" i="1"/>
  <c r="E526" i="1"/>
  <c r="D525" i="15"/>
  <c r="D525" i="14"/>
  <c r="B527" i="1"/>
  <c r="A528" i="1"/>
  <c r="E525" i="14"/>
  <c r="E525" i="15"/>
  <c r="G525" i="15"/>
  <c r="G525" i="14"/>
  <c r="F525" i="15"/>
  <c r="F525" i="14"/>
  <c r="E527" i="1" l="1"/>
  <c r="D527" i="1"/>
  <c r="G527" i="1"/>
  <c r="F527" i="1"/>
  <c r="F526" i="15"/>
  <c r="F526" i="14"/>
  <c r="D526" i="15"/>
  <c r="D526" i="14"/>
  <c r="A529" i="1"/>
  <c r="B528" i="1"/>
  <c r="E526" i="15"/>
  <c r="E526" i="14"/>
  <c r="G526" i="15"/>
  <c r="G526" i="14"/>
  <c r="F528" i="1" l="1"/>
  <c r="G528" i="1"/>
  <c r="E528" i="1"/>
  <c r="D528" i="1"/>
  <c r="G527" i="14"/>
  <c r="G527" i="15"/>
  <c r="B529" i="1"/>
  <c r="A530" i="1"/>
  <c r="D527" i="15"/>
  <c r="D527" i="14"/>
  <c r="F527" i="15"/>
  <c r="F527" i="14"/>
  <c r="E527" i="15"/>
  <c r="E527" i="14"/>
  <c r="E529" i="1" l="1"/>
  <c r="D529" i="1"/>
  <c r="F529" i="1"/>
  <c r="G529" i="1"/>
  <c r="F528" i="15"/>
  <c r="F528" i="14"/>
  <c r="E528" i="15"/>
  <c r="E528" i="14"/>
  <c r="A531" i="1"/>
  <c r="B530" i="1"/>
  <c r="D528" i="14"/>
  <c r="D528" i="15"/>
  <c r="G528" i="15"/>
  <c r="G528" i="14"/>
  <c r="F530" i="1" l="1"/>
  <c r="G530" i="1"/>
  <c r="D530" i="1"/>
  <c r="E530" i="1"/>
  <c r="E529" i="15"/>
  <c r="E529" i="14"/>
  <c r="A532" i="1"/>
  <c r="B531" i="1"/>
  <c r="G529" i="14"/>
  <c r="G529" i="15"/>
  <c r="F529" i="14"/>
  <c r="F529" i="15"/>
  <c r="D529" i="14"/>
  <c r="D529" i="15"/>
  <c r="E531" i="1" l="1"/>
  <c r="D531" i="1"/>
  <c r="G531" i="1"/>
  <c r="F531" i="1"/>
  <c r="E530" i="14"/>
  <c r="E530" i="15"/>
  <c r="D530" i="14"/>
  <c r="D530" i="15"/>
  <c r="F530" i="14"/>
  <c r="F530" i="15"/>
  <c r="B532" i="1"/>
  <c r="A533" i="1"/>
  <c r="G530" i="14"/>
  <c r="G530" i="15"/>
  <c r="F532" i="1" l="1"/>
  <c r="E532" i="1"/>
  <c r="D532" i="1"/>
  <c r="G532" i="1"/>
  <c r="D531" i="14"/>
  <c r="D531" i="15"/>
  <c r="F531" i="15"/>
  <c r="F531" i="14"/>
  <c r="B533" i="1"/>
  <c r="A534" i="1"/>
  <c r="E531" i="14"/>
  <c r="E531" i="15"/>
  <c r="G531" i="15"/>
  <c r="G531" i="14"/>
  <c r="E533" i="1" l="1"/>
  <c r="D533" i="1"/>
  <c r="F533" i="1"/>
  <c r="G533" i="1"/>
  <c r="G532" i="14"/>
  <c r="G532" i="15"/>
  <c r="D532" i="15"/>
  <c r="D532" i="14"/>
  <c r="A535" i="1"/>
  <c r="B534" i="1"/>
  <c r="F532" i="15"/>
  <c r="F532" i="14"/>
  <c r="E532" i="15"/>
  <c r="E532" i="14"/>
  <c r="F534" i="1" l="1"/>
  <c r="G534" i="1"/>
  <c r="E534" i="1"/>
  <c r="D534" i="1"/>
  <c r="E533" i="14"/>
  <c r="E533" i="15"/>
  <c r="G533" i="14"/>
  <c r="G533" i="15"/>
  <c r="D533" i="14"/>
  <c r="D533" i="15"/>
  <c r="A536" i="1"/>
  <c r="B535" i="1"/>
  <c r="F533" i="15"/>
  <c r="F533" i="14"/>
  <c r="E535" i="1" l="1"/>
  <c r="D535" i="1"/>
  <c r="G535" i="1"/>
  <c r="F535" i="1"/>
  <c r="G534" i="15"/>
  <c r="G534" i="14"/>
  <c r="F534" i="14"/>
  <c r="F534" i="15"/>
  <c r="B536" i="1"/>
  <c r="A537" i="1"/>
  <c r="E534" i="15"/>
  <c r="E534" i="14"/>
  <c r="D534" i="14"/>
  <c r="D534" i="15"/>
  <c r="F536" i="1" l="1"/>
  <c r="E536" i="1"/>
  <c r="G536" i="1"/>
  <c r="D536" i="1"/>
  <c r="F535" i="15"/>
  <c r="F535" i="14"/>
  <c r="D535" i="14"/>
  <c r="D535" i="15"/>
  <c r="B537" i="1"/>
  <c r="A538" i="1"/>
  <c r="E535" i="15"/>
  <c r="E535" i="14"/>
  <c r="G535" i="15"/>
  <c r="G535" i="14"/>
  <c r="E537" i="1" l="1"/>
  <c r="D537" i="1"/>
  <c r="G537" i="1"/>
  <c r="F537" i="1"/>
  <c r="D536" i="14"/>
  <c r="D536" i="15"/>
  <c r="G536" i="14"/>
  <c r="G536" i="15"/>
  <c r="F536" i="14"/>
  <c r="F536" i="15"/>
  <c r="E536" i="14"/>
  <c r="E536" i="15"/>
  <c r="B538" i="1"/>
  <c r="A539" i="1"/>
  <c r="F538" i="1" l="1"/>
  <c r="G538" i="1"/>
  <c r="E538" i="1"/>
  <c r="D538" i="1"/>
  <c r="E537" i="14"/>
  <c r="E537" i="15"/>
  <c r="F537" i="15"/>
  <c r="F537" i="14"/>
  <c r="A540" i="1"/>
  <c r="B539" i="1"/>
  <c r="G537" i="15"/>
  <c r="G537" i="14"/>
  <c r="D537" i="14"/>
  <c r="D537" i="15"/>
  <c r="E539" i="1" l="1"/>
  <c r="D539" i="1"/>
  <c r="G539" i="1"/>
  <c r="F539" i="1"/>
  <c r="E538" i="15"/>
  <c r="E538" i="14"/>
  <c r="G538" i="15"/>
  <c r="G538" i="14"/>
  <c r="F538" i="14"/>
  <c r="F538" i="15"/>
  <c r="B540" i="1"/>
  <c r="A541" i="1"/>
  <c r="D538" i="14"/>
  <c r="D538" i="15"/>
  <c r="F540" i="1" l="1"/>
  <c r="G540" i="1"/>
  <c r="E540" i="1"/>
  <c r="D540" i="1"/>
  <c r="B541" i="1"/>
  <c r="A542" i="1"/>
  <c r="G539" i="14"/>
  <c r="G539" i="15"/>
  <c r="D539" i="14"/>
  <c r="D539" i="15"/>
  <c r="E539" i="15"/>
  <c r="E539" i="14"/>
  <c r="F539" i="14"/>
  <c r="F539" i="15"/>
  <c r="E541" i="1" l="1"/>
  <c r="D541" i="1"/>
  <c r="G541" i="1"/>
  <c r="F541" i="1"/>
  <c r="F540" i="15"/>
  <c r="F540" i="14"/>
  <c r="E540" i="15"/>
  <c r="E540" i="14"/>
  <c r="D540" i="15"/>
  <c r="D540" i="14"/>
  <c r="A543" i="1"/>
  <c r="B542" i="1"/>
  <c r="G540" i="14"/>
  <c r="G540" i="15"/>
  <c r="F542" i="1" l="1"/>
  <c r="D542" i="1"/>
  <c r="G542" i="1"/>
  <c r="E542" i="1"/>
  <c r="G541" i="14"/>
  <c r="G541" i="15"/>
  <c r="F541" i="14"/>
  <c r="F541" i="15"/>
  <c r="E541" i="15"/>
  <c r="E541" i="14"/>
  <c r="D541" i="14"/>
  <c r="D541" i="15"/>
  <c r="B543" i="1"/>
  <c r="A544" i="1"/>
  <c r="E543" i="1" l="1"/>
  <c r="D543" i="1"/>
  <c r="G543" i="1"/>
  <c r="F543" i="1"/>
  <c r="F542" i="14"/>
  <c r="F542" i="15"/>
  <c r="A545" i="1"/>
  <c r="B544" i="1"/>
  <c r="E542" i="15"/>
  <c r="E542" i="14"/>
  <c r="D542" i="15"/>
  <c r="D542" i="14"/>
  <c r="G542" i="14"/>
  <c r="G542" i="15"/>
  <c r="F544" i="1" l="1"/>
  <c r="G544" i="1"/>
  <c r="E544" i="1"/>
  <c r="D544" i="1"/>
  <c r="G543" i="15"/>
  <c r="G543" i="14"/>
  <c r="D543" i="15"/>
  <c r="D543" i="14"/>
  <c r="F543" i="15"/>
  <c r="F543" i="14"/>
  <c r="E543" i="15"/>
  <c r="E543" i="14"/>
  <c r="B545" i="1"/>
  <c r="A546" i="1"/>
  <c r="E545" i="1" l="1"/>
  <c r="D545" i="1"/>
  <c r="F545" i="1"/>
  <c r="G545" i="1"/>
  <c r="F544" i="15"/>
  <c r="F544" i="14"/>
  <c r="D544" i="15"/>
  <c r="D544" i="14"/>
  <c r="G544" i="14"/>
  <c r="G544" i="15"/>
  <c r="A547" i="1"/>
  <c r="B546" i="1"/>
  <c r="E544" i="14"/>
  <c r="E544" i="15"/>
  <c r="B547" i="1" l="1"/>
  <c r="A548" i="1"/>
  <c r="D545" i="15"/>
  <c r="D545" i="14"/>
  <c r="F545" i="15"/>
  <c r="F545" i="14"/>
  <c r="E545" i="15"/>
  <c r="E545" i="14"/>
  <c r="G545" i="15"/>
  <c r="G545" i="14"/>
  <c r="A549" i="1" l="1"/>
  <c r="B548" i="1"/>
  <c r="A550" i="1" l="1"/>
  <c r="B549" i="1"/>
  <c r="A551" i="1" l="1"/>
  <c r="B550" i="1"/>
  <c r="B551" i="1" l="1"/>
  <c r="A552" i="1"/>
  <c r="B552" i="1" l="1"/>
  <c r="A553" i="1"/>
  <c r="A554" i="1" l="1"/>
  <c r="B553" i="1"/>
  <c r="B554" i="1" l="1"/>
  <c r="A555" i="1"/>
  <c r="A556" i="1" l="1"/>
  <c r="B555" i="1"/>
  <c r="B556" i="1" l="1"/>
  <c r="A557" i="1"/>
  <c r="A558" i="1" l="1"/>
  <c r="B557" i="1"/>
  <c r="B558" i="1" l="1"/>
  <c r="A559" i="1"/>
  <c r="B559" i="1" l="1"/>
  <c r="A560" i="1"/>
  <c r="B560" i="1" l="1"/>
  <c r="A561" i="1"/>
  <c r="A562" i="1" l="1"/>
  <c r="B561" i="1"/>
  <c r="B562" i="1" l="1"/>
  <c r="A563" i="1"/>
  <c r="A564" i="1" l="1"/>
  <c r="B563" i="1"/>
  <c r="B564" i="1" l="1"/>
  <c r="A565" i="1"/>
  <c r="A566" i="1" l="1"/>
  <c r="B565" i="1"/>
  <c r="B566" i="1" l="1"/>
  <c r="A567" i="1"/>
  <c r="A568" i="1" l="1"/>
  <c r="B567" i="1"/>
  <c r="A569" i="1" l="1"/>
  <c r="B568" i="1"/>
  <c r="A570" i="1" l="1"/>
  <c r="B569" i="1"/>
  <c r="B570" i="1" l="1"/>
  <c r="A571" i="1"/>
  <c r="A572" i="1" l="1"/>
  <c r="B571" i="1"/>
  <c r="B572" i="1" l="1"/>
  <c r="A573" i="1"/>
  <c r="A574" i="1" l="1"/>
  <c r="B573" i="1"/>
  <c r="B574" i="1" l="1"/>
  <c r="A575" i="1"/>
  <c r="B575" i="1" l="1"/>
  <c r="A576" i="1"/>
  <c r="B576" i="1" l="1"/>
  <c r="A577" i="1"/>
  <c r="B577" i="1" l="1"/>
  <c r="A578" i="1"/>
  <c r="B578" i="1" l="1"/>
  <c r="A579" i="1"/>
  <c r="A580" i="1" l="1"/>
  <c r="B579" i="1"/>
  <c r="B580" i="1" l="1"/>
  <c r="A581" i="1"/>
  <c r="A582" i="1" l="1"/>
  <c r="B581" i="1"/>
  <c r="B582" i="1" l="1"/>
  <c r="A583" i="1"/>
  <c r="B583" i="1" l="1"/>
  <c r="A584" i="1"/>
  <c r="B584" i="1" l="1"/>
  <c r="A585" i="1"/>
  <c r="A586" i="1" l="1"/>
  <c r="B585" i="1"/>
  <c r="B586" i="1" l="1"/>
  <c r="A587" i="1"/>
  <c r="A588" i="1" l="1"/>
  <c r="B587" i="1"/>
  <c r="B588" i="1" l="1"/>
  <c r="A589" i="1"/>
  <c r="B589" i="1" l="1"/>
  <c r="A590" i="1"/>
  <c r="B590" i="1" l="1"/>
  <c r="A591" i="1"/>
  <c r="A592" i="1" l="1"/>
  <c r="B591" i="1"/>
  <c r="B592" i="1" l="1"/>
  <c r="A593" i="1"/>
  <c r="A594" i="1" l="1"/>
  <c r="B593" i="1"/>
  <c r="B594" i="1" l="1"/>
  <c r="A595" i="1"/>
  <c r="A596" i="1" l="1"/>
  <c r="B595" i="1"/>
  <c r="B596" i="1" l="1"/>
  <c r="A597" i="1"/>
  <c r="A598" i="1" l="1"/>
  <c r="B597" i="1"/>
  <c r="B598" i="1" l="1"/>
  <c r="A599" i="1"/>
  <c r="A600" i="1" l="1"/>
  <c r="B599" i="1"/>
  <c r="B600" i="1" l="1"/>
  <c r="A601" i="1"/>
  <c r="B601" i="1" l="1"/>
  <c r="A602" i="1"/>
  <c r="B602" i="1" l="1"/>
  <c r="A603" i="1"/>
  <c r="A604" i="1" l="1"/>
  <c r="B603" i="1"/>
  <c r="B604" i="1" l="1"/>
  <c r="A605" i="1"/>
  <c r="A606" i="1" l="1"/>
  <c r="B605" i="1"/>
  <c r="B606" i="1" l="1"/>
  <c r="A607" i="1"/>
  <c r="A608" i="1" l="1"/>
  <c r="B607" i="1"/>
  <c r="B608" i="1" l="1"/>
  <c r="A609" i="1"/>
  <c r="A610" i="1" l="1"/>
  <c r="B609" i="1"/>
  <c r="B610" i="1" l="1"/>
  <c r="A611" i="1"/>
  <c r="A612" i="1" l="1"/>
  <c r="B611" i="1"/>
  <c r="B612" i="1" l="1"/>
  <c r="A613" i="1"/>
  <c r="B613" i="1" l="1"/>
  <c r="A614" i="1"/>
  <c r="B614" i="1" l="1"/>
  <c r="A615" i="1"/>
  <c r="A616" i="1" l="1"/>
  <c r="B615" i="1"/>
  <c r="B616" i="1" l="1"/>
  <c r="A617" i="1"/>
  <c r="A618" i="1" l="1"/>
  <c r="B617" i="1"/>
  <c r="B618" i="1" l="1"/>
  <c r="A619" i="1"/>
  <c r="B619" i="1" l="1"/>
  <c r="A620" i="1"/>
  <c r="B620" i="1" l="1"/>
  <c r="A621" i="1"/>
  <c r="A622" i="1" l="1"/>
  <c r="B621" i="1"/>
  <c r="B622" i="1" l="1"/>
  <c r="A623" i="1"/>
  <c r="A624" i="1" l="1"/>
  <c r="B623" i="1"/>
  <c r="B624" i="1" l="1"/>
  <c r="A625" i="1"/>
  <c r="A626" i="1" l="1"/>
  <c r="B625" i="1"/>
  <c r="B626" i="1" l="1"/>
  <c r="A627" i="1"/>
  <c r="A628" i="1" l="1"/>
  <c r="B627" i="1"/>
  <c r="B628" i="1" l="1"/>
  <c r="A629" i="1"/>
  <c r="B629" i="1" l="1"/>
  <c r="A630" i="1"/>
  <c r="B630" i="1" l="1"/>
  <c r="A631" i="1"/>
  <c r="B631" i="1" l="1"/>
  <c r="A632" i="1"/>
  <c r="B632" i="1" l="1"/>
  <c r="A633" i="1"/>
  <c r="A634" i="1" l="1"/>
  <c r="B633" i="1"/>
  <c r="B634" i="1" l="1"/>
  <c r="A635" i="1"/>
  <c r="A636" i="1" l="1"/>
  <c r="B635" i="1"/>
  <c r="B636" i="1" l="1"/>
  <c r="A637" i="1"/>
  <c r="A638" i="1" l="1"/>
  <c r="B637" i="1"/>
  <c r="B638" i="1" l="1"/>
  <c r="A639" i="1"/>
  <c r="A640" i="1" l="1"/>
  <c r="B639" i="1"/>
  <c r="B640" i="1" l="1"/>
  <c r="A641" i="1"/>
  <c r="B641" i="1" l="1"/>
  <c r="A642" i="1"/>
  <c r="B642" i="1" l="1"/>
  <c r="A643" i="1"/>
  <c r="A644" i="1" l="1"/>
  <c r="B643" i="1"/>
  <c r="B644" i="1" l="1"/>
  <c r="A645" i="1"/>
  <c r="A646" i="1" l="1"/>
  <c r="B645" i="1"/>
  <c r="B646" i="1" l="1"/>
  <c r="A647" i="1"/>
  <c r="B647" i="1" l="1"/>
  <c r="A648" i="1"/>
  <c r="B648" i="1" l="1"/>
  <c r="A649" i="1"/>
  <c r="A650" i="1" l="1"/>
  <c r="B649" i="1"/>
  <c r="B650" i="1" l="1"/>
  <c r="A651" i="1"/>
  <c r="B651" i="1" l="1"/>
  <c r="A652" i="1"/>
  <c r="B652" i="1" l="1"/>
  <c r="A653" i="1"/>
  <c r="A654" i="1" l="1"/>
  <c r="B653" i="1"/>
  <c r="B654" i="1" l="1"/>
  <c r="A655" i="1"/>
  <c r="A656" i="1" l="1"/>
  <c r="B655" i="1"/>
  <c r="B656" i="1" l="1"/>
  <c r="A657" i="1"/>
  <c r="A658" i="1" l="1"/>
  <c r="B657" i="1"/>
  <c r="B658" i="1" l="1"/>
  <c r="A659" i="1"/>
  <c r="B659" i="1" l="1"/>
  <c r="A660" i="1"/>
  <c r="B660" i="1" l="1"/>
  <c r="A661" i="1"/>
  <c r="B661" i="1" l="1"/>
  <c r="A662" i="1"/>
  <c r="B662" i="1" l="1"/>
  <c r="A663" i="1"/>
  <c r="A664" i="1" l="1"/>
  <c r="B663" i="1"/>
  <c r="B664" i="1" l="1"/>
  <c r="A665" i="1"/>
  <c r="B665" i="1" l="1"/>
  <c r="A666" i="1"/>
  <c r="B666" i="1" l="1"/>
  <c r="A667" i="1"/>
  <c r="A668" i="1" l="1"/>
  <c r="B667" i="1"/>
  <c r="B668" i="1" l="1"/>
  <c r="A669" i="1"/>
  <c r="A670" i="1" l="1"/>
  <c r="B669" i="1"/>
  <c r="B670" i="1" l="1"/>
  <c r="A671" i="1"/>
  <c r="B671" i="1" l="1"/>
  <c r="A672" i="1"/>
  <c r="B672" i="1" l="1"/>
  <c r="A673" i="1"/>
  <c r="B673" i="1" l="1"/>
  <c r="A674" i="1"/>
  <c r="B674" i="1" l="1"/>
  <c r="A675" i="1"/>
  <c r="B675" i="1" l="1"/>
  <c r="A676" i="1"/>
  <c r="B676" i="1" l="1"/>
  <c r="A677" i="1"/>
  <c r="B677" i="1" l="1"/>
  <c r="A678" i="1"/>
  <c r="B678" i="1" l="1"/>
  <c r="A679" i="1"/>
  <c r="A680" i="1" l="1"/>
  <c r="B679" i="1"/>
  <c r="B680" i="1" l="1"/>
  <c r="A681" i="1"/>
  <c r="B681" i="1" l="1"/>
  <c r="A682" i="1"/>
  <c r="B682" i="1" l="1"/>
  <c r="A683" i="1"/>
  <c r="B683" i="1" l="1"/>
  <c r="A684" i="1"/>
  <c r="B684" i="1" l="1"/>
  <c r="A685" i="1"/>
  <c r="A686" i="1" l="1"/>
  <c r="B685" i="1"/>
  <c r="A687" i="1" l="1"/>
  <c r="B686" i="1"/>
  <c r="B687" i="1" l="1"/>
  <c r="A688" i="1"/>
  <c r="B688" i="1" l="1"/>
  <c r="A689" i="1"/>
  <c r="B689" i="1" l="1"/>
  <c r="A690" i="1"/>
  <c r="B690" i="1" l="1"/>
  <c r="A691" i="1"/>
  <c r="B691" i="1" l="1"/>
  <c r="A692" i="1"/>
  <c r="B692" i="1" l="1"/>
  <c r="A693" i="1"/>
  <c r="A694" i="1" l="1"/>
  <c r="B693" i="1"/>
  <c r="B694" i="1" l="1"/>
  <c r="A695" i="1"/>
  <c r="B695" i="1" l="1"/>
  <c r="A696" i="1"/>
  <c r="B696" i="1" l="1"/>
  <c r="A697" i="1"/>
  <c r="B697" i="1" l="1"/>
  <c r="A698" i="1"/>
  <c r="B698" i="1" l="1"/>
  <c r="A699" i="1"/>
  <c r="B699" i="1" l="1"/>
  <c r="A700" i="1"/>
  <c r="B700" i="1" l="1"/>
  <c r="A701" i="1"/>
  <c r="B701" i="1" l="1"/>
  <c r="A702" i="1"/>
  <c r="B702" i="1" l="1"/>
  <c r="A703" i="1"/>
  <c r="B703" i="1" l="1"/>
  <c r="A704" i="1"/>
  <c r="B704" i="1" l="1"/>
  <c r="A705" i="1"/>
  <c r="A706" i="1" l="1"/>
  <c r="B705" i="1"/>
  <c r="B706" i="1" l="1"/>
  <c r="A707" i="1"/>
  <c r="B707" i="1" l="1"/>
  <c r="A708" i="1"/>
  <c r="B708" i="1" l="1"/>
  <c r="A709" i="1"/>
  <c r="A710" i="1" l="1"/>
  <c r="B709" i="1"/>
  <c r="B710" i="1" l="1"/>
  <c r="A711" i="1"/>
  <c r="B711" i="1" l="1"/>
  <c r="A712" i="1"/>
  <c r="B712" i="1" l="1"/>
  <c r="A713" i="1"/>
  <c r="B713" i="1" l="1"/>
  <c r="A714" i="1"/>
  <c r="B714" i="1" l="1"/>
  <c r="A715" i="1"/>
  <c r="B715" i="1" l="1"/>
  <c r="A716" i="1"/>
  <c r="B716" i="1" l="1"/>
  <c r="A717" i="1"/>
  <c r="B717" i="1" l="1"/>
  <c r="A718" i="1"/>
  <c r="B718" i="1" l="1"/>
  <c r="A719" i="1"/>
  <c r="B719" i="1" l="1"/>
  <c r="A720" i="1"/>
  <c r="B720" i="1" l="1"/>
  <c r="A721" i="1"/>
  <c r="A722" i="1" l="1"/>
  <c r="B721" i="1"/>
  <c r="B722" i="1" l="1"/>
  <c r="A723" i="1"/>
  <c r="B723" i="1" l="1"/>
  <c r="A724" i="1"/>
  <c r="B724" i="1" l="1"/>
  <c r="A725" i="1"/>
  <c r="B725" i="1" l="1"/>
  <c r="A726" i="1"/>
  <c r="B726" i="1" l="1"/>
  <c r="A727" i="1"/>
  <c r="B727" i="1" l="1"/>
  <c r="A728" i="1"/>
  <c r="B728" i="1" l="1"/>
  <c r="A729" i="1"/>
  <c r="B729" i="1" l="1"/>
  <c r="A730" i="1"/>
  <c r="B730" i="1" l="1"/>
  <c r="A731" i="1"/>
  <c r="B731" i="1" l="1"/>
  <c r="A732" i="1"/>
  <c r="A733" i="1" l="1"/>
  <c r="B732" i="1"/>
  <c r="A734" i="1" l="1"/>
  <c r="B733" i="1"/>
  <c r="B734" i="1" l="1"/>
  <c r="A735" i="1"/>
  <c r="B735" i="1" l="1"/>
  <c r="A736" i="1"/>
  <c r="B736" i="1" l="1"/>
  <c r="A737" i="1"/>
  <c r="B737" i="1" l="1"/>
  <c r="A738" i="1"/>
  <c r="B738" i="1" l="1"/>
  <c r="A739" i="1"/>
  <c r="A740" i="1" l="1"/>
  <c r="B739" i="1"/>
  <c r="A741" i="1" l="1"/>
  <c r="B740" i="1"/>
  <c r="B741" i="1" l="1"/>
  <c r="A742" i="1"/>
  <c r="A743" i="1" l="1"/>
  <c r="B742" i="1"/>
  <c r="B743" i="1" l="1"/>
  <c r="A744" i="1"/>
  <c r="A745" i="1" l="1"/>
  <c r="B744" i="1"/>
  <c r="B745" i="1" l="1"/>
  <c r="A746" i="1"/>
  <c r="A747" i="1" l="1"/>
  <c r="B746" i="1"/>
  <c r="A748" i="1" l="1"/>
  <c r="B747" i="1"/>
  <c r="A749" i="1" l="1"/>
  <c r="B748" i="1"/>
  <c r="B749" i="1" l="1"/>
  <c r="A750" i="1"/>
  <c r="A751" i="1" l="1"/>
  <c r="B750" i="1"/>
  <c r="A752" i="1" l="1"/>
  <c r="B751" i="1"/>
  <c r="A753" i="1" l="1"/>
  <c r="B752" i="1"/>
  <c r="B753" i="1" l="1"/>
  <c r="A754" i="1"/>
  <c r="A755" i="1" l="1"/>
  <c r="B754" i="1"/>
  <c r="A756" i="1" l="1"/>
  <c r="B755" i="1"/>
  <c r="A757" i="1" l="1"/>
  <c r="B756" i="1"/>
  <c r="B757" i="1" l="1"/>
  <c r="A758" i="1"/>
  <c r="A759" i="1" l="1"/>
  <c r="B758" i="1"/>
  <c r="B759" i="1" l="1"/>
  <c r="A760" i="1"/>
  <c r="A761" i="1" l="1"/>
  <c r="B760" i="1"/>
  <c r="B761" i="1" l="1"/>
  <c r="A762" i="1"/>
  <c r="B762" i="1" l="1"/>
  <c r="A763" i="1"/>
  <c r="B763" i="1" l="1"/>
  <c r="A764" i="1"/>
  <c r="A765" i="1" l="1"/>
  <c r="B764" i="1"/>
  <c r="B765" i="1" l="1"/>
  <c r="A766" i="1"/>
  <c r="A767" i="1" l="1"/>
  <c r="B766" i="1"/>
  <c r="B767" i="1" l="1"/>
  <c r="A768" i="1"/>
  <c r="A769" i="1" l="1"/>
  <c r="B768" i="1"/>
  <c r="A770" i="1" l="1"/>
  <c r="B769" i="1"/>
  <c r="A771" i="1" l="1"/>
  <c r="B770" i="1"/>
  <c r="B771" i="1" l="1"/>
  <c r="A772" i="1"/>
  <c r="A773" i="1" l="1"/>
  <c r="B772" i="1"/>
  <c r="B773" i="1" l="1"/>
  <c r="A774" i="1"/>
  <c r="A775" i="1" l="1"/>
  <c r="B774" i="1"/>
  <c r="A776" i="1" l="1"/>
  <c r="B775" i="1"/>
  <c r="A777" i="1" l="1"/>
  <c r="B776" i="1"/>
  <c r="B777" i="1" l="1"/>
  <c r="A778" i="1"/>
  <c r="A779" i="1" l="1"/>
  <c r="B778" i="1"/>
  <c r="B779" i="1" l="1"/>
  <c r="A780" i="1"/>
  <c r="A781" i="1" l="1"/>
  <c r="B780" i="1"/>
  <c r="A782" i="1" l="1"/>
  <c r="B781" i="1"/>
  <c r="A783" i="1" l="1"/>
  <c r="B782" i="1"/>
  <c r="B783" i="1" l="1"/>
  <c r="A784" i="1"/>
  <c r="A785" i="1" l="1"/>
  <c r="B784" i="1"/>
  <c r="B785" i="1" l="1"/>
  <c r="A786" i="1"/>
  <c r="A787" i="1" l="1"/>
  <c r="B786" i="1"/>
  <c r="A788" i="1" l="1"/>
  <c r="B787" i="1"/>
  <c r="A789" i="1" l="1"/>
  <c r="B788" i="1"/>
  <c r="B789" i="1" l="1"/>
  <c r="A790" i="1"/>
  <c r="A791" i="1" l="1"/>
  <c r="B790" i="1"/>
  <c r="B791" i="1" l="1"/>
  <c r="A792" i="1"/>
  <c r="A793" i="1" l="1"/>
  <c r="B792" i="1"/>
  <c r="A794" i="1" l="1"/>
  <c r="B793" i="1"/>
  <c r="A795" i="1" l="1"/>
  <c r="B794" i="1"/>
  <c r="A796" i="1" l="1"/>
  <c r="B795" i="1"/>
  <c r="A797" i="1" l="1"/>
  <c r="B796" i="1"/>
  <c r="B797" i="1" l="1"/>
  <c r="A798" i="1"/>
  <c r="A799" i="1" l="1"/>
  <c r="B798" i="1"/>
  <c r="B799" i="1" l="1"/>
  <c r="A800" i="1"/>
  <c r="A801" i="1" l="1"/>
  <c r="B800" i="1"/>
  <c r="B801" i="1" l="1"/>
  <c r="A802" i="1"/>
  <c r="A803" i="1" l="1"/>
  <c r="B802" i="1"/>
  <c r="B803" i="1" l="1"/>
  <c r="A804" i="1"/>
  <c r="A805" i="1" l="1"/>
  <c r="B804" i="1"/>
  <c r="A806" i="1" l="1"/>
  <c r="B805" i="1"/>
  <c r="A807" i="1" l="1"/>
  <c r="B806" i="1"/>
  <c r="A808" i="1" l="1"/>
  <c r="B807" i="1"/>
  <c r="A809" i="1" l="1"/>
  <c r="B808" i="1"/>
  <c r="B809" i="1" l="1"/>
  <c r="A810" i="1"/>
  <c r="A811" i="1" l="1"/>
  <c r="B810" i="1"/>
  <c r="A812" i="1" l="1"/>
  <c r="B811" i="1"/>
  <c r="A813" i="1" l="1"/>
  <c r="B812" i="1"/>
  <c r="B813" i="1" l="1"/>
  <c r="A814" i="1"/>
  <c r="A815" i="1" l="1"/>
  <c r="B814" i="1"/>
  <c r="B815" i="1" l="1"/>
  <c r="A816" i="1"/>
  <c r="A817" i="1" l="1"/>
  <c r="B816" i="1"/>
  <c r="B817" i="1" l="1"/>
  <c r="A818" i="1"/>
  <c r="A819" i="1" l="1"/>
  <c r="B818" i="1"/>
  <c r="A820" i="1" l="1"/>
  <c r="B819" i="1"/>
  <c r="A821" i="1" l="1"/>
  <c r="B820" i="1"/>
  <c r="B821" i="1" l="1"/>
  <c r="A822" i="1"/>
  <c r="A823" i="1" l="1"/>
  <c r="B822" i="1"/>
  <c r="B823" i="1" l="1"/>
  <c r="A824" i="1"/>
  <c r="A825" i="1" l="1"/>
  <c r="B824" i="1"/>
  <c r="A826" i="1" l="1"/>
  <c r="B825" i="1"/>
  <c r="A827" i="1" l="1"/>
  <c r="B826" i="1"/>
  <c r="B827" i="1" l="1"/>
  <c r="A828" i="1"/>
  <c r="A829" i="1" l="1"/>
  <c r="B828" i="1"/>
  <c r="B829" i="1" l="1"/>
  <c r="A830" i="1"/>
  <c r="A831" i="1" l="1"/>
  <c r="B830" i="1"/>
  <c r="A832" i="1" l="1"/>
  <c r="B831" i="1"/>
  <c r="A833" i="1" l="1"/>
  <c r="B832" i="1"/>
  <c r="B833" i="1" l="1"/>
  <c r="A834" i="1"/>
  <c r="A835" i="1" l="1"/>
  <c r="B834" i="1"/>
  <c r="B835" i="1" l="1"/>
  <c r="A836" i="1"/>
  <c r="A837" i="1" l="1"/>
  <c r="B836" i="1"/>
  <c r="A838" i="1" l="1"/>
  <c r="B837" i="1"/>
  <c r="A839" i="1" l="1"/>
  <c r="B838" i="1"/>
  <c r="B839" i="1" l="1"/>
  <c r="A840" i="1"/>
  <c r="A841" i="1" l="1"/>
  <c r="B840" i="1"/>
  <c r="B841" i="1" l="1"/>
  <c r="A842" i="1"/>
  <c r="A843" i="1" l="1"/>
  <c r="B842" i="1"/>
  <c r="A844" i="1" l="1"/>
  <c r="B843" i="1"/>
  <c r="A845" i="1" l="1"/>
  <c r="B844" i="1"/>
  <c r="B845" i="1" l="1"/>
  <c r="A846" i="1"/>
  <c r="A847" i="1" l="1"/>
  <c r="B846" i="1"/>
  <c r="B847" i="1" l="1"/>
  <c r="A848" i="1"/>
  <c r="A849" i="1" l="1"/>
  <c r="B848" i="1"/>
  <c r="B849" i="1" l="1"/>
  <c r="A850" i="1"/>
  <c r="A851" i="1" l="1"/>
  <c r="B850" i="1"/>
  <c r="A852" i="1" l="1"/>
  <c r="B851" i="1"/>
  <c r="A853" i="1" l="1"/>
  <c r="B852" i="1"/>
  <c r="B853" i="1" l="1"/>
  <c r="A854" i="1"/>
  <c r="B854" i="1" l="1"/>
  <c r="A855" i="1"/>
  <c r="B855" i="1" l="1"/>
  <c r="A856" i="1"/>
  <c r="A857" i="1" l="1"/>
  <c r="B856" i="1"/>
  <c r="A858" i="1" l="1"/>
  <c r="B857" i="1"/>
  <c r="A859" i="1" l="1"/>
  <c r="B858" i="1"/>
  <c r="B859" i="1" l="1"/>
  <c r="A860" i="1"/>
  <c r="A861" i="1" l="1"/>
  <c r="B860" i="1"/>
  <c r="B861" i="1" l="1"/>
  <c r="A862" i="1"/>
  <c r="A863" i="1" l="1"/>
  <c r="B862" i="1"/>
  <c r="B863" i="1" l="1"/>
  <c r="A864" i="1"/>
  <c r="A865" i="1" l="1"/>
  <c r="B864" i="1"/>
  <c r="B865" i="1" l="1"/>
  <c r="A866" i="1"/>
  <c r="A867" i="1" l="1"/>
  <c r="B866" i="1"/>
  <c r="A868" i="1" l="1"/>
  <c r="B867" i="1"/>
  <c r="A869" i="1" l="1"/>
  <c r="B868" i="1"/>
  <c r="B869" i="1" l="1"/>
  <c r="A870" i="1"/>
  <c r="B870" i="1" l="1"/>
  <c r="A871" i="1"/>
  <c r="B871" i="1" l="1"/>
  <c r="A872" i="1"/>
  <c r="A873" i="1" l="1"/>
  <c r="B872" i="1"/>
  <c r="B873" i="1" l="1"/>
  <c r="A874" i="1"/>
  <c r="B874" i="1" l="1"/>
  <c r="A875" i="1"/>
  <c r="A876" i="1" l="1"/>
  <c r="B875" i="1"/>
  <c r="B876" i="1" l="1"/>
  <c r="A877" i="1"/>
  <c r="B877" i="1" l="1"/>
  <c r="A878" i="1"/>
  <c r="B878" i="1" l="1"/>
  <c r="A879" i="1"/>
  <c r="B879" i="1" l="1"/>
  <c r="A880" i="1"/>
  <c r="B880" i="1" l="1"/>
  <c r="A881" i="1"/>
  <c r="B881" i="1" l="1"/>
  <c r="A882" i="1"/>
  <c r="B882" i="1" l="1"/>
  <c r="A883" i="1"/>
  <c r="B883" i="1" l="1"/>
  <c r="A884" i="1"/>
  <c r="B884" i="1" l="1"/>
  <c r="A885" i="1"/>
  <c r="B885" i="1" l="1"/>
  <c r="A886" i="1"/>
  <c r="B886" i="1" l="1"/>
  <c r="A887" i="1"/>
  <c r="B887" i="1" l="1"/>
  <c r="A888" i="1"/>
  <c r="B888" i="1" l="1"/>
  <c r="A889" i="1"/>
  <c r="A890" i="1" l="1"/>
  <c r="B889" i="1"/>
  <c r="B890" i="1" l="1"/>
  <c r="A891" i="1"/>
  <c r="B891" i="1" l="1"/>
  <c r="A892" i="1"/>
  <c r="B892" i="1" l="1"/>
  <c r="A893" i="1"/>
  <c r="A894" i="1" l="1"/>
  <c r="B893" i="1"/>
  <c r="B894" i="1" l="1"/>
  <c r="A895" i="1"/>
  <c r="A896" i="1" l="1"/>
  <c r="B895" i="1"/>
  <c r="A897" i="1" l="1"/>
  <c r="B896" i="1"/>
  <c r="A898" i="1" l="1"/>
  <c r="B897" i="1"/>
  <c r="B898" i="1" l="1"/>
  <c r="A899" i="1"/>
  <c r="A900" i="1" l="1"/>
  <c r="B899" i="1"/>
  <c r="B900" i="1" l="1"/>
  <c r="A901" i="1"/>
  <c r="B901" i="1" l="1"/>
  <c r="A902" i="1"/>
  <c r="B902" i="1" l="1"/>
  <c r="A903" i="1"/>
  <c r="A904" i="1" l="1"/>
  <c r="B903" i="1"/>
  <c r="B904" i="1" l="1"/>
  <c r="A905" i="1"/>
  <c r="B905" i="1" l="1"/>
  <c r="A906" i="1"/>
  <c r="B906" i="1" l="1"/>
  <c r="A907" i="1"/>
  <c r="B907" i="1" l="1"/>
  <c r="A908" i="1"/>
  <c r="B908" i="1" l="1"/>
  <c r="A909" i="1"/>
  <c r="A910" i="1" l="1"/>
  <c r="B909" i="1"/>
  <c r="B910" i="1" l="1"/>
  <c r="A911" i="1"/>
  <c r="B911" i="1" l="1"/>
  <c r="A912" i="1"/>
  <c r="B912" i="1" l="1"/>
  <c r="A913" i="1"/>
  <c r="B913" i="1" l="1"/>
  <c r="A914" i="1"/>
  <c r="A915" i="1" l="1"/>
  <c r="B914" i="1"/>
  <c r="B915" i="1" l="1"/>
  <c r="A916" i="1"/>
  <c r="B916" i="1" l="1"/>
  <c r="A917" i="1"/>
  <c r="B917" i="1" l="1"/>
  <c r="A918" i="1"/>
  <c r="B918" i="1" l="1"/>
  <c r="A919" i="1"/>
  <c r="B919" i="1" l="1"/>
  <c r="A920" i="1"/>
  <c r="B920" i="1" l="1"/>
  <c r="A921" i="1"/>
  <c r="B921" i="1" l="1"/>
  <c r="A922" i="1"/>
  <c r="B922" i="1" l="1"/>
  <c r="A923" i="1"/>
  <c r="A924" i="1" l="1"/>
  <c r="B923" i="1"/>
  <c r="B924" i="1" l="1"/>
  <c r="A925" i="1"/>
  <c r="B925" i="1" l="1"/>
  <c r="A926" i="1"/>
  <c r="B926" i="1" l="1"/>
  <c r="A927" i="1"/>
  <c r="B927" i="1" l="1"/>
  <c r="A928" i="1"/>
  <c r="B928" i="1" l="1"/>
  <c r="A929" i="1"/>
  <c r="B929" i="1" l="1"/>
  <c r="A930" i="1"/>
  <c r="B930" i="1" l="1"/>
  <c r="A931" i="1"/>
  <c r="B931" i="1" l="1"/>
  <c r="A932" i="1"/>
  <c r="B932" i="1" l="1"/>
  <c r="A933" i="1"/>
  <c r="B933" i="1" l="1"/>
  <c r="A934" i="1"/>
  <c r="B934" i="1" l="1"/>
  <c r="A935" i="1"/>
  <c r="B935" i="1" l="1"/>
  <c r="A936" i="1"/>
  <c r="B936" i="1" l="1"/>
  <c r="A937" i="1"/>
  <c r="B937" i="1" l="1"/>
  <c r="A938" i="1"/>
  <c r="B938" i="1" l="1"/>
  <c r="A939" i="1"/>
  <c r="A940" i="1" l="1"/>
  <c r="B939" i="1"/>
  <c r="B940" i="1" l="1"/>
  <c r="A941" i="1"/>
  <c r="B941" i="1" l="1"/>
  <c r="A942" i="1"/>
  <c r="B942" i="1" l="1"/>
  <c r="A943" i="1"/>
  <c r="A944" i="1" l="1"/>
  <c r="B943" i="1"/>
  <c r="B944" i="1" l="1"/>
  <c r="A945" i="1"/>
  <c r="B945" i="1" l="1"/>
  <c r="A946" i="1"/>
  <c r="B946" i="1" l="1"/>
  <c r="A947" i="1"/>
  <c r="B947" i="1" l="1"/>
  <c r="A948" i="1"/>
  <c r="B948" i="1" l="1"/>
  <c r="A949" i="1"/>
  <c r="B949" i="1" l="1"/>
  <c r="A950" i="1"/>
  <c r="B950" i="1" l="1"/>
  <c r="A951" i="1"/>
  <c r="A952" i="1" l="1"/>
  <c r="B951" i="1"/>
  <c r="B952" i="1" l="1"/>
  <c r="A953" i="1"/>
  <c r="A954" i="1" l="1"/>
  <c r="B953" i="1"/>
  <c r="B954" i="1" l="1"/>
  <c r="A955" i="1"/>
  <c r="A956" i="1" l="1"/>
  <c r="B955" i="1"/>
  <c r="B956" i="1" l="1"/>
  <c r="A957" i="1"/>
  <c r="B957" i="1" l="1"/>
  <c r="A958" i="1"/>
  <c r="B958" i="1" l="1"/>
  <c r="A959" i="1"/>
  <c r="B959" i="1" l="1"/>
  <c r="A960" i="1"/>
  <c r="B960" i="1" l="1"/>
  <c r="A961" i="1"/>
  <c r="A962" i="1" l="1"/>
  <c r="B961" i="1"/>
  <c r="B962" i="1" l="1"/>
  <c r="A963" i="1"/>
  <c r="B963" i="1" l="1"/>
  <c r="A964" i="1"/>
  <c r="B964" i="1" l="1"/>
  <c r="A965" i="1"/>
  <c r="B965" i="1" l="1"/>
  <c r="A966" i="1"/>
  <c r="B966" i="1" l="1"/>
  <c r="A967" i="1"/>
  <c r="B967" i="1" l="1"/>
  <c r="A968" i="1"/>
  <c r="B968" i="1" l="1"/>
  <c r="A969" i="1"/>
  <c r="B969" i="1" l="1"/>
  <c r="A970" i="1"/>
  <c r="B970" i="1" l="1"/>
  <c r="A971" i="1"/>
  <c r="B971" i="1" l="1"/>
  <c r="A972" i="1"/>
  <c r="B972" i="1" l="1"/>
  <c r="A973" i="1"/>
  <c r="B973" i="1" l="1"/>
  <c r="A974" i="1"/>
  <c r="B974" i="1" l="1"/>
  <c r="A975" i="1"/>
  <c r="B975" i="1" l="1"/>
  <c r="A976" i="1"/>
  <c r="B976" i="1" l="1"/>
  <c r="A977" i="1"/>
  <c r="B977" i="1" l="1"/>
  <c r="A978" i="1"/>
  <c r="B978" i="1" l="1"/>
  <c r="A979" i="1"/>
  <c r="A980" i="1" l="1"/>
  <c r="B979" i="1"/>
  <c r="B980" i="1" l="1"/>
  <c r="A981" i="1"/>
  <c r="B981" i="1" l="1"/>
  <c r="A982" i="1"/>
  <c r="B982" i="1" l="1"/>
  <c r="A983" i="1"/>
  <c r="A984" i="1" l="1"/>
  <c r="B983" i="1"/>
  <c r="B984" i="1" l="1"/>
  <c r="A985" i="1"/>
  <c r="A986" i="1" l="1"/>
  <c r="B985" i="1"/>
  <c r="B986" i="1" l="1"/>
  <c r="A987" i="1"/>
  <c r="B987" i="1" l="1"/>
  <c r="A988" i="1"/>
  <c r="B988" i="1" l="1"/>
  <c r="A989" i="1"/>
  <c r="B989" i="1" l="1"/>
  <c r="A990" i="1"/>
  <c r="B990" i="1" l="1"/>
  <c r="A991" i="1"/>
  <c r="A992" i="1" l="1"/>
  <c r="B991" i="1"/>
  <c r="A993" i="1" l="1"/>
  <c r="B992" i="1"/>
  <c r="B993" i="1" l="1"/>
  <c r="A994" i="1"/>
  <c r="B994" i="1" l="1"/>
  <c r="A995" i="1"/>
  <c r="B995" i="1" l="1"/>
  <c r="A996" i="1"/>
  <c r="A997" i="1" l="1"/>
  <c r="B996" i="1"/>
  <c r="A998" i="1" l="1"/>
  <c r="B997" i="1"/>
  <c r="B998" i="1" l="1"/>
  <c r="A999" i="1"/>
  <c r="A1000" i="1" l="1"/>
  <c r="B999" i="1"/>
  <c r="B1000" i="1" l="1"/>
  <c r="A1001" i="1"/>
  <c r="B1001" i="1" l="1"/>
  <c r="A1002" i="1"/>
  <c r="B1002" i="1" l="1"/>
  <c r="A1003" i="1"/>
  <c r="A1004" i="1" l="1"/>
  <c r="B1003" i="1"/>
  <c r="A1005" i="1" l="1"/>
  <c r="B1004" i="1"/>
  <c r="B1005" i="1" l="1"/>
  <c r="A1006" i="1"/>
  <c r="A1007" i="1" l="1"/>
  <c r="B1006" i="1"/>
  <c r="B1007" i="1" l="1"/>
  <c r="A1008" i="1"/>
  <c r="A1009" i="1" l="1"/>
  <c r="B1008" i="1"/>
  <c r="B1009" i="1" l="1"/>
  <c r="A1010" i="1"/>
  <c r="A1011" i="1" l="1"/>
  <c r="B1010" i="1"/>
  <c r="A1012" i="1" l="1"/>
  <c r="B1011" i="1"/>
  <c r="A1013" i="1" l="1"/>
  <c r="B1012" i="1"/>
  <c r="B1013" i="1" l="1"/>
  <c r="A1014" i="1"/>
  <c r="A1015" i="1" l="1"/>
  <c r="B1015" i="1" s="1"/>
  <c r="B1014" i="1"/>
</calcChain>
</file>

<file path=xl/sharedStrings.xml><?xml version="1.0" encoding="utf-8"?>
<sst xmlns="http://schemas.openxmlformats.org/spreadsheetml/2006/main" count="3798" uniqueCount="70">
  <si>
    <t>Coverage Level:</t>
  </si>
  <si>
    <t>ZIP Code</t>
  </si>
  <si>
    <t>Group</t>
  </si>
  <si>
    <t>Frame</t>
  </si>
  <si>
    <t>Deductible: 2%</t>
  </si>
  <si>
    <t>Deductible:  3%</t>
  </si>
  <si>
    <t>Deductible:  $251 - $500</t>
  </si>
  <si>
    <t>Masonry Veneer</t>
  </si>
  <si>
    <t>Rates are Dollars per $1000 of Exposure</t>
  </si>
  <si>
    <t>Deductible:  1%</t>
  </si>
  <si>
    <t>Deductible:  2%</t>
  </si>
  <si>
    <t>Deductible:  4%</t>
  </si>
  <si>
    <t>Deductible:  5%</t>
  </si>
  <si>
    <t>Deductible:  6%</t>
  </si>
  <si>
    <t>Deductible:  7%</t>
  </si>
  <si>
    <t>Deductible:  8%</t>
  </si>
  <si>
    <t>Deductible:  9%</t>
  </si>
  <si>
    <t>Deductible: Greater than $2,500</t>
  </si>
  <si>
    <t>Deductible: 1%</t>
  </si>
  <si>
    <t>Deductible: 3%</t>
  </si>
  <si>
    <t>Deductible: 4%</t>
  </si>
  <si>
    <t>Deductible: 5%</t>
  </si>
  <si>
    <t>Deductible: 6%</t>
  </si>
  <si>
    <t>Deductible: 7%</t>
  </si>
  <si>
    <t>Deductible: 8%</t>
  </si>
  <si>
    <t>Deductible: 9%</t>
  </si>
  <si>
    <t>Deductible:  Greater Than $500</t>
  </si>
  <si>
    <t>Deductible: $0</t>
  </si>
  <si>
    <t>Deductible: $1 - $500</t>
  </si>
  <si>
    <t>Deductible: $501 - $1,500</t>
  </si>
  <si>
    <t>Deductible: $1,501 - $2,500</t>
  </si>
  <si>
    <t>Deductible: Greater Than $2,500</t>
  </si>
  <si>
    <t>Deductible: 15% or Greater</t>
  </si>
  <si>
    <t>Deductible: 10% to 14%</t>
  </si>
  <si>
    <t xml:space="preserve">Deductible:  $0 - $2,500 </t>
  </si>
  <si>
    <t>Deductible:  $2,501 - $7,500</t>
  </si>
  <si>
    <t>Deductible: $7,501 - $15,000</t>
  </si>
  <si>
    <t>Deductible:  $15,001 - $50,000</t>
  </si>
  <si>
    <t>Deductible:  $7,501 - $15,000</t>
  </si>
  <si>
    <t>Deductible:  10% or Greater</t>
  </si>
  <si>
    <t>Deductible:  $1 - $250</t>
  </si>
  <si>
    <t>Deductible:  $0</t>
  </si>
  <si>
    <t xml:space="preserve"> Masonry </t>
  </si>
  <si>
    <t>Deductible:  10% to 14%</t>
  </si>
  <si>
    <t>Deductible:  15% or Greater</t>
  </si>
  <si>
    <t>Other than Fully Tied</t>
  </si>
  <si>
    <t/>
  </si>
  <si>
    <t>Superior</t>
  </si>
  <si>
    <t>ZIP Code Group</t>
  </si>
  <si>
    <t>Non-MH Default and Unknown</t>
  </si>
  <si>
    <t>Masonry with Reinforced Concrete Roof Deck</t>
  </si>
  <si>
    <t>Superior with Reinforced Concrete Roof Deck</t>
  </si>
  <si>
    <t>(a) Masonry</t>
  </si>
  <si>
    <t>(b) Masonry with Reinforced Concrete Roof Deck</t>
  </si>
  <si>
    <t>(c) Superior</t>
  </si>
  <si>
    <t>(d) Superior with Reinforced Concrete Roof Deck</t>
  </si>
  <si>
    <t>Zip Code Group</t>
  </si>
  <si>
    <t>Non-MH Default Unknown</t>
  </si>
  <si>
    <t>Year Built Pre-1976</t>
  </si>
  <si>
    <t>Year Built 1976-1994</t>
  </si>
  <si>
    <t>Year Built 1995-2008</t>
  </si>
  <si>
    <t>Year Built Post 2008</t>
  </si>
  <si>
    <t>PROPOSED FHCF 2024 Commercial Rates (Not Yet Approved by SBA Trustees for Use)</t>
  </si>
  <si>
    <t>PROPOSED FHCF 2024 Residential Rates (Not Yet Approved by SBA Trustees for Use)</t>
  </si>
  <si>
    <t>PROPOSED FHCF 2024 Mobile Home Rates (Not Yet Approved by SBA Trustees for Use)</t>
  </si>
  <si>
    <t>PROPOSED FHCF 2024 Tenants Rates (Not Yet Approved by SBA Trustees for Use)</t>
  </si>
  <si>
    <t>PROPOSED FHCF 2024 Condominium Unit Owners Rates (Not Yet Approved by SBA Trustees for Use)</t>
  </si>
  <si>
    <t>Down Or Unknown</t>
  </si>
  <si>
    <t>All Years</t>
  </si>
  <si>
    <t xml:space="preserve">Mobile Home - Fully Tied Down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</si>
</sst>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000"/>
    <numFmt numFmtId="166" formatCode="0.00000"/>
    <numFmt numFmtId="167" formatCode="_(* #,##0.0000_);_(* \(#,##0.0000\);_(* &quot;-&quot;??_);_(@_)"/>
  </numFmts>
  <fonts count="1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5" fontId="2" fillId="0" borderId="0" xfId="1" applyNumberFormat="1" applyFont="1" applyAlignment="1">
      <alignment horizontal="center"/>
    </xf>
    <xf numFmtId="167" fontId="2" fillId="0" borderId="0" xfId="0" applyNumberFormat="1" applyFont="1"/>
    <xf numFmtId="164" fontId="2" fillId="0" borderId="0" xfId="1" applyNumberFormat="1" applyFont="1"/>
    <xf numFmtId="164" fontId="3" fillId="0" borderId="0" xfId="1" applyNumberFormat="1" applyFont="1"/>
    <xf numFmtId="164" fontId="3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left"/>
    </xf>
    <xf numFmtId="0" fontId="2" fillId="0" borderId="0" xfId="0" applyFont="1" applyAlignment="1">
      <alignment horizontal="centerContinuous"/>
    </xf>
    <xf numFmtId="0" fontId="2" fillId="0" borderId="0" xfId="0" applyFont="1" applyAlignment="1"/>
    <xf numFmtId="0" fontId="3" fillId="0" borderId="0" xfId="0" applyFont="1" applyAlignment="1">
      <alignment horizontal="right"/>
    </xf>
    <xf numFmtId="164" fontId="2" fillId="0" borderId="0" xfId="1" applyNumberFormat="1" applyFont="1" applyAlignment="1">
      <alignment horizontal="centerContinuous"/>
    </xf>
    <xf numFmtId="9" fontId="3" fillId="0" borderId="0" xfId="2" applyFont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quotePrefix="1" applyFont="1" applyAlignment="1">
      <alignment horizontal="left"/>
    </xf>
    <xf numFmtId="9" fontId="3" fillId="0" borderId="0" xfId="2" quotePrefix="1" applyFont="1" applyAlignment="1">
      <alignment horizontal="left"/>
    </xf>
    <xf numFmtId="0" fontId="4" fillId="0" borderId="0" xfId="0" applyFont="1" applyAlignment="1"/>
    <xf numFmtId="0" fontId="5" fillId="0" borderId="0" xfId="0" applyFont="1" applyAlignment="1">
      <alignment horizontal="right"/>
    </xf>
    <xf numFmtId="165" fontId="2" fillId="0" borderId="0" xfId="0" applyNumberFormat="1" applyFont="1"/>
    <xf numFmtId="0" fontId="3" fillId="0" borderId="0" xfId="0" quotePrefix="1" applyFont="1" applyAlignment="1">
      <alignment horizontal="right"/>
    </xf>
    <xf numFmtId="164" fontId="2" fillId="0" borderId="0" xfId="1" applyNumberFormat="1" applyFont="1" applyAlignment="1">
      <alignment horizontal="left"/>
    </xf>
    <xf numFmtId="0" fontId="7" fillId="0" borderId="0" xfId="0" quotePrefix="1" applyFont="1" applyBorder="1" applyAlignment="1">
      <alignment horizontal="right"/>
    </xf>
    <xf numFmtId="165" fontId="2" fillId="0" borderId="0" xfId="1" applyNumberFormat="1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1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centerContinuous"/>
    </xf>
    <xf numFmtId="0" fontId="3" fillId="0" borderId="0" xfId="0" applyFont="1" applyBorder="1" applyAlignment="1">
      <alignment horizontal="left"/>
    </xf>
    <xf numFmtId="166" fontId="2" fillId="0" borderId="0" xfId="0" applyNumberFormat="1" applyFont="1"/>
    <xf numFmtId="165" fontId="9" fillId="0" borderId="0" xfId="0" applyNumberFormat="1" applyFont="1" applyBorder="1" applyAlignment="1">
      <alignment horizontal="center"/>
    </xf>
    <xf numFmtId="0" fontId="2" fillId="0" borderId="0" xfId="0" applyFont="1" applyBorder="1"/>
    <xf numFmtId="165" fontId="2" fillId="0" borderId="0" xfId="0" applyNumberFormat="1" applyFont="1" applyBorder="1"/>
    <xf numFmtId="164" fontId="2" fillId="0" borderId="0" xfId="1" applyNumberFormat="1" applyFont="1" applyBorder="1" applyAlignment="1">
      <alignment horizontal="centerContinuous"/>
    </xf>
    <xf numFmtId="164" fontId="3" fillId="0" borderId="0" xfId="1" applyNumberFormat="1" applyFont="1" applyBorder="1" applyAlignment="1">
      <alignment horizontal="right"/>
    </xf>
    <xf numFmtId="164" fontId="3" fillId="0" borderId="0" xfId="1" applyNumberFormat="1" applyFont="1" applyBorder="1" applyAlignment="1">
      <alignment horizontal="left"/>
    </xf>
    <xf numFmtId="164" fontId="3" fillId="0" borderId="0" xfId="1" applyNumberFormat="1" applyFont="1" applyBorder="1" applyAlignment="1"/>
    <xf numFmtId="164" fontId="2" fillId="0" borderId="0" xfId="1" applyNumberFormat="1" applyFont="1" applyBorder="1"/>
    <xf numFmtId="164" fontId="3" fillId="0" borderId="0" xfId="1" applyNumberFormat="1" applyFont="1" applyBorder="1"/>
    <xf numFmtId="164" fontId="3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quotePrefix="1" applyFont="1" applyBorder="1" applyAlignment="1">
      <alignment horizontal="right"/>
    </xf>
    <xf numFmtId="164" fontId="3" fillId="0" borderId="1" xfId="1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0" xfId="0" quotePrefix="1" applyFont="1" applyAlignment="1">
      <alignment horizontal="left"/>
    </xf>
    <xf numFmtId="2" fontId="3" fillId="0" borderId="0" xfId="1" applyNumberFormat="1" applyFont="1" applyFill="1" applyBorder="1" applyAlignment="1">
      <alignment horizontal="center" wrapText="1"/>
    </xf>
    <xf numFmtId="2" fontId="3" fillId="0" borderId="1" xfId="1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left"/>
    </xf>
    <xf numFmtId="0" fontId="3" fillId="2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00%20FHCF%20Ratemaking\2024\March%201%20Update\031424%20adjustments\Prem%20by%20Constr%20Ded%20TOB%202024%20Cov%2020240301%20draft4%20AJ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 Notes"/>
      <sheetName val="Exposures"/>
      <sheetName val="RiskCounts"/>
      <sheetName val="Com"/>
      <sheetName val="Res"/>
      <sheetName val="Res OLD"/>
      <sheetName val="MH"/>
      <sheetName val="MH OLD"/>
      <sheetName val="Condo"/>
      <sheetName val="Ten"/>
      <sheetName val="Relativities"/>
      <sheetName val="Relativities INPUTS"/>
      <sheetName val="Exposure Check"/>
      <sheetName val="Rels for mitigation Access DB"/>
      <sheetName val="Mit Fact Rev2019 HB#01 ac rein"/>
      <sheetName val="Mitigation Factor Rev2019 HB301"/>
      <sheetName val="Mitigation Factor Review 2019 "/>
      <sheetName val="Mitigation Factor Review"/>
      <sheetName val="Mitigation Factor Review 0301"/>
      <sheetName val="Mitigation Factor Rev 0301 ced "/>
      <sheetName val="Sheet2"/>
      <sheetName val="Prem by Constr Ded TOB 2024 Cov"/>
    </sheetNames>
    <definedNames>
      <definedName name="Res" refersTo="='Res'!$U:$AE"/>
    </definedNames>
    <sheetDataSet>
      <sheetData sheetId="0"/>
      <sheetData sheetId="1"/>
      <sheetData sheetId="2"/>
      <sheetData sheetId="3">
        <row r="1">
          <cell r="U1" t="str">
            <v>1-FHCF 2024 Commercial Rates -- PROPOSED</v>
          </cell>
        </row>
        <row r="10">
          <cell r="U10" t="str">
            <v>1-2</v>
          </cell>
          <cell r="V10">
            <v>2</v>
          </cell>
          <cell r="W10">
            <v>0.26349253344851414</v>
          </cell>
          <cell r="X10">
            <v>0.19538284661013064</v>
          </cell>
          <cell r="Y10">
            <v>0.13347904295768992</v>
          </cell>
          <cell r="Z10">
            <v>0.11730109185221857</v>
          </cell>
          <cell r="AA10">
            <v>9.7423182979804054E-2</v>
          </cell>
          <cell r="AB10">
            <v>0.24646511173891827</v>
          </cell>
          <cell r="AC10">
            <v>0.18611302244666061</v>
          </cell>
          <cell r="AD10"/>
          <cell r="AE10">
            <v>0.20192337148555009</v>
          </cell>
        </row>
        <row r="11">
          <cell r="U11" t="str">
            <v>1-3</v>
          </cell>
          <cell r="V11">
            <v>3</v>
          </cell>
          <cell r="W11">
            <v>0.37151027582851398</v>
          </cell>
          <cell r="X11">
            <v>0.27547928696990259</v>
          </cell>
          <cell r="Y11">
            <v>0.18819825904564771</v>
          </cell>
          <cell r="Z11">
            <v>0.16538821961540984</v>
          </cell>
          <cell r="AA11">
            <v>0.13736143907846621</v>
          </cell>
          <cell r="AB11">
            <v>0.34750252861386116</v>
          </cell>
          <cell r="AC11">
            <v>0.26240933433488606</v>
          </cell>
          <cell r="AD11"/>
          <cell r="AE11">
            <v>0.31742917793698877</v>
          </cell>
        </row>
        <row r="12">
          <cell r="U12" t="str">
            <v>1-4</v>
          </cell>
          <cell r="V12">
            <v>4</v>
          </cell>
          <cell r="W12">
            <v>0.48755121140866498</v>
          </cell>
          <cell r="X12">
            <v>0.36152502048736795</v>
          </cell>
          <cell r="Y12">
            <v>0.24698183375434063</v>
          </cell>
          <cell r="Z12">
            <v>0.21704709687070922</v>
          </cell>
          <cell r="AA12">
            <v>0.1802661739952971</v>
          </cell>
          <cell r="AB12">
            <v>0.45604466367834073</v>
          </cell>
          <cell r="AC12">
            <v>0.34437267866843652</v>
          </cell>
          <cell r="AD12"/>
          <cell r="AE12">
            <v>0.39493091997470903</v>
          </cell>
        </row>
        <row r="13">
          <cell r="U13" t="str">
            <v>1-5</v>
          </cell>
          <cell r="V13">
            <v>5</v>
          </cell>
          <cell r="W13">
            <v>0.61189600083259255</v>
          </cell>
          <cell r="X13">
            <v>0.45372816036697061</v>
          </cell>
          <cell r="Y13">
            <v>0.30997194308252179</v>
          </cell>
          <cell r="Z13">
            <v>0.27240266757575515</v>
          </cell>
          <cell r="AA13">
            <v>0.22624115861473629</v>
          </cell>
          <cell r="AB13">
            <v>0.57235404071618701</v>
          </cell>
          <cell r="AC13">
            <v>0.43220129484325748</v>
          </cell>
          <cell r="AD13"/>
          <cell r="AE13">
            <v>0.46257404192902435</v>
          </cell>
        </row>
        <row r="14">
          <cell r="U14" t="str">
            <v>1-6</v>
          </cell>
          <cell r="V14">
            <v>6</v>
          </cell>
          <cell r="W14">
            <v>0.74485886504910503</v>
          </cell>
          <cell r="X14">
            <v>0.55232170517849621</v>
          </cell>
          <cell r="Y14">
            <v>0.37732776388038602</v>
          </cell>
          <cell r="Z14">
            <v>0.33159481599935653</v>
          </cell>
          <cell r="AA14">
            <v>0.27540257233887605</v>
          </cell>
          <cell r="AB14">
            <v>0.6967245750814528</v>
          </cell>
          <cell r="AC14">
            <v>0.52611712694912405</v>
          </cell>
          <cell r="AD14"/>
          <cell r="AE14">
            <v>0.56185514985419605</v>
          </cell>
        </row>
        <row r="15">
          <cell r="U15" t="str">
            <v>1-7</v>
          </cell>
          <cell r="V15">
            <v>7</v>
          </cell>
          <cell r="W15">
            <v>0.88679114704983186</v>
          </cell>
          <cell r="X15">
            <v>0.65756617992788191</v>
          </cell>
          <cell r="Y15">
            <v>0.44922727814104257</v>
          </cell>
          <cell r="Z15">
            <v>0.39477995232890406</v>
          </cell>
          <cell r="AA15">
            <v>0.32788031999695083</v>
          </cell>
          <cell r="AB15">
            <v>0.82948490526934426</v>
          </cell>
          <cell r="AC15">
            <v>0.62636833953640036</v>
          </cell>
          <cell r="AD15"/>
          <cell r="AE15">
            <v>0.59641473664480571</v>
          </cell>
        </row>
        <row r="16">
          <cell r="U16" t="str">
            <v>1-8</v>
          </cell>
          <cell r="V16">
            <v>8</v>
          </cell>
          <cell r="W16">
            <v>1.0380851553919033</v>
          </cell>
          <cell r="X16">
            <v>0.76975248607498492</v>
          </cell>
          <cell r="Y16">
            <v>0.52586922003757997</v>
          </cell>
          <cell r="Z16">
            <v>0.4621327237222968</v>
          </cell>
          <cell r="AA16">
            <v>0.38381945294144354</v>
          </cell>
          <cell r="AB16">
            <v>0.97100198806267379</v>
          </cell>
          <cell r="AC16">
            <v>0.73323203241639312</v>
          </cell>
          <cell r="AD16"/>
          <cell r="AE16">
            <v>0.7299989357720813</v>
          </cell>
        </row>
        <row r="17">
          <cell r="U17" t="str">
            <v>1-9</v>
          </cell>
          <cell r="V17">
            <v>9</v>
          </cell>
          <cell r="W17">
            <v>1.1991782886834796</v>
          </cell>
          <cell r="X17">
            <v>0.88920495988864423</v>
          </cell>
          <cell r="Y17">
            <v>0.6074751652892193</v>
          </cell>
          <cell r="Z17">
            <v>0.53384785043836058</v>
          </cell>
          <cell r="AA17">
            <v>0.4433816940268131</v>
          </cell>
          <cell r="AB17">
            <v>1.1216849564847706</v>
          </cell>
          <cell r="AC17">
            <v>0.84701715391455634</v>
          </cell>
          <cell r="AD17"/>
          <cell r="AE17">
            <v>0.8787807135793736</v>
          </cell>
        </row>
        <row r="18">
          <cell r="U18" t="str">
            <v>1-10</v>
          </cell>
          <cell r="V18">
            <v>10</v>
          </cell>
          <cell r="W18">
            <v>1.3705574327629775</v>
          </cell>
          <cell r="X18">
            <v>1.016284633007362</v>
          </cell>
          <cell r="Y18">
            <v>0.69429175866760151</v>
          </cell>
          <cell r="Z18">
            <v>0.61014208336451625</v>
          </cell>
          <cell r="AA18">
            <v>0.50674706341342435</v>
          </cell>
          <cell r="AB18">
            <v>1.2819892328240736</v>
          </cell>
          <cell r="AC18">
            <v>0.96806760673579129</v>
          </cell>
          <cell r="AD18"/>
          <cell r="AE18">
            <v>0.89066437589630609</v>
          </cell>
        </row>
        <row r="19">
          <cell r="U19" t="str">
            <v>1-11</v>
          </cell>
          <cell r="V19">
            <v>11</v>
          </cell>
          <cell r="W19">
            <v>1.5527636124986721</v>
          </cell>
          <cell r="X19">
            <v>1.151392681804021</v>
          </cell>
          <cell r="Y19">
            <v>0.78659307048769356</v>
          </cell>
          <cell r="Z19">
            <v>0.69125627489584773</v>
          </cell>
          <cell r="AA19">
            <v>0.57411559851428773</v>
          </cell>
          <cell r="AB19">
            <v>1.4524208798250093</v>
          </cell>
          <cell r="AC19">
            <v>1.0967655336760844</v>
          </cell>
          <cell r="AD19"/>
          <cell r="AE19">
            <v>1.0522364072168411</v>
          </cell>
        </row>
        <row r="20">
          <cell r="U20" t="str">
            <v>1-12</v>
          </cell>
          <cell r="V20">
            <v>12</v>
          </cell>
          <cell r="W20">
            <v>1.7463968674110451</v>
          </cell>
          <cell r="X20">
            <v>1.294974042717828</v>
          </cell>
          <cell r="Y20">
            <v>0.88468306648196793</v>
          </cell>
          <cell r="Z20">
            <v>0.77745754945514545</v>
          </cell>
          <cell r="AA20">
            <v>0.64570915669755669</v>
          </cell>
          <cell r="AB20">
            <v>1.6335411612377406</v>
          </cell>
          <cell r="AC20">
            <v>1.233534761427155</v>
          </cell>
          <cell r="AD20"/>
          <cell r="AE20">
            <v>1.0578679299646996</v>
          </cell>
        </row>
        <row r="21">
          <cell r="U21" t="str">
            <v>1-13</v>
          </cell>
          <cell r="V21">
            <v>13</v>
          </cell>
          <cell r="W21">
            <v>1.9521213039932435</v>
          </cell>
          <cell r="X21">
            <v>1.4475211586100105</v>
          </cell>
          <cell r="Y21">
            <v>0.98889816718563717</v>
          </cell>
          <cell r="Z21">
            <v>0.86904155267506844</v>
          </cell>
          <cell r="AA21">
            <v>0.72177328332101887</v>
          </cell>
          <cell r="AB21">
            <v>1.8259712676474351</v>
          </cell>
          <cell r="AC21">
            <v>1.3788443691885099</v>
          </cell>
          <cell r="AD21"/>
          <cell r="AE21">
            <v>1.1263999866461616</v>
          </cell>
        </row>
        <row r="22">
          <cell r="U22" t="str">
            <v>1-14</v>
          </cell>
          <cell r="V22">
            <v>14</v>
          </cell>
          <cell r="W22">
            <v>2.1706702568492293</v>
          </cell>
          <cell r="X22">
            <v>1.6095778058091212</v>
          </cell>
          <cell r="Y22">
            <v>1.0996098624463395</v>
          </cell>
          <cell r="Z22">
            <v>0.96633474902355398</v>
          </cell>
          <cell r="AA22">
            <v>0.8025791200006136</v>
          </cell>
          <cell r="AB22">
            <v>2.0303971440892026</v>
          </cell>
          <cell r="AC22">
            <v>1.5332123341408379</v>
          </cell>
          <cell r="AD22"/>
          <cell r="AE22">
            <v>1.3280404095882539</v>
          </cell>
        </row>
        <row r="23">
          <cell r="U23" t="str">
            <v>1-15</v>
          </cell>
          <cell r="V23">
            <v>15</v>
          </cell>
          <cell r="W23">
            <v>2.402851464586504</v>
          </cell>
          <cell r="X23">
            <v>1.781742932097039</v>
          </cell>
          <cell r="Y23">
            <v>1.2172273334081407</v>
          </cell>
          <cell r="Z23">
            <v>1.0696967259976407</v>
          </cell>
          <cell r="AA23">
            <v>0.88842531833427629</v>
          </cell>
          <cell r="AB23">
            <v>2.2475743314641377</v>
          </cell>
          <cell r="AC23">
            <v>1.6972091873410202</v>
          </cell>
          <cell r="AD23"/>
          <cell r="AE23">
            <v>1.4331773099474476</v>
          </cell>
        </row>
        <row r="24">
          <cell r="U24" t="str">
            <v>1-16</v>
          </cell>
          <cell r="V24">
            <v>16</v>
          </cell>
          <cell r="W24">
            <v>2.6495521335869241</v>
          </cell>
          <cell r="X24">
            <v>1.9646744115552377</v>
          </cell>
          <cell r="Y24">
            <v>1.3422000176972466</v>
          </cell>
          <cell r="Z24">
            <v>1.1795224484030784</v>
          </cell>
          <cell r="AA24">
            <v>0.97963991217006041</v>
          </cell>
          <cell r="AB24">
            <v>2.4783327030790021</v>
          </cell>
          <cell r="AC24">
            <v>1.8714615904219329</v>
          </cell>
          <cell r="AD24"/>
          <cell r="AE24">
            <v>1.516891695619232</v>
          </cell>
        </row>
        <row r="25">
          <cell r="U25" t="str">
            <v>1-17</v>
          </cell>
          <cell r="V25">
            <v>17</v>
          </cell>
          <cell r="W25">
            <v>2.911743721884986</v>
          </cell>
          <cell r="X25">
            <v>2.1590925918674193</v>
          </cell>
          <cell r="Y25">
            <v>1.4750200328208258</v>
          </cell>
          <cell r="Z25">
            <v>1.2962443880319277</v>
          </cell>
          <cell r="AA25">
            <v>1.0765820863873752</v>
          </cell>
          <cell r="AB25">
            <v>2.7235809393805939</v>
          </cell>
          <cell r="AC25">
            <v>2.0566557145953892</v>
          </cell>
          <cell r="AD25"/>
          <cell r="AE25">
            <v>1.496099573091088</v>
          </cell>
        </row>
        <row r="26">
          <cell r="U26" t="str">
            <v>1-18</v>
          </cell>
          <cell r="V26">
            <v>18</v>
          </cell>
          <cell r="W26">
            <v>3.1904862246642081</v>
          </cell>
          <cell r="X26">
            <v>2.3657834720660351</v>
          </cell>
          <cell r="Y26">
            <v>1.6162243470974271</v>
          </cell>
          <cell r="Z26">
            <v>1.4203344314714763</v>
          </cell>
          <cell r="AA26">
            <v>1.1796437614075326</v>
          </cell>
          <cell r="AB26">
            <v>2.9843105365146645</v>
          </cell>
          <cell r="AC26">
            <v>2.2535402676323524</v>
          </cell>
          <cell r="AD26"/>
          <cell r="AE26">
            <v>1.5905223609395516</v>
          </cell>
        </row>
        <row r="27">
          <cell r="U27" t="str">
            <v>1-19</v>
          </cell>
          <cell r="V27">
            <v>19</v>
          </cell>
          <cell r="W27">
            <v>3.4869316802439356</v>
          </cell>
          <cell r="X27">
            <v>2.5856013022631927</v>
          </cell>
          <cell r="Y27">
            <v>1.7663965557064056</v>
          </cell>
          <cell r="Z27">
            <v>1.5523054408926034</v>
          </cell>
          <cell r="AA27">
            <v>1.2892508894900383</v>
          </cell>
          <cell r="AB27">
            <v>3.2615990857487498</v>
          </cell>
          <cell r="AC27">
            <v>2.4629289702511348</v>
          </cell>
          <cell r="AD27"/>
          <cell r="AE27">
            <v>1.5235687659460504</v>
          </cell>
        </row>
        <row r="28">
          <cell r="U28" t="str">
            <v>1-20</v>
          </cell>
          <cell r="V28">
            <v>20</v>
          </cell>
          <cell r="W28">
            <v>3.802326538357697</v>
          </cell>
          <cell r="X28">
            <v>2.8194703397572125</v>
          </cell>
          <cell r="Y28">
            <v>1.9261680804013444</v>
          </cell>
          <cell r="Z28">
            <v>1.6927123083553151</v>
          </cell>
          <cell r="AA28">
            <v>1.405864330374921</v>
          </cell>
          <cell r="AB28">
            <v>3.5566124887075756</v>
          </cell>
          <cell r="AC28">
            <v>2.6857022289065164</v>
          </cell>
          <cell r="AD28"/>
          <cell r="AE28">
            <v>1.7450190399705809</v>
          </cell>
        </row>
        <row r="29">
          <cell r="U29" t="str">
            <v>1-21</v>
          </cell>
          <cell r="V29">
            <v>21</v>
          </cell>
          <cell r="W29">
            <v>4.1380124380080536</v>
          </cell>
          <cell r="X29">
            <v>3.0683854258212553</v>
          </cell>
          <cell r="Y29">
            <v>2.0962185635527995</v>
          </cell>
          <cell r="Z29">
            <v>1.8421523020926527</v>
          </cell>
          <cell r="AA29">
            <v>1.5299801388851728</v>
          </cell>
          <cell r="AB29">
            <v>3.8706056849613546</v>
          </cell>
          <cell r="AC29">
            <v>2.9228076852129741</v>
          </cell>
          <cell r="AD29"/>
          <cell r="AE29">
            <v>1.7123871444300225</v>
          </cell>
        </row>
        <row r="30">
          <cell r="U30" t="str">
            <v>1-22</v>
          </cell>
          <cell r="V30">
            <v>22</v>
          </cell>
          <cell r="W30">
            <v>4.4954248266156691</v>
          </cell>
          <cell r="X30">
            <v>3.3334109617859284</v>
          </cell>
          <cell r="Y30">
            <v>2.277275168642098</v>
          </cell>
          <cell r="Z30">
            <v>2.0012644517861644</v>
          </cell>
          <cell r="AA30">
            <v>1.662129054373787</v>
          </cell>
          <cell r="AB30">
            <v>4.2049213604082336</v>
          </cell>
          <cell r="AC30">
            <v>3.1752592406064446</v>
          </cell>
          <cell r="AD30"/>
          <cell r="AE30">
            <v>1.7577997729864472</v>
          </cell>
        </row>
        <row r="31">
          <cell r="U31" t="str">
            <v>1-23</v>
          </cell>
          <cell r="V31">
            <v>23</v>
          </cell>
          <cell r="W31">
            <v>4.8760887112491442</v>
          </cell>
          <cell r="X31">
            <v>3.6156777585256981</v>
          </cell>
          <cell r="Y31">
            <v>2.4701104279355497</v>
          </cell>
          <cell r="Z31">
            <v>2.1707276571067</v>
          </cell>
          <cell r="AA31">
            <v>1.8028749297922888</v>
          </cell>
          <cell r="AB31">
            <v>4.5609859730682825</v>
          </cell>
          <cell r="AC31">
            <v>3.4441340553050033</v>
          </cell>
          <cell r="AD31"/>
          <cell r="AE31">
            <v>2.1411972881383781</v>
          </cell>
        </row>
        <row r="32">
          <cell r="U32" t="str">
            <v>1-24</v>
          </cell>
          <cell r="V32">
            <v>24</v>
          </cell>
          <cell r="W32">
            <v>5.2816106612737421</v>
          </cell>
          <cell r="X32">
            <v>3.9163771063278201</v>
          </cell>
          <cell r="Y32">
            <v>2.6755381912167286</v>
          </cell>
          <cell r="Z32">
            <v>2.351257127469172</v>
          </cell>
          <cell r="AA32">
            <v>1.9528117747666569</v>
          </cell>
          <cell r="AB32">
            <v>4.9403022725372621</v>
          </cell>
          <cell r="AC32">
            <v>3.7305668995293684</v>
          </cell>
          <cell r="AD32"/>
          <cell r="AE32">
            <v>2.2219652739189213</v>
          </cell>
        </row>
        <row r="33">
          <cell r="U33" t="str">
            <v>1-25</v>
          </cell>
          <cell r="V33">
            <v>25</v>
          </cell>
          <cell r="W33">
            <v>5.7136659736387969</v>
          </cell>
          <cell r="X33">
            <v>4.2367512578003454</v>
          </cell>
          <cell r="Y33">
            <v>2.8944071240267055</v>
          </cell>
          <cell r="Z33">
            <v>2.5435986683002527</v>
          </cell>
          <cell r="AA33">
            <v>2.1125590101173009</v>
          </cell>
          <cell r="AB33">
            <v>5.3444372946791843</v>
          </cell>
          <cell r="AC33">
            <v>4.0357410879437383</v>
          </cell>
          <cell r="AD33"/>
          <cell r="AE33">
            <v>2.3005346879549791</v>
          </cell>
        </row>
        <row r="34">
          <cell r="U34" t="str">
            <v>1-Wtd Ave</v>
          </cell>
          <cell r="V34" t="str">
            <v>Wtd Ave</v>
          </cell>
          <cell r="W34">
            <v>0.886993863683883</v>
          </cell>
          <cell r="X34">
            <v>1.0988471918640177</v>
          </cell>
          <cell r="Y34">
            <v>1.0862251576045705</v>
          </cell>
          <cell r="Z34">
            <v>0.81754977274089802</v>
          </cell>
          <cell r="AA34">
            <v>1.1502931199698061</v>
          </cell>
          <cell r="AB34">
            <v>0.63913259250978782</v>
          </cell>
          <cell r="AC34">
            <v>2.0633111449204828</v>
          </cell>
          <cell r="AD34"/>
          <cell r="AE34">
            <v>1.0842022652652799</v>
          </cell>
        </row>
        <row r="35">
          <cell r="U35" t="str">
            <v>2-FHCF 2024 Commercial Rates -- PROPOSED</v>
          </cell>
          <cell r="V35" t="str">
            <v>FHCF 2024 Commercial Rates -- PROPOSED</v>
          </cell>
          <cell r="W35"/>
          <cell r="X35"/>
          <cell r="Y35"/>
          <cell r="Z35"/>
          <cell r="AA35"/>
          <cell r="AB35"/>
          <cell r="AC35" t="str">
            <v/>
          </cell>
          <cell r="AD35"/>
        </row>
        <row r="44">
          <cell r="U44" t="str">
            <v>2-2</v>
          </cell>
          <cell r="V44">
            <v>2</v>
          </cell>
          <cell r="W44">
            <v>0.25474986926498833</v>
          </cell>
          <cell r="X44">
            <v>0.18890005716339484</v>
          </cell>
          <cell r="Y44">
            <v>0.12905021746937481</v>
          </cell>
          <cell r="Z44">
            <v>0.11340904967173207</v>
          </cell>
          <cell r="AA44">
            <v>9.41906884520263E-2</v>
          </cell>
          <cell r="AB44">
            <v>0.23828741623958996</v>
          </cell>
          <cell r="AC44">
            <v>0.17993780512973387</v>
          </cell>
          <cell r="AD44"/>
          <cell r="AE44">
            <v>0.19522356787214545</v>
          </cell>
        </row>
        <row r="45">
          <cell r="U45" t="str">
            <v>2-3</v>
          </cell>
          <cell r="V45">
            <v>3</v>
          </cell>
          <cell r="W45">
            <v>0.35918359036312725</v>
          </cell>
          <cell r="X45">
            <v>0.26633890312686059</v>
          </cell>
          <cell r="Y45">
            <v>0.18195385372141945</v>
          </cell>
          <cell r="Z45">
            <v>0.15990064983464686</v>
          </cell>
          <cell r="AA45">
            <v>0.13280379595320654</v>
          </cell>
          <cell r="AB45">
            <v>0.33597241855406057</v>
          </cell>
          <cell r="AC45">
            <v>0.25370261062364008</v>
          </cell>
          <cell r="AD45"/>
          <cell r="AE45">
            <v>0.30689689958953414</v>
          </cell>
        </row>
        <row r="46">
          <cell r="U46" t="str">
            <v>2-4</v>
          </cell>
          <cell r="V46">
            <v>4</v>
          </cell>
          <cell r="W46">
            <v>0.47137429566144878</v>
          </cell>
          <cell r="X46">
            <v>0.34952964510918505</v>
          </cell>
          <cell r="Y46">
            <v>0.23878699345398913</v>
          </cell>
          <cell r="Z46">
            <v>0.20984548908655321</v>
          </cell>
          <cell r="AA46">
            <v>0.17428495470887712</v>
          </cell>
          <cell r="AB46">
            <v>0.44091313302338292</v>
          </cell>
          <cell r="AC46">
            <v>0.33294641681510906</v>
          </cell>
          <cell r="AD46"/>
          <cell r="AE46">
            <v>0.38182713914327049</v>
          </cell>
        </row>
        <row r="47">
          <cell r="U47" t="str">
            <v>2-5</v>
          </cell>
          <cell r="V47">
            <v>5</v>
          </cell>
          <cell r="W47">
            <v>0.59159333350267729</v>
          </cell>
          <cell r="X47">
            <v>0.43867349113296578</v>
          </cell>
          <cell r="Y47">
            <v>0.29968709527595205</v>
          </cell>
          <cell r="Z47">
            <v>0.2633643657531467</v>
          </cell>
          <cell r="AA47">
            <v>0.21873449249265081</v>
          </cell>
          <cell r="AB47">
            <v>0.5533633729102494</v>
          </cell>
          <cell r="AC47">
            <v>0.41786088553052853</v>
          </cell>
          <cell r="AD47"/>
          <cell r="AE47">
            <v>0.44722586695164168</v>
          </cell>
        </row>
        <row r="48">
          <cell r="U48" t="str">
            <v>2-6</v>
          </cell>
          <cell r="V48">
            <v>6</v>
          </cell>
          <cell r="W48">
            <v>0.72014449900609567</v>
          </cell>
          <cell r="X48">
            <v>0.53399570889142711</v>
          </cell>
          <cell r="Y48">
            <v>0.3648080545605335</v>
          </cell>
          <cell r="Z48">
            <v>0.32059252275279337</v>
          </cell>
          <cell r="AA48">
            <v>0.2662647338820287</v>
          </cell>
          <cell r="AB48">
            <v>0.67360730147742853</v>
          </cell>
          <cell r="AC48">
            <v>0.50866059677000086</v>
          </cell>
          <cell r="AD48"/>
          <cell r="AE48">
            <v>0.54321283452680713</v>
          </cell>
        </row>
        <row r="49">
          <cell r="U49" t="str">
            <v>2-7</v>
          </cell>
          <cell r="V49">
            <v>7</v>
          </cell>
          <cell r="W49">
            <v>0.85736747762697418</v>
          </cell>
          <cell r="X49">
            <v>0.63574817918868187</v>
          </cell>
          <cell r="Y49">
            <v>0.43432194787052131</v>
          </cell>
          <cell r="Z49">
            <v>0.38168118059359674</v>
          </cell>
          <cell r="AA49">
            <v>0.31700127347292306</v>
          </cell>
          <cell r="AB49">
            <v>0.80196265301740122</v>
          </cell>
          <cell r="AC49">
            <v>0.60558548100113407</v>
          </cell>
          <cell r="AD49"/>
          <cell r="AE49">
            <v>0.57662573659858463</v>
          </cell>
        </row>
        <row r="50">
          <cell r="U50" t="str">
            <v>2-8</v>
          </cell>
          <cell r="V50">
            <v>8</v>
          </cell>
          <cell r="W50">
            <v>1.0036415611514315</v>
          </cell>
          <cell r="X50">
            <v>0.74421215139410624</v>
          </cell>
          <cell r="Y50">
            <v>0.5084209153927749</v>
          </cell>
          <cell r="Z50">
            <v>0.44679919165273785</v>
          </cell>
          <cell r="AA50">
            <v>0.37108434982389249</v>
          </cell>
          <cell r="AB50">
            <v>0.93878420871210022</v>
          </cell>
          <cell r="AC50">
            <v>0.70890344388250515</v>
          </cell>
          <cell r="AD50"/>
          <cell r="AE50">
            <v>0.70577762116305254</v>
          </cell>
        </row>
        <row r="51">
          <cell r="U51" t="str">
            <v>2-9</v>
          </cell>
          <cell r="V51">
            <v>9</v>
          </cell>
          <cell r="W51">
            <v>1.1593896353318149</v>
          </cell>
          <cell r="X51">
            <v>0.85970120032138886</v>
          </cell>
          <cell r="Y51">
            <v>0.58731918097935187</v>
          </cell>
          <cell r="Z51">
            <v>0.51613481538421302</v>
          </cell>
          <cell r="AA51">
            <v>0.42867031983617915</v>
          </cell>
          <cell r="AB51">
            <v>1.0844675265792085</v>
          </cell>
          <cell r="AC51">
            <v>0.81891318285532433</v>
          </cell>
          <cell r="AD51"/>
          <cell r="AE51">
            <v>0.84962282978952874</v>
          </cell>
        </row>
        <row r="52">
          <cell r="U52" t="str">
            <v>2-10</v>
          </cell>
          <cell r="V52">
            <v>10</v>
          </cell>
          <cell r="W52">
            <v>1.3250824311678249</v>
          </cell>
          <cell r="X52">
            <v>0.98256437860403478</v>
          </cell>
          <cell r="Y52">
            <v>0.67125520574529096</v>
          </cell>
          <cell r="Z52">
            <v>0.58989761089586812</v>
          </cell>
          <cell r="AA52">
            <v>0.4899332306135773</v>
          </cell>
          <cell r="AB52">
            <v>1.2394529180268774</v>
          </cell>
          <cell r="AC52">
            <v>0.93594718995633719</v>
          </cell>
          <cell r="AD52"/>
          <cell r="AE52">
            <v>0.86111219300603647</v>
          </cell>
        </row>
        <row r="53">
          <cell r="U53" t="str">
            <v>2-11</v>
          </cell>
          <cell r="V53">
            <v>11</v>
          </cell>
          <cell r="W53">
            <v>1.5012430223597231</v>
          </cell>
          <cell r="X53">
            <v>1.1131895516103958</v>
          </cell>
          <cell r="Y53">
            <v>0.7604939663713105</v>
          </cell>
          <cell r="Z53">
            <v>0.66832043911684169</v>
          </cell>
          <cell r="AA53">
            <v>0.55506648234145672</v>
          </cell>
          <cell r="AB53">
            <v>1.4042296546723914</v>
          </cell>
          <cell r="AC53">
            <v>1.0603749285097752</v>
          </cell>
          <cell r="AD53"/>
          <cell r="AE53">
            <v>1.0173232754116315</v>
          </cell>
        </row>
        <row r="54">
          <cell r="U54" t="str">
            <v>2-12</v>
          </cell>
          <cell r="V54">
            <v>12</v>
          </cell>
          <cell r="W54">
            <v>1.6884515391578649</v>
          </cell>
          <cell r="X54">
            <v>1.2520068928191499</v>
          </cell>
          <cell r="Y54">
            <v>0.85532934302773223</v>
          </cell>
          <cell r="Z54">
            <v>0.75166156129990103</v>
          </cell>
          <cell r="AA54">
            <v>0.62428457117571523</v>
          </cell>
          <cell r="AB54">
            <v>1.5793403775731862</v>
          </cell>
          <cell r="AC54">
            <v>1.1926061626668016</v>
          </cell>
          <cell r="AD54"/>
          <cell r="AE54">
            <v>1.022767944621054</v>
          </cell>
        </row>
        <row r="55">
          <cell r="U55" t="str">
            <v>2-13</v>
          </cell>
          <cell r="V55">
            <v>13</v>
          </cell>
          <cell r="W55">
            <v>1.8873500530475154</v>
          </cell>
          <cell r="X55">
            <v>1.3994925058711718</v>
          </cell>
          <cell r="Y55">
            <v>0.95608659383948968</v>
          </cell>
          <cell r="Z55">
            <v>0.84020681357589566</v>
          </cell>
          <cell r="AA55">
            <v>0.69782489529601444</v>
          </cell>
          <cell r="AB55">
            <v>1.7653856662534295</v>
          </cell>
          <cell r="AC55">
            <v>1.3330944076112647</v>
          </cell>
          <cell r="AD55"/>
          <cell r="AE55">
            <v>1.0890261123633078</v>
          </cell>
        </row>
        <row r="56">
          <cell r="U56" t="str">
            <v>2-14</v>
          </cell>
          <cell r="V56">
            <v>14</v>
          </cell>
          <cell r="W56">
            <v>2.0986475666407851</v>
          </cell>
          <cell r="X56">
            <v>1.5561721246337377</v>
          </cell>
          <cell r="Y56">
            <v>1.0631248826465616</v>
          </cell>
          <cell r="Z56">
            <v>0.93427182834411315</v>
          </cell>
          <cell r="AA56">
            <v>0.77594959985807777</v>
          </cell>
          <cell r="AB56">
            <v>1.9630287061390232</v>
          </cell>
          <cell r="AC56">
            <v>1.4823404540765313</v>
          </cell>
          <cell r="AD56"/>
          <cell r="AE56">
            <v>1.2839761199052568</v>
          </cell>
        </row>
        <row r="57">
          <cell r="U57" t="str">
            <v>2-15</v>
          </cell>
          <cell r="V57">
            <v>15</v>
          </cell>
          <cell r="W57">
            <v>2.3231250178335916</v>
          </cell>
          <cell r="X57">
            <v>1.7226248238424127</v>
          </cell>
          <cell r="Y57">
            <v>1.1768398139907248</v>
          </cell>
          <cell r="Z57">
            <v>1.0342042620131091</v>
          </cell>
          <cell r="AA57">
            <v>0.85894742722030948</v>
          </cell>
          <cell r="AB57">
            <v>2.1729999693357969</v>
          </cell>
          <cell r="AC57">
            <v>1.6408959029381569</v>
          </cell>
          <cell r="AD57"/>
          <cell r="AE57">
            <v>1.3856245851232065</v>
          </cell>
        </row>
        <row r="58">
          <cell r="U58" t="str">
            <v>2-16</v>
          </cell>
          <cell r="V58">
            <v>16</v>
          </cell>
          <cell r="W58">
            <v>2.5616401755609068</v>
          </cell>
          <cell r="X58">
            <v>1.8994866493617797</v>
          </cell>
          <cell r="Y58">
            <v>1.2976659131885804</v>
          </cell>
          <cell r="Z58">
            <v>1.1403859744834741</v>
          </cell>
          <cell r="AA58">
            <v>0.94713552709018856</v>
          </cell>
          <cell r="AB58">
            <v>2.3961017940111251</v>
          </cell>
          <cell r="AC58">
            <v>1.8093666232390277</v>
          </cell>
          <cell r="AD58"/>
          <cell r="AE58">
            <v>1.4665613332214329</v>
          </cell>
        </row>
        <row r="59">
          <cell r="U59" t="str">
            <v>2-17</v>
          </cell>
          <cell r="V59">
            <v>17</v>
          </cell>
          <cell r="W59">
            <v>2.815132264946286</v>
          </cell>
          <cell r="X59">
            <v>2.0874540477888122</v>
          </cell>
          <cell r="Y59">
            <v>1.4260789693221692</v>
          </cell>
          <cell r="Z59">
            <v>1.2532350881628767</v>
          </cell>
          <cell r="AA59">
            <v>1.0408611666174663</v>
          </cell>
          <cell r="AB59">
            <v>2.6332127106569172</v>
          </cell>
          <cell r="AC59">
            <v>1.9884160190772233</v>
          </cell>
          <cell r="AD59"/>
          <cell r="AE59">
            <v>1.4464590918923774</v>
          </cell>
        </row>
        <row r="60">
          <cell r="U60" t="str">
            <v>2-18</v>
          </cell>
          <cell r="V60">
            <v>18</v>
          </cell>
          <cell r="W60">
            <v>3.0846261106057788</v>
          </cell>
          <cell r="X60">
            <v>2.2872869387619885</v>
          </cell>
          <cell r="Y60">
            <v>1.5625981341380684</v>
          </cell>
          <cell r="Z60">
            <v>1.3732078324740118</v>
          </cell>
          <cell r="AA60">
            <v>1.1405032623307629</v>
          </cell>
          <cell r="AB60">
            <v>2.8852913176448314</v>
          </cell>
          <cell r="AC60">
            <v>2.1787679561512294</v>
          </cell>
          <cell r="AD60"/>
          <cell r="AE60">
            <v>1.5377489381176856</v>
          </cell>
        </row>
        <row r="61">
          <cell r="U61" t="str">
            <v>2-19</v>
          </cell>
          <cell r="V61">
            <v>19</v>
          </cell>
          <cell r="W61">
            <v>3.3712355263063261</v>
          </cell>
          <cell r="X61">
            <v>2.4998112284332978</v>
          </cell>
          <cell r="Y61">
            <v>1.7077876391676179</v>
          </cell>
          <cell r="Z61">
            <v>1.5008000528561114</v>
          </cell>
          <cell r="AA61">
            <v>1.2464736334228346</v>
          </cell>
          <cell r="AB61">
            <v>3.1533794518380689</v>
          </cell>
          <cell r="AC61">
            <v>2.3812091559817481</v>
          </cell>
          <cell r="AD61"/>
          <cell r="AE61">
            <v>1.473016858812872</v>
          </cell>
        </row>
        <row r="62">
          <cell r="U62" t="str">
            <v>2-20</v>
          </cell>
          <cell r="V62">
            <v>20</v>
          </cell>
          <cell r="W62">
            <v>3.6761656046648077</v>
          </cell>
          <cell r="X62">
            <v>2.7259205073073107</v>
          </cell>
          <cell r="Y62">
            <v>1.8622579556339343</v>
          </cell>
          <cell r="Z62">
            <v>1.6365482300886989</v>
          </cell>
          <cell r="AA62">
            <v>1.3592178483391522</v>
          </cell>
          <cell r="AB62">
            <v>3.438604330325433</v>
          </cell>
          <cell r="AC62">
            <v>2.5965908131977886</v>
          </cell>
          <cell r="AD62"/>
          <cell r="AE62">
            <v>1.6871194279373527</v>
          </cell>
        </row>
        <row r="63">
          <cell r="U63" t="str">
            <v>2-21</v>
          </cell>
          <cell r="V63">
            <v>21</v>
          </cell>
          <cell r="W63">
            <v>4.0007134691937214</v>
          </cell>
          <cell r="X63">
            <v>2.9665766078919922</v>
          </cell>
          <cell r="Y63">
            <v>2.0266661754203446</v>
          </cell>
          <cell r="Z63">
            <v>1.7810298150858173</v>
          </cell>
          <cell r="AA63">
            <v>1.4792155028377121</v>
          </cell>
          <cell r="AB63">
            <v>3.7421792538682892</v>
          </cell>
          <cell r="AC63">
            <v>2.8258291267300697</v>
          </cell>
          <cell r="AD63"/>
          <cell r="AE63">
            <v>1.6555702564521944</v>
          </cell>
        </row>
        <row r="64">
          <cell r="U64" t="str">
            <v>2-22</v>
          </cell>
          <cell r="V64">
            <v>22</v>
          </cell>
          <cell r="W64">
            <v>4.3462669392667852</v>
          </cell>
          <cell r="X64">
            <v>3.2228086147548218</v>
          </cell>
          <cell r="Y64">
            <v>2.2017153347737497</v>
          </cell>
          <cell r="Z64">
            <v>1.9348626345680195</v>
          </cell>
          <cell r="AA64">
            <v>1.6069797263761847</v>
          </cell>
          <cell r="AB64">
            <v>4.0654023581387948</v>
          </cell>
          <cell r="AC64">
            <v>3.0699043568344409</v>
          </cell>
          <cell r="AD64"/>
          <cell r="AE64">
            <v>1.699476097108545</v>
          </cell>
        </row>
        <row r="65">
          <cell r="U65" t="str">
            <v>2-23</v>
          </cell>
          <cell r="V65">
            <v>23</v>
          </cell>
          <cell r="W65">
            <v>4.7143004223226868</v>
          </cell>
          <cell r="X65">
            <v>3.4957098185430264</v>
          </cell>
          <cell r="Y65">
            <v>2.388152333392862</v>
          </cell>
          <cell r="Z65">
            <v>2.0987030623616505</v>
          </cell>
          <cell r="AA65">
            <v>1.7430556633038461</v>
          </cell>
          <cell r="AB65">
            <v>4.4096527713777727</v>
          </cell>
          <cell r="AC65">
            <v>3.3298579236268351</v>
          </cell>
          <cell r="AD65"/>
          <cell r="AE65">
            <v>2.0701525090098354</v>
          </cell>
        </row>
        <row r="66">
          <cell r="U66" t="str">
            <v>2-24</v>
          </cell>
          <cell r="V66">
            <v>24</v>
          </cell>
          <cell r="W66">
            <v>5.1063671818653651</v>
          </cell>
          <cell r="X66">
            <v>3.7864319826138577</v>
          </cell>
          <cell r="Y66">
            <v>2.5867640175812681</v>
          </cell>
          <cell r="Z66">
            <v>2.2732425772823022</v>
          </cell>
          <cell r="AA66">
            <v>1.8880176140480351</v>
          </cell>
          <cell r="AB66">
            <v>4.7763833820524875</v>
          </cell>
          <cell r="AC66">
            <v>3.6067869457298989</v>
          </cell>
          <cell r="AD66"/>
          <cell r="AE66">
            <v>2.1482406185630811</v>
          </cell>
        </row>
        <row r="67">
          <cell r="U67" t="str">
            <v>2-25</v>
          </cell>
          <cell r="V67">
            <v>25</v>
          </cell>
          <cell r="W67">
            <v>5.5240869286063017</v>
          </cell>
          <cell r="X67">
            <v>4.0961761417190514</v>
          </cell>
          <cell r="Y67">
            <v>2.7983708942156063</v>
          </cell>
          <cell r="Z67">
            <v>2.4592022389837545</v>
          </cell>
          <cell r="AA67">
            <v>2.0424644470888338</v>
          </cell>
          <cell r="AB67">
            <v>5.1671092318844893</v>
          </cell>
          <cell r="AC67">
            <v>3.9018354755084488</v>
          </cell>
          <cell r="AD67"/>
          <cell r="AE67">
            <v>2.2242031048314943</v>
          </cell>
        </row>
        <row r="68">
          <cell r="U68" t="str">
            <v>2-Wtd Ave</v>
          </cell>
          <cell r="V68" t="str">
            <v>Wtd Ave</v>
          </cell>
          <cell r="W68">
            <v>0.85756346813701445</v>
          </cell>
          <cell r="X68">
            <v>1.0623875174218398</v>
          </cell>
          <cell r="Y68">
            <v>1.0501842813932156</v>
          </cell>
          <cell r="Z68">
            <v>0.79042352736746635</v>
          </cell>
          <cell r="AA68">
            <v>1.112126473162407</v>
          </cell>
          <cell r="AB68">
            <v>0.61792621693652661</v>
          </cell>
          <cell r="AC68">
            <v>1.9948506226807114</v>
          </cell>
          <cell r="AD68"/>
          <cell r="AE68">
            <v>1.0482285084829672</v>
          </cell>
        </row>
        <row r="69">
          <cell r="U69" t="str">
            <v>3-FHCF 2024 Commercial Rates -- PROPOSED</v>
          </cell>
          <cell r="V69" t="str">
            <v>FHCF 2024 Commercial Rates -- PROPOSED</v>
          </cell>
          <cell r="W69"/>
          <cell r="X69"/>
          <cell r="Y69"/>
          <cell r="Z69"/>
          <cell r="AA69"/>
          <cell r="AB69"/>
          <cell r="AC69" t="str">
            <v/>
          </cell>
          <cell r="AD69"/>
        </row>
        <row r="78">
          <cell r="U78" t="str">
            <v>3-2</v>
          </cell>
          <cell r="V78">
            <v>2</v>
          </cell>
          <cell r="W78">
            <v>0.24637936074693226</v>
          </cell>
          <cell r="X78">
            <v>0.18269322556772191</v>
          </cell>
          <cell r="Y78">
            <v>0.12480991717912909</v>
          </cell>
          <cell r="Z78">
            <v>0.10968268302416204</v>
          </cell>
          <cell r="AA78">
            <v>9.1095793988354795E-2</v>
          </cell>
          <cell r="AB78">
            <v>0.23045782695212969</v>
          </cell>
          <cell r="AC78">
            <v>0.1740254530060433</v>
          </cell>
          <cell r="AD78"/>
          <cell r="AE78">
            <v>0.18880895991762953</v>
          </cell>
        </row>
        <row r="79">
          <cell r="U79" t="str">
            <v>3-3</v>
          </cell>
          <cell r="V79">
            <v>3</v>
          </cell>
          <cell r="W79">
            <v>0.3473816243352148</v>
          </cell>
          <cell r="X79">
            <v>0.25758760498588251</v>
          </cell>
          <cell r="Y79">
            <v>0.17597525876919196</v>
          </cell>
          <cell r="Z79">
            <v>0.15464667362910317</v>
          </cell>
          <cell r="AA79">
            <v>0.12844016150478144</v>
          </cell>
          <cell r="AB79">
            <v>0.32493311949788178</v>
          </cell>
          <cell r="AC79">
            <v>0.24536651267232268</v>
          </cell>
          <cell r="AD79"/>
          <cell r="AE79">
            <v>0.29681295678088421</v>
          </cell>
        </row>
        <row r="80">
          <cell r="U80" t="str">
            <v>3-4</v>
          </cell>
          <cell r="V80">
            <v>4</v>
          </cell>
          <cell r="W80">
            <v>0.45588599504559013</v>
          </cell>
          <cell r="X80">
            <v>0.33804488603888216</v>
          </cell>
          <cell r="Y80">
            <v>0.23094098918134898</v>
          </cell>
          <cell r="Z80">
            <v>0.2029504376427877</v>
          </cell>
          <cell r="AA80">
            <v>0.16855834255331922</v>
          </cell>
          <cell r="AB80">
            <v>0.42642571779391314</v>
          </cell>
          <cell r="AC80">
            <v>0.322006545379461</v>
          </cell>
          <cell r="AD80"/>
          <cell r="AE80">
            <v>0.36928115696143399</v>
          </cell>
        </row>
        <row r="81">
          <cell r="U81" t="str">
            <v>3-5</v>
          </cell>
          <cell r="V81">
            <v>5</v>
          </cell>
          <cell r="W81">
            <v>0.57215490532370772</v>
          </cell>
          <cell r="X81">
            <v>0.42425966550562305</v>
          </cell>
          <cell r="Y81">
            <v>0.28984005044332262</v>
          </cell>
          <cell r="Z81">
            <v>0.25471080422925024</v>
          </cell>
          <cell r="AA81">
            <v>0.21154736836228313</v>
          </cell>
          <cell r="AB81">
            <v>0.53518109536918657</v>
          </cell>
          <cell r="AC81">
            <v>0.40413091537671675</v>
          </cell>
          <cell r="AD81"/>
          <cell r="AE81">
            <v>0.43253102946413058</v>
          </cell>
        </row>
        <row r="82">
          <cell r="U82" t="str">
            <v>3-6</v>
          </cell>
          <cell r="V82">
            <v>6</v>
          </cell>
          <cell r="W82">
            <v>0.69648216826357623</v>
          </cell>
          <cell r="X82">
            <v>0.51644980928889728</v>
          </cell>
          <cell r="Y82">
            <v>0.35282128127203355</v>
          </cell>
          <cell r="Z82">
            <v>0.31005857252832447</v>
          </cell>
          <cell r="AA82">
            <v>0.25751587277584653</v>
          </cell>
          <cell r="AB82">
            <v>0.65147407851990646</v>
          </cell>
          <cell r="AC82">
            <v>0.49194715204735057</v>
          </cell>
          <cell r="AD82"/>
          <cell r="AE82">
            <v>0.52536408087820641</v>
          </cell>
        </row>
        <row r="83">
          <cell r="U83" t="str">
            <v>3-7</v>
          </cell>
          <cell r="V83">
            <v>7</v>
          </cell>
          <cell r="W83">
            <v>0.82919630801936284</v>
          </cell>
          <cell r="X83">
            <v>0.61485892195533631</v>
          </cell>
          <cell r="Y83">
            <v>0.42005110418091257</v>
          </cell>
          <cell r="Z83">
            <v>0.36913999428186933</v>
          </cell>
          <cell r="AA83">
            <v>0.30658532363359414</v>
          </cell>
          <cell r="AB83">
            <v>0.7756119615033561</v>
          </cell>
          <cell r="AC83">
            <v>0.58568730228270538</v>
          </cell>
          <cell r="AD83"/>
          <cell r="AE83">
            <v>0.55767911003561621</v>
          </cell>
        </row>
        <row r="84">
          <cell r="U84" t="str">
            <v>3-8</v>
          </cell>
          <cell r="V84">
            <v>8</v>
          </cell>
          <cell r="W84">
            <v>0.97066415370101</v>
          </cell>
          <cell r="X84">
            <v>0.71975901165174427</v>
          </cell>
          <cell r="Y84">
            <v>0.49171534606183909</v>
          </cell>
          <cell r="Z84">
            <v>0.43211837375720613</v>
          </cell>
          <cell r="AA84">
            <v>0.35889135157003588</v>
          </cell>
          <cell r="AB84">
            <v>0.90793786818869349</v>
          </cell>
          <cell r="AC84">
            <v>0.68561046896315225</v>
          </cell>
          <cell r="AD84"/>
          <cell r="AE84">
            <v>0.68258735375744473</v>
          </cell>
        </row>
        <row r="85">
          <cell r="U85" t="str">
            <v>3-9</v>
          </cell>
          <cell r="V85">
            <v>9</v>
          </cell>
          <cell r="W85">
            <v>1.121294695984874</v>
          </cell>
          <cell r="X85">
            <v>0.83145334982774288</v>
          </cell>
          <cell r="Y85">
            <v>0.56802119185225375</v>
          </cell>
          <cell r="Z85">
            <v>0.49917578462551637</v>
          </cell>
          <cell r="AA85">
            <v>0.41458517594982774</v>
          </cell>
          <cell r="AB85">
            <v>1.0488343594455911</v>
          </cell>
          <cell r="AC85">
            <v>0.7920055350028784</v>
          </cell>
          <cell r="AD85"/>
          <cell r="AE85">
            <v>0.82170613191483566</v>
          </cell>
        </row>
        <row r="86">
          <cell r="U86" t="str">
            <v>3-10</v>
          </cell>
          <cell r="V86">
            <v>10</v>
          </cell>
          <cell r="W86">
            <v>1.2815431987072998</v>
          </cell>
          <cell r="X86">
            <v>0.95027952003129712</v>
          </cell>
          <cell r="Y86">
            <v>0.64919926737055567</v>
          </cell>
          <cell r="Z86">
            <v>0.57051490035304697</v>
          </cell>
          <cell r="AA86">
            <v>0.47383512507985526</v>
          </cell>
          <cell r="AB86">
            <v>1.198727279038299</v>
          </cell>
          <cell r="AC86">
            <v>0.90519406749710263</v>
          </cell>
          <cell r="AD86"/>
          <cell r="AE86">
            <v>0.8328179804619612</v>
          </cell>
        </row>
        <row r="87">
          <cell r="U87" t="str">
            <v>3-11</v>
          </cell>
          <cell r="V87">
            <v>11</v>
          </cell>
          <cell r="W87">
            <v>1.4519155485416182</v>
          </cell>
          <cell r="X87">
            <v>1.0766126432459271</v>
          </cell>
          <cell r="Y87">
            <v>0.73550584275889075</v>
          </cell>
          <cell r="Z87">
            <v>0.64636093058182653</v>
          </cell>
          <cell r="AA87">
            <v>0.53682824444978694</v>
          </cell>
          <cell r="AB87">
            <v>1.3580898222176956</v>
          </cell>
          <cell r="AC87">
            <v>1.0255333900350621</v>
          </cell>
          <cell r="AD87"/>
          <cell r="AE87">
            <v>0.98389631756070517</v>
          </cell>
        </row>
        <row r="88">
          <cell r="U88" t="str">
            <v>3-12</v>
          </cell>
          <cell r="V88">
            <v>12</v>
          </cell>
          <cell r="W88">
            <v>1.6329728139611719</v>
          </cell>
          <cell r="X88">
            <v>1.2108687584160014</v>
          </cell>
          <cell r="Y88">
            <v>0.82722514194525909</v>
          </cell>
          <cell r="Z88">
            <v>0.7269636506799293</v>
          </cell>
          <cell r="AA88">
            <v>0.60377198235361174</v>
          </cell>
          <cell r="AB88">
            <v>1.5274468000748791</v>
          </cell>
          <cell r="AC88">
            <v>1.1534198028382723</v>
          </cell>
          <cell r="AD88"/>
          <cell r="AE88">
            <v>0.98916208716901288</v>
          </cell>
        </row>
        <row r="89">
          <cell r="U89" t="str">
            <v>3-13</v>
          </cell>
          <cell r="V89">
            <v>13</v>
          </cell>
          <cell r="W89">
            <v>1.8253359694243565</v>
          </cell>
          <cell r="X89">
            <v>1.3535083254861173</v>
          </cell>
          <cell r="Y89">
            <v>0.92467173580316186</v>
          </cell>
          <cell r="Z89">
            <v>0.81259950484495314</v>
          </cell>
          <cell r="AA89">
            <v>0.67489593660002012</v>
          </cell>
          <cell r="AB89">
            <v>1.7073790584397965</v>
          </cell>
          <cell r="AC89">
            <v>1.2892919196002663</v>
          </cell>
          <cell r="AD89"/>
          <cell r="AE89">
            <v>1.053243160339727</v>
          </cell>
        </row>
        <row r="90">
          <cell r="U90" t="str">
            <v>3-14</v>
          </cell>
          <cell r="V90">
            <v>14</v>
          </cell>
          <cell r="W90">
            <v>2.0296907213099185</v>
          </cell>
          <cell r="X90">
            <v>1.5050398038895074</v>
          </cell>
          <cell r="Y90">
            <v>1.0281929868555029</v>
          </cell>
          <cell r="Z90">
            <v>0.9035737545044773</v>
          </cell>
          <cell r="AA90">
            <v>0.75045363884371474</v>
          </cell>
          <cell r="AB90">
            <v>1.8985279919548157</v>
          </cell>
          <cell r="AC90">
            <v>1.4336340761957242</v>
          </cell>
          <cell r="AD90"/>
          <cell r="AE90">
            <v>1.2417875485051746</v>
          </cell>
        </row>
        <row r="91">
          <cell r="U91" t="str">
            <v>3-15</v>
          </cell>
          <cell r="V91">
            <v>15</v>
          </cell>
          <cell r="W91">
            <v>2.2467923476485567</v>
          </cell>
          <cell r="X91">
            <v>1.6660232412665683</v>
          </cell>
          <cell r="Y91">
            <v>1.1381715009673714</v>
          </cell>
          <cell r="Z91">
            <v>1.0002226328583326</v>
          </cell>
          <cell r="AA91">
            <v>0.83072434401773798</v>
          </cell>
          <cell r="AB91">
            <v>2.1016000710530593</v>
          </cell>
          <cell r="AC91">
            <v>1.5869797491343642</v>
          </cell>
          <cell r="AD91"/>
          <cell r="AE91">
            <v>1.3400960734656118</v>
          </cell>
        </row>
        <row r="92">
          <cell r="U92" t="str">
            <v>3-16</v>
          </cell>
          <cell r="V92">
            <v>16</v>
          </cell>
          <cell r="W92">
            <v>2.4774704330146475</v>
          </cell>
          <cell r="X92">
            <v>1.8370737844433764</v>
          </cell>
          <cell r="Y92">
            <v>1.2550275259294394</v>
          </cell>
          <cell r="Z92">
            <v>1.1029154527484606</v>
          </cell>
          <cell r="AA92">
            <v>0.91601478100252187</v>
          </cell>
          <cell r="AB92">
            <v>2.3173712708718295</v>
          </cell>
          <cell r="AC92">
            <v>1.749914899963148</v>
          </cell>
          <cell r="AD92"/>
          <cell r="AE92">
            <v>1.4183734218109172</v>
          </cell>
        </row>
        <row r="93">
          <cell r="U93" t="str">
            <v>3-17</v>
          </cell>
          <cell r="V93">
            <v>17</v>
          </cell>
          <cell r="W93">
            <v>2.7226333417037529</v>
          </cell>
          <cell r="X93">
            <v>2.0188649963459961</v>
          </cell>
          <cell r="Y93">
            <v>1.3792212174631679</v>
          </cell>
          <cell r="Z93">
            <v>1.2120565980193458</v>
          </cell>
          <cell r="AA93">
            <v>1.006660806529263</v>
          </cell>
          <cell r="AB93">
            <v>2.5466912553643137</v>
          </cell>
          <cell r="AC93">
            <v>1.9230811348115435</v>
          </cell>
          <cell r="AD93"/>
          <cell r="AE93">
            <v>1.398931694980897</v>
          </cell>
        </row>
        <row r="94">
          <cell r="U94" t="str">
            <v>3-18</v>
          </cell>
          <cell r="V94">
            <v>18</v>
          </cell>
          <cell r="W94">
            <v>2.9832722248968664</v>
          </cell>
          <cell r="X94">
            <v>2.2121318273604182</v>
          </cell>
          <cell r="Y94">
            <v>1.5112546691547915</v>
          </cell>
          <cell r="Z94">
            <v>1.3280873074195765</v>
          </cell>
          <cell r="AA94">
            <v>1.1030288867805242</v>
          </cell>
          <cell r="AB94">
            <v>2.7904871255127546</v>
          </cell>
          <cell r="AC94">
            <v>2.107178534777038</v>
          </cell>
          <cell r="AD94"/>
          <cell r="AE94">
            <v>1.4872219619026099</v>
          </cell>
        </row>
        <row r="95">
          <cell r="U95" t="str">
            <v>3-19</v>
          </cell>
          <cell r="V95">
            <v>19</v>
          </cell>
          <cell r="W95">
            <v>3.2604642989422512</v>
          </cell>
          <cell r="X95">
            <v>2.4176730462175202</v>
          </cell>
          <cell r="Y95">
            <v>1.6516735731548349</v>
          </cell>
          <cell r="Z95">
            <v>1.4514871340209548</v>
          </cell>
          <cell r="AA95">
            <v>1.205517309495362</v>
          </cell>
          <cell r="AB95">
            <v>3.0497664857610682</v>
          </cell>
          <cell r="AC95">
            <v>2.3029679714781937</v>
          </cell>
          <cell r="AD95"/>
          <cell r="AE95">
            <v>1.4246168333309828</v>
          </cell>
        </row>
        <row r="96">
          <cell r="U96" t="str">
            <v>3-20</v>
          </cell>
          <cell r="V96">
            <v>20</v>
          </cell>
          <cell r="W96">
            <v>3.555375059820117</v>
          </cell>
          <cell r="X96">
            <v>2.6363528820449589</v>
          </cell>
          <cell r="Y96">
            <v>1.801068341973183</v>
          </cell>
          <cell r="Z96">
            <v>1.5827749310495629</v>
          </cell>
          <cell r="AA96">
            <v>1.3145570027409075</v>
          </cell>
          <cell r="AB96">
            <v>3.3256195153763279</v>
          </cell>
          <cell r="AC96">
            <v>2.5112726712003539</v>
          </cell>
          <cell r="AD96"/>
          <cell r="AE96">
            <v>1.6316844729233506</v>
          </cell>
        </row>
        <row r="97">
          <cell r="U97" t="str">
            <v>3-21</v>
          </cell>
          <cell r="V97">
            <v>21</v>
          </cell>
          <cell r="W97">
            <v>3.8692590104777724</v>
          </cell>
          <cell r="X97">
            <v>2.8691015636948309</v>
          </cell>
          <cell r="Y97">
            <v>1.9600744769297513</v>
          </cell>
          <cell r="Z97">
            <v>1.7225091756794024</v>
          </cell>
          <cell r="AA97">
            <v>1.430611803835754</v>
          </cell>
          <cell r="AB97">
            <v>3.6192196487820367</v>
          </cell>
          <cell r="AC97">
            <v>2.7329787286352203</v>
          </cell>
          <cell r="AD97"/>
          <cell r="AE97">
            <v>1.6011719363515533</v>
          </cell>
        </row>
        <row r="98">
          <cell r="U98" t="str">
            <v>3-22</v>
          </cell>
          <cell r="V98">
            <v>22</v>
          </cell>
          <cell r="W98">
            <v>4.2034583696614547</v>
          </cell>
          <cell r="X98">
            <v>3.1169143623271238</v>
          </cell>
          <cell r="Y98">
            <v>2.1293719140794369</v>
          </cell>
          <cell r="Z98">
            <v>1.871287394232672</v>
          </cell>
          <cell r="AA98">
            <v>1.5541779819561183</v>
          </cell>
          <cell r="AB98">
            <v>3.9318223678278721</v>
          </cell>
          <cell r="AC98">
            <v>2.9690341948883683</v>
          </cell>
          <cell r="AD98"/>
          <cell r="AE98">
            <v>1.6436351296995197</v>
          </cell>
        </row>
        <row r="99">
          <cell r="U99" t="str">
            <v>3-23</v>
          </cell>
          <cell r="V99">
            <v>23</v>
          </cell>
          <cell r="W99">
            <v>4.5593990990930351</v>
          </cell>
          <cell r="X99">
            <v>3.3808486455140034</v>
          </cell>
          <cell r="Y99">
            <v>2.3096830116744389</v>
          </cell>
          <cell r="Z99">
            <v>2.0297443935660433</v>
          </cell>
          <cell r="AA99">
            <v>1.6857827692323908</v>
          </cell>
          <cell r="AB99">
            <v>4.2647614856982772</v>
          </cell>
          <cell r="AC99">
            <v>3.2204462713498243</v>
          </cell>
          <cell r="AD99"/>
          <cell r="AE99">
            <v>2.0021319472708323</v>
          </cell>
        </row>
        <row r="100">
          <cell r="U100" t="str">
            <v>3-24</v>
          </cell>
          <cell r="V100">
            <v>24</v>
          </cell>
          <cell r="W100">
            <v>4.9385834255264536</v>
          </cell>
          <cell r="X100">
            <v>3.6620183322557445</v>
          </cell>
          <cell r="Y100">
            <v>2.5017687620161229</v>
          </cell>
          <cell r="Z100">
            <v>2.1985489320543383</v>
          </cell>
          <cell r="AA100">
            <v>1.8259815958697876</v>
          </cell>
          <cell r="AB100">
            <v>4.6194421522087765</v>
          </cell>
          <cell r="AC100">
            <v>3.4882760277884981</v>
          </cell>
          <cell r="AD100"/>
          <cell r="AE100">
            <v>2.0776542569355043</v>
          </cell>
        </row>
        <row r="101">
          <cell r="U101" t="str">
            <v>3-25</v>
          </cell>
          <cell r="V101">
            <v>25</v>
          </cell>
          <cell r="W101">
            <v>5.3425778396171992</v>
          </cell>
          <cell r="X101">
            <v>3.9615849939997485</v>
          </cell>
          <cell r="Y101">
            <v>2.706422711968075</v>
          </cell>
          <cell r="Z101">
            <v>2.3783983769506638</v>
          </cell>
          <cell r="AA101">
            <v>1.9753536528752356</v>
          </cell>
          <cell r="AB101">
            <v>4.997329628212837</v>
          </cell>
          <cell r="AC101">
            <v>3.7736299255781218</v>
          </cell>
          <cell r="AD101"/>
          <cell r="AE101">
            <v>2.1511207865221857</v>
          </cell>
        </row>
        <row r="102">
          <cell r="U102" t="str">
            <v>3-Wtd Ave</v>
          </cell>
          <cell r="V102" t="str">
            <v>Wtd Ave</v>
          </cell>
          <cell r="W102">
            <v>0.82938585872145143</v>
          </cell>
          <cell r="X102">
            <v>1.0274798497958919</v>
          </cell>
          <cell r="Y102">
            <v>1.0156775846938482</v>
          </cell>
          <cell r="Z102">
            <v>0.76445198560459615</v>
          </cell>
          <cell r="AA102">
            <v>1.0755844951679912</v>
          </cell>
          <cell r="AB102">
            <v>0.5976225493534153</v>
          </cell>
          <cell r="AC102">
            <v>1.9293043117931896</v>
          </cell>
          <cell r="AD102"/>
          <cell r="AE102">
            <v>1.0137860740886273</v>
          </cell>
        </row>
        <row r="103">
          <cell r="U103" t="str">
            <v>4-FHCF 2024 Commercial Rates -- PROPOSED</v>
          </cell>
          <cell r="V103" t="str">
            <v>FHCF 2024 Commercial Rates -- PROPOSED</v>
          </cell>
          <cell r="W103"/>
          <cell r="X103"/>
          <cell r="Y103"/>
          <cell r="Z103"/>
          <cell r="AA103"/>
          <cell r="AB103"/>
          <cell r="AC103" t="str">
            <v/>
          </cell>
          <cell r="AD103"/>
        </row>
        <row r="112">
          <cell r="U112" t="str">
            <v>4-2</v>
          </cell>
          <cell r="V112">
            <v>2</v>
          </cell>
          <cell r="W112">
            <v>0.22816462501389612</v>
          </cell>
          <cell r="X112">
            <v>0.16918678243935428</v>
          </cell>
          <cell r="Y112">
            <v>0.11558276580010163</v>
          </cell>
          <cell r="Z112">
            <v>0.10157388251539072</v>
          </cell>
          <cell r="AA112">
            <v>8.4361115365686759E-2</v>
          </cell>
          <cell r="AB112">
            <v>0.21342016437026068</v>
          </cell>
          <cell r="AC112">
            <v>0.16115981512258903</v>
          </cell>
          <cell r="AD112"/>
          <cell r="AE112">
            <v>0.17485038279289425</v>
          </cell>
        </row>
        <row r="113">
          <cell r="U113" t="str">
            <v>4-3</v>
          </cell>
          <cell r="V113">
            <v>3</v>
          </cell>
          <cell r="W113">
            <v>0.32169982831708971</v>
          </cell>
          <cell r="X113">
            <v>0.23854424786903858</v>
          </cell>
          <cell r="Y113">
            <v>0.1629654724611341</v>
          </cell>
          <cell r="Z113">
            <v>0.14321370179409412</v>
          </cell>
          <cell r="AA113">
            <v>0.11894462749484831</v>
          </cell>
          <cell r="AB113">
            <v>0.30091093320507689</v>
          </cell>
          <cell r="AC113">
            <v>0.22722665642578568</v>
          </cell>
          <cell r="AD113"/>
          <cell r="AE113">
            <v>0.27486968379927268</v>
          </cell>
        </row>
        <row r="114">
          <cell r="U114" t="str">
            <v>4-4</v>
          </cell>
          <cell r="V114">
            <v>4</v>
          </cell>
          <cell r="W114">
            <v>0.42218251071567942</v>
          </cell>
          <cell r="X114">
            <v>0.31305335165696163</v>
          </cell>
          <cell r="Y114">
            <v>0.21386760659316639</v>
          </cell>
          <cell r="Z114">
            <v>0.18794638625893639</v>
          </cell>
          <cell r="AA114">
            <v>0.15609688613952127</v>
          </cell>
          <cell r="AB114">
            <v>0.39490022095099991</v>
          </cell>
          <cell r="AC114">
            <v>0.29820071963734746</v>
          </cell>
          <cell r="AD114"/>
          <cell r="AE114">
            <v>0.34198033653211518</v>
          </cell>
        </row>
        <row r="115">
          <cell r="U115" t="str">
            <v>4-5</v>
          </cell>
          <cell r="V115">
            <v>5</v>
          </cell>
          <cell r="W115">
            <v>0.52985570312090546</v>
          </cell>
          <cell r="X115">
            <v>0.39289430411356718</v>
          </cell>
          <cell r="Y115">
            <v>0.26841228186859334</v>
          </cell>
          <cell r="Z115">
            <v>0.2358801279367245</v>
          </cell>
          <cell r="AA115">
            <v>0.1959077490449162</v>
          </cell>
          <cell r="AB115">
            <v>0.49561535336907092</v>
          </cell>
          <cell r="AC115">
            <v>0.37425366509560309</v>
          </cell>
          <cell r="AD115"/>
          <cell r="AE115">
            <v>0.40055416916973469</v>
          </cell>
        </row>
        <row r="116">
          <cell r="U116" t="str">
            <v>4-6</v>
          </cell>
          <cell r="V116">
            <v>6</v>
          </cell>
          <cell r="W116">
            <v>0.64499149713254877</v>
          </cell>
          <cell r="X116">
            <v>0.47826886439539806</v>
          </cell>
          <cell r="Y116">
            <v>0.32673733341260908</v>
          </cell>
          <cell r="Z116">
            <v>0.28713605603488007</v>
          </cell>
          <cell r="AA116">
            <v>0.23847781879496899</v>
          </cell>
          <cell r="AB116">
            <v>0.6033108389482611</v>
          </cell>
          <cell r="AC116">
            <v>0.45557767961265994</v>
          </cell>
          <cell r="AD116"/>
          <cell r="AE116">
            <v>0.48652410715713185</v>
          </cell>
        </row>
        <row r="117">
          <cell r="U117" t="str">
            <v>4-7</v>
          </cell>
          <cell r="V117">
            <v>7</v>
          </cell>
          <cell r="W117">
            <v>0.76789412923460831</v>
          </cell>
          <cell r="X117">
            <v>0.56940262747286352</v>
          </cell>
          <cell r="Y117">
            <v>0.38899688018329381</v>
          </cell>
          <cell r="Z117">
            <v>0.34184960995765223</v>
          </cell>
          <cell r="AA117">
            <v>0.28391958315645555</v>
          </cell>
          <cell r="AB117">
            <v>0.71827125379417223</v>
          </cell>
          <cell r="AC117">
            <v>0.54238765493833185</v>
          </cell>
          <cell r="AD117"/>
          <cell r="AE117">
            <v>0.51645009806668241</v>
          </cell>
        </row>
        <row r="118">
          <cell r="U118" t="str">
            <v>4-8</v>
          </cell>
          <cell r="V118">
            <v>8</v>
          </cell>
          <cell r="W118">
            <v>0.89890330899553383</v>
          </cell>
          <cell r="X118">
            <v>0.66654749203028563</v>
          </cell>
          <cell r="Y118">
            <v>0.45536301095859794</v>
          </cell>
          <cell r="Z118">
            <v>0.40017202094780241</v>
          </cell>
          <cell r="AA118">
            <v>0.33235864564084505</v>
          </cell>
          <cell r="AB118">
            <v>0.84081435475422173</v>
          </cell>
          <cell r="AC118">
            <v>0.63492353857211992</v>
          </cell>
          <cell r="AD118"/>
          <cell r="AE118">
            <v>0.63212392116426186</v>
          </cell>
        </row>
        <row r="119">
          <cell r="U119" t="str">
            <v>4-9</v>
          </cell>
          <cell r="V119">
            <v>9</v>
          </cell>
          <cell r="W119">
            <v>1.0383977905610544</v>
          </cell>
          <cell r="X119">
            <v>0.769984308770299</v>
          </cell>
          <cell r="Y119">
            <v>0.52602759356956219</v>
          </cell>
          <cell r="Z119">
            <v>0.4622719020368124</v>
          </cell>
          <cell r="AA119">
            <v>0.38393504602065343</v>
          </cell>
          <cell r="AB119">
            <v>0.97129442011336542</v>
          </cell>
          <cell r="AC119">
            <v>0.73345285642036884</v>
          </cell>
          <cell r="AD119"/>
          <cell r="AE119">
            <v>0.7609576991010274</v>
          </cell>
        </row>
        <row r="120">
          <cell r="U120" t="str">
            <v>4-10</v>
          </cell>
          <cell r="V120">
            <v>10</v>
          </cell>
          <cell r="W120">
            <v>1.1867991802791493</v>
          </cell>
          <cell r="X120">
            <v>0.88002570381304057</v>
          </cell>
          <cell r="Y120">
            <v>0.60120420375245764</v>
          </cell>
          <cell r="Z120">
            <v>0.52833694311593871</v>
          </cell>
          <cell r="AA120">
            <v>0.43880466815280456</v>
          </cell>
          <cell r="AB120">
            <v>1.1101058111626221</v>
          </cell>
          <cell r="AC120">
            <v>0.83827340224094404</v>
          </cell>
          <cell r="AD120"/>
          <cell r="AE120">
            <v>0.7712480527624701</v>
          </cell>
        </row>
        <row r="121">
          <cell r="U121" t="str">
            <v>4-11</v>
          </cell>
          <cell r="V121">
            <v>11</v>
          </cell>
          <cell r="W121">
            <v>1.3445759648070215</v>
          </cell>
          <cell r="X121">
            <v>0.99701906558536713</v>
          </cell>
          <cell r="Y121">
            <v>0.68113016569185769</v>
          </cell>
          <cell r="Z121">
            <v>0.59857570416101369</v>
          </cell>
          <cell r="AA121">
            <v>0.49714072932255104</v>
          </cell>
          <cell r="AB121">
            <v>1.2576867400016079</v>
          </cell>
          <cell r="AC121">
            <v>0.94971608282124798</v>
          </cell>
          <cell r="AD121"/>
          <cell r="AE121">
            <v>0.9111572238365212</v>
          </cell>
        </row>
        <row r="122">
          <cell r="U122" t="str">
            <v>4-12</v>
          </cell>
          <cell r="V122">
            <v>12</v>
          </cell>
          <cell r="W122">
            <v>1.5122477330316586</v>
          </cell>
          <cell r="X122">
            <v>1.121349675425152</v>
          </cell>
          <cell r="Y122">
            <v>0.76606869074505912</v>
          </cell>
          <cell r="Z122">
            <v>0.67321949473880305</v>
          </cell>
          <cell r="AA122">
            <v>0.55913534124762843</v>
          </cell>
          <cell r="AB122">
            <v>1.4145232186300318</v>
          </cell>
          <cell r="AC122">
            <v>1.0681479000528382</v>
          </cell>
          <cell r="AD122"/>
          <cell r="AE122">
            <v>0.91603369702991977</v>
          </cell>
        </row>
        <row r="123">
          <cell r="U123" t="str">
            <v>4-13</v>
          </cell>
          <cell r="V123">
            <v>13</v>
          </cell>
          <cell r="W123">
            <v>1.6903895509976095</v>
          </cell>
          <cell r="X123">
            <v>1.2534439516422509</v>
          </cell>
          <cell r="Y123">
            <v>0.85631109367631464</v>
          </cell>
          <cell r="Z123">
            <v>0.75252432162881544</v>
          </cell>
          <cell r="AA123">
            <v>0.62500112765498006</v>
          </cell>
          <cell r="AB123">
            <v>1.5811531511587698</v>
          </cell>
          <cell r="AC123">
            <v>1.1939750410798315</v>
          </cell>
          <cell r="AD123"/>
          <cell r="AE123">
            <v>0.97537727997517309</v>
          </cell>
        </row>
        <row r="124">
          <cell r="U124" t="str">
            <v>4-14</v>
          </cell>
          <cell r="V124">
            <v>14</v>
          </cell>
          <cell r="W124">
            <v>1.8796364310626534</v>
          </cell>
          <cell r="X124">
            <v>1.3937727634505721</v>
          </cell>
          <cell r="Y124">
            <v>0.95217905662467162</v>
          </cell>
          <cell r="Z124">
            <v>0.83677287839330206</v>
          </cell>
          <cell r="AA124">
            <v>0.69497287669710761</v>
          </cell>
          <cell r="AB124">
            <v>1.7581705141596331</v>
          </cell>
          <cell r="AC124">
            <v>1.3276460350034156</v>
          </cell>
          <cell r="AD124"/>
          <cell r="AE124">
            <v>1.1499826507084416</v>
          </cell>
        </row>
        <row r="125">
          <cell r="U125" t="str">
            <v>4-15</v>
          </cell>
          <cell r="V125">
            <v>15</v>
          </cell>
          <cell r="W125">
            <v>2.0806878138298246</v>
          </cell>
          <cell r="X125">
            <v>1.5428547543739635</v>
          </cell>
          <cell r="Y125">
            <v>1.0540268995440076</v>
          </cell>
          <cell r="Z125">
            <v>0.92627654063500897</v>
          </cell>
          <cell r="AA125">
            <v>0.76930919809232456</v>
          </cell>
          <cell r="AB125">
            <v>1.9462295489658592</v>
          </cell>
          <cell r="AC125">
            <v>1.4696549186107002</v>
          </cell>
          <cell r="AD125"/>
          <cell r="AE125">
            <v>1.2410232624920998</v>
          </cell>
        </row>
        <row r="126">
          <cell r="U126" t="str">
            <v>4-16</v>
          </cell>
          <cell r="V126">
            <v>16</v>
          </cell>
          <cell r="W126">
            <v>2.2943119529903244</v>
          </cell>
          <cell r="X126">
            <v>1.7012595936593726</v>
          </cell>
          <cell r="Y126">
            <v>1.1622438014600369</v>
          </cell>
          <cell r="Z126">
            <v>1.0213773180329888</v>
          </cell>
          <cell r="AA126">
            <v>0.84829414436748396</v>
          </cell>
          <cell r="AB126">
            <v>2.1460488631575863</v>
          </cell>
          <cell r="AC126">
            <v>1.6205443335264949</v>
          </cell>
          <cell r="AD126"/>
          <cell r="AE126">
            <v>1.313513595197499</v>
          </cell>
        </row>
        <row r="127">
          <cell r="U127" t="str">
            <v>4-17</v>
          </cell>
          <cell r="V127">
            <v>17</v>
          </cell>
          <cell r="W127">
            <v>2.5213500578006616</v>
          </cell>
          <cell r="X127">
            <v>1.8696110479728993</v>
          </cell>
          <cell r="Y127">
            <v>1.2772558989505831</v>
          </cell>
          <cell r="Z127">
            <v>1.1224496984824897</v>
          </cell>
          <cell r="AA127">
            <v>0.93223874248888539</v>
          </cell>
          <cell r="AB127">
            <v>2.3584153053437209</v>
          </cell>
          <cell r="AC127">
            <v>1.7809084521745477</v>
          </cell>
          <cell r="AD127"/>
          <cell r="AE127">
            <v>1.2955091880980327</v>
          </cell>
        </row>
        <row r="128">
          <cell r="U128" t="str">
            <v>4-18</v>
          </cell>
          <cell r="V128">
            <v>18</v>
          </cell>
          <cell r="W128">
            <v>2.7627200039987132</v>
          </cell>
          <cell r="X128">
            <v>2.0485897330881806</v>
          </cell>
          <cell r="Y128">
            <v>1.3995281660072902</v>
          </cell>
          <cell r="Z128">
            <v>1.2299023001133249</v>
          </cell>
          <cell r="AA128">
            <v>1.0214823659286858</v>
          </cell>
          <cell r="AB128">
            <v>2.5841874362710802</v>
          </cell>
          <cell r="AC128">
            <v>1.9513955989136975</v>
          </cell>
          <cell r="AD128"/>
          <cell r="AE128">
            <v>1.3772721879836478</v>
          </cell>
        </row>
        <row r="129">
          <cell r="U129" t="str">
            <v>4-19</v>
          </cell>
          <cell r="V129">
            <v>19</v>
          </cell>
          <cell r="W129">
            <v>3.019419369723392</v>
          </cell>
          <cell r="X129">
            <v>2.2389353650569244</v>
          </cell>
          <cell r="Y129">
            <v>1.5295659519602318</v>
          </cell>
          <cell r="Z129">
            <v>1.3441792228146674</v>
          </cell>
          <cell r="AA129">
            <v>1.1163938571595431</v>
          </cell>
          <cell r="AB129">
            <v>2.8242983685567751</v>
          </cell>
          <cell r="AC129">
            <v>2.1327103944029435</v>
          </cell>
          <cell r="AD129"/>
          <cell r="AE129">
            <v>1.3192954335948577</v>
          </cell>
        </row>
        <row r="130">
          <cell r="U130" t="str">
            <v>4-20</v>
          </cell>
          <cell r="V130">
            <v>20</v>
          </cell>
          <cell r="W130">
            <v>3.2925274862647607</v>
          </cell>
          <cell r="X130">
            <v>2.4414482808645004</v>
          </cell>
          <cell r="Y130">
            <v>1.6679160203390846</v>
          </cell>
          <cell r="Z130">
            <v>1.465760961183983</v>
          </cell>
          <cell r="AA130">
            <v>1.21737228589471</v>
          </cell>
          <cell r="AB130">
            <v>3.079757684914695</v>
          </cell>
          <cell r="AC130">
            <v>2.325615204110429</v>
          </cell>
          <cell r="AD130"/>
          <cell r="AE130">
            <v>1.5110546385740169</v>
          </cell>
        </row>
        <row r="131">
          <cell r="U131" t="str">
            <v>4-21</v>
          </cell>
          <cell r="V131">
            <v>21</v>
          </cell>
          <cell r="W131">
            <v>3.583206111627562</v>
          </cell>
          <cell r="X131">
            <v>2.6569899378853101</v>
          </cell>
          <cell r="Y131">
            <v>1.8151668900843745</v>
          </cell>
          <cell r="Z131">
            <v>1.5951647043827297</v>
          </cell>
          <cell r="AA131">
            <v>1.3248471981300185</v>
          </cell>
          <cell r="AB131">
            <v>3.3516520681919988</v>
          </cell>
          <cell r="AC131">
            <v>2.5309306140724441</v>
          </cell>
          <cell r="AD131"/>
          <cell r="AE131">
            <v>1.4827978826346346</v>
          </cell>
        </row>
        <row r="132">
          <cell r="U132" t="str">
            <v>4-22</v>
          </cell>
          <cell r="V132">
            <v>22</v>
          </cell>
          <cell r="W132">
            <v>3.892698234818643</v>
          </cell>
          <cell r="X132">
            <v>2.8864820272476912</v>
          </cell>
          <cell r="Y132">
            <v>1.9719482298279578</v>
          </cell>
          <cell r="Z132">
            <v>1.7329438038313629</v>
          </cell>
          <cell r="AA132">
            <v>1.4392781740435894</v>
          </cell>
          <cell r="AB132">
            <v>3.6411441829259052</v>
          </cell>
          <cell r="AC132">
            <v>2.7495345863242093</v>
          </cell>
          <cell r="AD132"/>
          <cell r="AE132">
            <v>1.5221217876799236</v>
          </cell>
        </row>
        <row r="133">
          <cell r="U133" t="str">
            <v>4-23</v>
          </cell>
          <cell r="V133">
            <v>23</v>
          </cell>
          <cell r="W133">
            <v>4.222324396733022</v>
          </cell>
          <cell r="X133">
            <v>3.130903745727192</v>
          </cell>
          <cell r="Y133">
            <v>2.1389289941415126</v>
          </cell>
          <cell r="Z133">
            <v>1.8796861353485781</v>
          </cell>
          <cell r="AA133">
            <v>1.5611534676878775</v>
          </cell>
          <cell r="AB133">
            <v>3.949469233981564</v>
          </cell>
          <cell r="AC133">
            <v>2.9823598602265697</v>
          </cell>
          <cell r="AD133"/>
          <cell r="AE133">
            <v>1.8541150670758006</v>
          </cell>
        </row>
        <row r="134">
          <cell r="U134" t="str">
            <v>4-24</v>
          </cell>
          <cell r="V134">
            <v>24</v>
          </cell>
          <cell r="W134">
            <v>4.5734757650519482</v>
          </cell>
          <cell r="X134">
            <v>3.3912866607011392</v>
          </cell>
          <cell r="Y134">
            <v>2.3168139154448033</v>
          </cell>
          <cell r="Z134">
            <v>2.0360110162479423</v>
          </cell>
          <cell r="AA134">
            <v>1.6909874465168371</v>
          </cell>
          <cell r="AB134">
            <v>4.2779284889642462</v>
          </cell>
          <cell r="AC134">
            <v>3.230389061049773</v>
          </cell>
          <cell r="AD134"/>
          <cell r="AE134">
            <v>1.9240540400992852</v>
          </cell>
        </row>
        <row r="135">
          <cell r="U135" t="str">
            <v>4-25</v>
          </cell>
          <cell r="V135">
            <v>25</v>
          </cell>
          <cell r="W135">
            <v>4.9476030203515631</v>
          </cell>
          <cell r="X135">
            <v>3.6687064690660582</v>
          </cell>
          <cell r="Y135">
            <v>2.5063378739729782</v>
          </cell>
          <cell r="Z135">
            <v>2.2025642576774329</v>
          </cell>
          <cell r="AA135">
            <v>1.8293164821587833</v>
          </cell>
          <cell r="AB135">
            <v>4.6278788825301866</v>
          </cell>
          <cell r="AC135">
            <v>3.4946468498841963</v>
          </cell>
          <cell r="AD135"/>
          <cell r="AE135">
            <v>1.9920892161115935</v>
          </cell>
        </row>
        <row r="136">
          <cell r="U136" t="str">
            <v>4-Wtd Ave</v>
          </cell>
          <cell r="V136" t="str">
            <v>Wtd Ave</v>
          </cell>
          <cell r="W136">
            <v>0.7680696665228457</v>
          </cell>
          <cell r="X136">
            <v>0.95151864152619747</v>
          </cell>
          <cell r="Y136">
            <v>0.94058891355239871</v>
          </cell>
          <cell r="Z136">
            <v>0.70793633081854157</v>
          </cell>
          <cell r="AA136">
            <v>0.99606692811756159</v>
          </cell>
          <cell r="AB136">
            <v>0.55344053357265011</v>
          </cell>
          <cell r="AC136">
            <v>1.7866715519654865</v>
          </cell>
          <cell r="AD136"/>
          <cell r="AE136">
            <v>0.93883724163214677</v>
          </cell>
        </row>
        <row r="137">
          <cell r="U137" t="str">
            <v>5-FHCF 2024 Commercial Rates -- PROPOSED</v>
          </cell>
          <cell r="V137" t="str">
            <v>FHCF 2024 Commercial Rates -- PROPOSED</v>
          </cell>
          <cell r="W137"/>
          <cell r="X137"/>
          <cell r="Y137"/>
          <cell r="Z137"/>
          <cell r="AA137"/>
          <cell r="AB137"/>
          <cell r="AC137" t="str">
            <v/>
          </cell>
          <cell r="AD137"/>
        </row>
        <row r="146">
          <cell r="U146" t="str">
            <v>5-2</v>
          </cell>
          <cell r="V146">
            <v>2</v>
          </cell>
          <cell r="W146">
            <v>0.2359989907301403</v>
          </cell>
          <cell r="X146">
            <v>0.17499605777247751</v>
          </cell>
          <cell r="Y146">
            <v>0.11955146891399514</v>
          </cell>
          <cell r="Z146">
            <v>0.10506157015669762</v>
          </cell>
          <cell r="AA146">
            <v>8.7257777501479283E-2</v>
          </cell>
          <cell r="AB146">
            <v>0.22074825749072458</v>
          </cell>
          <cell r="AC146">
            <v>0.16669347280662206</v>
          </cell>
          <cell r="AD146"/>
          <cell r="AE146">
            <v>0.18085412611787896</v>
          </cell>
        </row>
        <row r="147">
          <cell r="U147" t="str">
            <v>5-3</v>
          </cell>
          <cell r="V147">
            <v>3</v>
          </cell>
          <cell r="W147">
            <v>0.33274586188051147</v>
          </cell>
          <cell r="X147">
            <v>0.24673501309918164</v>
          </cell>
          <cell r="Y147">
            <v>0.16856113002769724</v>
          </cell>
          <cell r="Z147">
            <v>0.14813115346024849</v>
          </cell>
          <cell r="AA147">
            <v>0.12302876504123755</v>
          </cell>
          <cell r="AB147">
            <v>0.31124314968517902</v>
          </cell>
          <cell r="AC147">
            <v>0.23502881562031705</v>
          </cell>
          <cell r="AD147"/>
          <cell r="AE147">
            <v>0.28430773593842762</v>
          </cell>
        </row>
        <row r="148">
          <cell r="U148" t="str">
            <v>5-4</v>
          </cell>
          <cell r="V148">
            <v>4</v>
          </cell>
          <cell r="W148">
            <v>0.43667876397030803</v>
          </cell>
          <cell r="X148">
            <v>0.32380249581297293</v>
          </cell>
          <cell r="Y148">
            <v>0.2212110632960039</v>
          </cell>
          <cell r="Z148">
            <v>0.19439979999434487</v>
          </cell>
          <cell r="AA148">
            <v>0.16145670076069429</v>
          </cell>
          <cell r="AB148">
            <v>0.40845969693097428</v>
          </cell>
          <cell r="AC148">
            <v>0.30843987697536118</v>
          </cell>
          <cell r="AD148"/>
          <cell r="AE148">
            <v>0.35372273097206708</v>
          </cell>
        </row>
        <row r="149">
          <cell r="U149" t="str">
            <v>5-5</v>
          </cell>
          <cell r="V149">
            <v>5</v>
          </cell>
          <cell r="W149">
            <v>0.54804907273214143</v>
          </cell>
          <cell r="X149">
            <v>0.40638490400856614</v>
          </cell>
          <cell r="Y149">
            <v>0.27762860967910347</v>
          </cell>
          <cell r="Z149">
            <v>0.24397941671708748</v>
          </cell>
          <cell r="AA149">
            <v>0.20263452780201138</v>
          </cell>
          <cell r="AB149">
            <v>0.51263303055124765</v>
          </cell>
          <cell r="AC149">
            <v>0.38710421141857126</v>
          </cell>
          <cell r="AD149"/>
          <cell r="AE149">
            <v>0.41430778172142158</v>
          </cell>
        </row>
        <row r="150">
          <cell r="U150" t="str">
            <v>5-6</v>
          </cell>
          <cell r="V150">
            <v>6</v>
          </cell>
          <cell r="W150">
            <v>0.66713822242835874</v>
          </cell>
          <cell r="X150">
            <v>0.49469092453788566</v>
          </cell>
          <cell r="Y150">
            <v>0.33795633707257122</v>
          </cell>
          <cell r="Z150">
            <v>0.29699529198418739</v>
          </cell>
          <cell r="AA150">
            <v>0.24666630308581033</v>
          </cell>
          <cell r="AB150">
            <v>0.62402639795574044</v>
          </cell>
          <cell r="AC150">
            <v>0.47122060477700622</v>
          </cell>
          <cell r="AD150"/>
          <cell r="AE150">
            <v>0.50322962311959096</v>
          </cell>
        </row>
        <row r="151">
          <cell r="U151" t="str">
            <v>5-7</v>
          </cell>
          <cell r="V151">
            <v>7</v>
          </cell>
          <cell r="W151">
            <v>0.7942608959470836</v>
          </cell>
          <cell r="X151">
            <v>0.58895389850421231</v>
          </cell>
          <cell r="Y151">
            <v>0.40235365633405923</v>
          </cell>
          <cell r="Z151">
            <v>0.35358751570969665</v>
          </cell>
          <cell r="AA151">
            <v>0.29366837681066815</v>
          </cell>
          <cell r="AB151">
            <v>0.74293414658636592</v>
          </cell>
          <cell r="AC151">
            <v>0.56101132742263637</v>
          </cell>
          <cell r="AD151"/>
          <cell r="AE151">
            <v>0.53418316664468002</v>
          </cell>
        </row>
        <row r="152">
          <cell r="U152" t="str">
            <v>5-8</v>
          </cell>
          <cell r="V152">
            <v>8</v>
          </cell>
          <cell r="W152">
            <v>0.92976846728106632</v>
          </cell>
          <cell r="X152">
            <v>0.6894343739011829</v>
          </cell>
          <cell r="Y152">
            <v>0.47099856516110628</v>
          </cell>
          <cell r="Z152">
            <v>0.41391251188202444</v>
          </cell>
          <cell r="AA152">
            <v>0.3437706652681094</v>
          </cell>
          <cell r="AB152">
            <v>0.86968494393609552</v>
          </cell>
          <cell r="AC152">
            <v>0.65672456580288763</v>
          </cell>
          <cell r="AD152"/>
          <cell r="AE152">
            <v>0.65382881944148374</v>
          </cell>
        </row>
        <row r="153">
          <cell r="U153" t="str">
            <v>5-9</v>
          </cell>
          <cell r="V153">
            <v>9</v>
          </cell>
          <cell r="W153">
            <v>1.0740526956529359</v>
          </cell>
          <cell r="X153">
            <v>0.79642284485059012</v>
          </cell>
          <cell r="Y153">
            <v>0.54408951944702388</v>
          </cell>
          <cell r="Z153">
            <v>0.47814468310740832</v>
          </cell>
          <cell r="AA153">
            <v>0.39711801670081753</v>
          </cell>
          <cell r="AB153">
            <v>1.0046452329523496</v>
          </cell>
          <cell r="AC153">
            <v>0.75863703171691677</v>
          </cell>
          <cell r="AD153"/>
          <cell r="AE153">
            <v>0.7870862933517182</v>
          </cell>
        </row>
        <row r="154">
          <cell r="U154" t="str">
            <v>5-10</v>
          </cell>
          <cell r="V154">
            <v>10</v>
          </cell>
          <cell r="W154">
            <v>1.2275496638805377</v>
          </cell>
          <cell r="X154">
            <v>0.91024267194710895</v>
          </cell>
          <cell r="Y154">
            <v>0.62184742836299178</v>
          </cell>
          <cell r="Z154">
            <v>0.54647816388370962</v>
          </cell>
          <cell r="AA154">
            <v>0.45387166746566854</v>
          </cell>
          <cell r="AB154">
            <v>1.1482229158971804</v>
          </cell>
          <cell r="AC154">
            <v>0.8670567441063004</v>
          </cell>
          <cell r="AD154"/>
          <cell r="AE154">
            <v>0.7977299813388844</v>
          </cell>
        </row>
        <row r="155">
          <cell r="U155" t="str">
            <v>5-11</v>
          </cell>
          <cell r="V155">
            <v>11</v>
          </cell>
          <cell r="W155">
            <v>1.3907439447948415</v>
          </cell>
          <cell r="X155">
            <v>1.0312531717067173</v>
          </cell>
          <cell r="Y155">
            <v>0.70451776496615803</v>
          </cell>
          <cell r="Z155">
            <v>0.61912867539820771</v>
          </cell>
          <cell r="AA155">
            <v>0.51421078251645003</v>
          </cell>
          <cell r="AB155">
            <v>1.3008712515228105</v>
          </cell>
          <cell r="AC155">
            <v>0.98232597192639437</v>
          </cell>
          <cell r="AD155"/>
          <cell r="AE155">
            <v>0.94244313818936287</v>
          </cell>
        </row>
        <row r="156">
          <cell r="U156" t="str">
            <v>5-12</v>
          </cell>
          <cell r="V156">
            <v>12</v>
          </cell>
          <cell r="W156">
            <v>1.564172968126317</v>
          </cell>
          <cell r="X156">
            <v>1.1598528546648668</v>
          </cell>
          <cell r="Y156">
            <v>0.79237277836028719</v>
          </cell>
          <cell r="Z156">
            <v>0.69633546956955394</v>
          </cell>
          <cell r="AA156">
            <v>0.57833407000737436</v>
          </cell>
          <cell r="AB156">
            <v>1.4630929397609544</v>
          </cell>
          <cell r="AC156">
            <v>1.1048243186148416</v>
          </cell>
          <cell r="AD156"/>
          <cell r="AE156">
            <v>0.94748705221369789</v>
          </cell>
        </row>
        <row r="157">
          <cell r="U157" t="str">
            <v>5-13</v>
          </cell>
          <cell r="V157">
            <v>13</v>
          </cell>
          <cell r="W157">
            <v>1.748431545652243</v>
          </cell>
          <cell r="X157">
            <v>1.2964827808270185</v>
          </cell>
          <cell r="Y157">
            <v>0.88571378602763207</v>
          </cell>
          <cell r="Z157">
            <v>0.77836334354402092</v>
          </cell>
          <cell r="AA157">
            <v>0.64646145441166247</v>
          </cell>
          <cell r="AB157">
            <v>1.6354443544459369</v>
          </cell>
          <cell r="AC157">
            <v>1.2349719183447334</v>
          </cell>
          <cell r="AD157"/>
          <cell r="AE157">
            <v>1.0088682837719956</v>
          </cell>
        </row>
        <row r="158">
          <cell r="U158" t="str">
            <v>5-14</v>
          </cell>
          <cell r="V158">
            <v>14</v>
          </cell>
          <cell r="W158">
            <v>1.9441764938073669</v>
          </cell>
          <cell r="X158">
            <v>1.4416299873894147</v>
          </cell>
          <cell r="Y158">
            <v>0.98487351553341673</v>
          </cell>
          <cell r="Z158">
            <v>0.86550469758029569</v>
          </cell>
          <cell r="AA158">
            <v>0.71883578567602502</v>
          </cell>
          <cell r="AB158">
            <v>1.8185398672028787</v>
          </cell>
          <cell r="AC158">
            <v>1.3732327011191854</v>
          </cell>
          <cell r="AD158"/>
          <cell r="AE158">
            <v>1.1894689849832532</v>
          </cell>
        </row>
        <row r="159">
          <cell r="U159" t="str">
            <v>5-15</v>
          </cell>
          <cell r="V159">
            <v>15</v>
          </cell>
          <cell r="W159">
            <v>2.1521312695096113</v>
          </cell>
          <cell r="X159">
            <v>1.5958309262589592</v>
          </cell>
          <cell r="Y159">
            <v>1.0902184529247467</v>
          </cell>
          <cell r="Z159">
            <v>0.95808159881732013</v>
          </cell>
          <cell r="AA159">
            <v>0.79572455326124603</v>
          </cell>
          <cell r="AB159">
            <v>2.0130561836969485</v>
          </cell>
          <cell r="AC159">
            <v>1.5201176672001107</v>
          </cell>
          <cell r="AD159"/>
          <cell r="AE159">
            <v>1.2836356091700192</v>
          </cell>
        </row>
        <row r="160">
          <cell r="U160" t="str">
            <v>5-16</v>
          </cell>
          <cell r="V160">
            <v>16</v>
          </cell>
          <cell r="W160">
            <v>2.3730905055629767</v>
          </cell>
          <cell r="X160">
            <v>1.7596748271084</v>
          </cell>
          <cell r="Y160">
            <v>1.2021511402577199</v>
          </cell>
          <cell r="Z160">
            <v>1.0564478003361057</v>
          </cell>
          <cell r="AA160">
            <v>0.87742156305264851</v>
          </cell>
          <cell r="AB160">
            <v>2.2197365859493323</v>
          </cell>
          <cell r="AC160">
            <v>1.6761880906052291</v>
          </cell>
          <cell r="AD160"/>
          <cell r="AE160">
            <v>1.3586150033470279</v>
          </cell>
        </row>
        <row r="161">
          <cell r="U161" t="str">
            <v>5-17</v>
          </cell>
          <cell r="V161">
            <v>17</v>
          </cell>
          <cell r="W161">
            <v>2.6079242953726816</v>
          </cell>
          <cell r="X161">
            <v>1.9338068745435526</v>
          </cell>
          <cell r="Y161">
            <v>1.3211123461320851</v>
          </cell>
          <cell r="Z161">
            <v>1.160990648620857</v>
          </cell>
          <cell r="AA161">
            <v>0.96424852158178675</v>
          </cell>
          <cell r="AB161">
            <v>2.4393949401653989</v>
          </cell>
          <cell r="AC161">
            <v>1.8420585455364615</v>
          </cell>
          <cell r="AD161"/>
          <cell r="AE161">
            <v>1.3399923886278975</v>
          </cell>
        </row>
        <row r="162">
          <cell r="U162" t="str">
            <v>5-18</v>
          </cell>
          <cell r="V162">
            <v>18</v>
          </cell>
          <cell r="W162">
            <v>2.8575820312809501</v>
          </cell>
          <cell r="X162">
            <v>2.1189310542749267</v>
          </cell>
          <cell r="Y162">
            <v>1.4475830101007505</v>
          </cell>
          <cell r="Z162">
            <v>1.2721327923018089</v>
          </cell>
          <cell r="AA162">
            <v>1.0565564552047615</v>
          </cell>
          <cell r="AB162">
            <v>2.6729192870294445</v>
          </cell>
          <cell r="AC162">
            <v>2.0183996175166175</v>
          </cell>
          <cell r="AD162"/>
          <cell r="AE162">
            <v>1.4245628405588158</v>
          </cell>
        </row>
        <row r="163">
          <cell r="U163" t="str">
            <v>5-19</v>
          </cell>
          <cell r="V163">
            <v>19</v>
          </cell>
          <cell r="W163">
            <v>3.1230955447294155</v>
          </cell>
          <cell r="X163">
            <v>2.3158124815854846</v>
          </cell>
          <cell r="Y163">
            <v>1.5820858334012824</v>
          </cell>
          <cell r="Z163">
            <v>1.3903335800865959</v>
          </cell>
          <cell r="AA163">
            <v>1.1547268711393555</v>
          </cell>
          <cell r="AB163">
            <v>2.9212747789434332</v>
          </cell>
          <cell r="AC163">
            <v>2.2059401213843737</v>
          </cell>
          <cell r="AD163"/>
          <cell r="AE163">
            <v>1.3645953696122115</v>
          </cell>
        </row>
        <row r="164">
          <cell r="U164" t="str">
            <v>5-20</v>
          </cell>
          <cell r="V164">
            <v>20</v>
          </cell>
          <cell r="W164">
            <v>3.4055812274247375</v>
          </cell>
          <cell r="X164">
            <v>2.5252789742001709</v>
          </cell>
          <cell r="Y164">
            <v>1.7251863534878935</v>
          </cell>
          <cell r="Z164">
            <v>1.5160900050566237</v>
          </cell>
          <cell r="AA164">
            <v>1.2591725417404112</v>
          </cell>
          <cell r="AB164">
            <v>3.1855056641185957</v>
          </cell>
          <cell r="AC164">
            <v>2.4054685995399328</v>
          </cell>
          <cell r="AD164"/>
          <cell r="AE164">
            <v>1.562938907027529</v>
          </cell>
        </row>
        <row r="165">
          <cell r="U165" t="str">
            <v>5-21</v>
          </cell>
          <cell r="V165">
            <v>21</v>
          </cell>
          <cell r="W165">
            <v>3.7062407280299166</v>
          </cell>
          <cell r="X165">
            <v>2.7482215688908034</v>
          </cell>
          <cell r="Y165">
            <v>1.8774932969586766</v>
          </cell>
          <cell r="Z165">
            <v>1.6499370148187482</v>
          </cell>
          <cell r="AA165">
            <v>1.3703377620930337</v>
          </cell>
          <cell r="AB165">
            <v>3.4667359382451379</v>
          </cell>
          <cell r="AC165">
            <v>2.6178338140398991</v>
          </cell>
          <cell r="AD165"/>
          <cell r="AE165">
            <v>1.5337119140938271</v>
          </cell>
        </row>
        <row r="166">
          <cell r="U166" t="str">
            <v>5-22</v>
          </cell>
          <cell r="V166">
            <v>22</v>
          </cell>
          <cell r="W166">
            <v>4.0263597153951789</v>
          </cell>
          <cell r="X166">
            <v>2.9855936043970721</v>
          </cell>
          <cell r="Y166">
            <v>2.0396579530378185</v>
          </cell>
          <cell r="Z166">
            <v>1.7924469609228155</v>
          </cell>
          <cell r="AA166">
            <v>1.488697892732141</v>
          </cell>
          <cell r="AB166">
            <v>3.7661681876456523</v>
          </cell>
          <cell r="AC166">
            <v>2.8439438730285529</v>
          </cell>
          <cell r="AD166"/>
          <cell r="AE166">
            <v>1.5743860628655342</v>
          </cell>
        </row>
        <row r="167">
          <cell r="U167" t="str">
            <v>5-23</v>
          </cell>
          <cell r="V167">
            <v>23</v>
          </cell>
          <cell r="W167">
            <v>4.3673040731162986</v>
          </cell>
          <cell r="X167">
            <v>3.2384078996462828</v>
          </cell>
          <cell r="Y167">
            <v>2.2123722458294646</v>
          </cell>
          <cell r="Z167">
            <v>1.9442279047625592</v>
          </cell>
          <cell r="AA167">
            <v>1.6147579526263498</v>
          </cell>
          <cell r="AB167">
            <v>4.0850800297487941</v>
          </cell>
          <cell r="AC167">
            <v>3.0847635428352951</v>
          </cell>
          <cell r="AD167"/>
          <cell r="AE167">
            <v>1.9177788165049054</v>
          </cell>
        </row>
        <row r="168">
          <cell r="U168" t="str">
            <v>5-24</v>
          </cell>
          <cell r="V168">
            <v>24</v>
          </cell>
          <cell r="W168">
            <v>4.7305127366491648</v>
          </cell>
          <cell r="X168">
            <v>3.5077314423886383</v>
          </cell>
          <cell r="Y168">
            <v>2.3963651057705286</v>
          </cell>
          <cell r="Z168">
            <v>2.1059204288162441</v>
          </cell>
          <cell r="AA168">
            <v>1.7490499707875649</v>
          </cell>
          <cell r="AB168">
            <v>4.4248174130840328</v>
          </cell>
          <cell r="AC168">
            <v>3.3413091886045039</v>
          </cell>
          <cell r="AD168"/>
          <cell r="AE168">
            <v>1.9901192463381441</v>
          </cell>
        </row>
        <row r="169">
          <cell r="U169" t="str">
            <v>5-25</v>
          </cell>
          <cell r="V169">
            <v>25</v>
          </cell>
          <cell r="W169">
            <v>5.117486197806735</v>
          </cell>
          <cell r="X169">
            <v>3.7946768651450467</v>
          </cell>
          <cell r="Y169">
            <v>2.5923966462825869</v>
          </cell>
          <cell r="Z169">
            <v>2.2781925191010517</v>
          </cell>
          <cell r="AA169">
            <v>1.8921287359475218</v>
          </cell>
          <cell r="AB169">
            <v>4.786783864641313</v>
          </cell>
          <cell r="AC169">
            <v>3.6146406546619794</v>
          </cell>
          <cell r="AD169"/>
          <cell r="AE169">
            <v>2.0604905095086474</v>
          </cell>
        </row>
        <row r="170">
          <cell r="U170" t="str">
            <v>5-Wtd Ave</v>
          </cell>
          <cell r="V170" t="str">
            <v>Wtd Ave</v>
          </cell>
          <cell r="W170">
            <v>0.79444246056454793</v>
          </cell>
          <cell r="X170">
            <v>0.98419042411776314</v>
          </cell>
          <cell r="Y170">
            <v>0.97288540796719014</v>
          </cell>
          <cell r="Z170">
            <v>0.73224435893249973</v>
          </cell>
          <cell r="AA170">
            <v>1.030268341208016</v>
          </cell>
          <cell r="AB170">
            <v>0.57244372279156341</v>
          </cell>
          <cell r="AC170">
            <v>1.8480195297777997</v>
          </cell>
          <cell r="AD170"/>
          <cell r="AE170">
            <v>0.97107358983261038</v>
          </cell>
        </row>
        <row r="171">
          <cell r="U171" t="str">
            <v>6-FHCF 2024 Commercial Rates -- PROPOSED</v>
          </cell>
          <cell r="V171" t="str">
            <v>FHCF 2024 Commercial Rates -- PROPOSED</v>
          </cell>
          <cell r="W171"/>
          <cell r="X171"/>
          <cell r="Y171"/>
          <cell r="Z171"/>
          <cell r="AA171"/>
          <cell r="AB171"/>
          <cell r="AC171" t="str">
            <v/>
          </cell>
          <cell r="AD171"/>
        </row>
        <row r="180">
          <cell r="U180" t="str">
            <v>6-2</v>
          </cell>
          <cell r="V180">
            <v>2</v>
          </cell>
          <cell r="W180">
            <v>0.21591409480310461</v>
          </cell>
          <cell r="X180">
            <v>0.16010286862311882</v>
          </cell>
          <cell r="Y180">
            <v>0.10937693891438371</v>
          </cell>
          <cell r="Z180">
            <v>9.6120215382256499E-2</v>
          </cell>
          <cell r="AA180">
            <v>7.9831629726357378E-2</v>
          </cell>
          <cell r="AB180">
            <v>0.20196128825810816</v>
          </cell>
          <cell r="AC180">
            <v>0.15250688225096354</v>
          </cell>
          <cell r="AD180"/>
          <cell r="AE180">
            <v>0.16546238105229857</v>
          </cell>
        </row>
        <row r="181">
          <cell r="U181" t="str">
            <v>6-3</v>
          </cell>
          <cell r="V181">
            <v>3</v>
          </cell>
          <cell r="W181">
            <v>0.30442724074850885</v>
          </cell>
          <cell r="X181">
            <v>0.22573641880722758</v>
          </cell>
          <cell r="Y181">
            <v>0.1542155909070613</v>
          </cell>
          <cell r="Z181">
            <v>0.13552432496663469</v>
          </cell>
          <cell r="AA181">
            <v>0.11255829678101294</v>
          </cell>
          <cell r="AB181">
            <v>0.28475453526318856</v>
          </cell>
          <cell r="AC181">
            <v>0.2150264872756745</v>
          </cell>
          <cell r="AD181"/>
          <cell r="AE181">
            <v>0.26011148293790504</v>
          </cell>
        </row>
        <row r="182">
          <cell r="U182" t="str">
            <v>6-4</v>
          </cell>
          <cell r="V182">
            <v>4</v>
          </cell>
          <cell r="W182">
            <v>0.39951484432490902</v>
          </cell>
          <cell r="X182">
            <v>0.29624500749831051</v>
          </cell>
          <cell r="Y182">
            <v>0.20238470657954821</v>
          </cell>
          <cell r="Z182">
            <v>0.17785523876955692</v>
          </cell>
          <cell r="AA182">
            <v>0.1477157901683723</v>
          </cell>
          <cell r="AB182">
            <v>0.3736973851182594</v>
          </cell>
          <cell r="AC182">
            <v>0.2821898374746345</v>
          </cell>
          <cell r="AD182"/>
          <cell r="AE182">
            <v>0.32361885545708807</v>
          </cell>
        </row>
        <row r="183">
          <cell r="U183" t="str">
            <v>6-5</v>
          </cell>
          <cell r="V183">
            <v>5</v>
          </cell>
          <cell r="W183">
            <v>0.50140688771822195</v>
          </cell>
          <cell r="X183">
            <v>0.37179916922182826</v>
          </cell>
          <cell r="Y183">
            <v>0.25400078943071686</v>
          </cell>
          <cell r="Z183">
            <v>0.22321533981175459</v>
          </cell>
          <cell r="AA183">
            <v>0.18538914302500081</v>
          </cell>
          <cell r="AB183">
            <v>0.46900495809412357</v>
          </cell>
          <cell r="AC183">
            <v>0.35415937646311285</v>
          </cell>
          <cell r="AD183"/>
          <cell r="AE183">
            <v>0.37904776365146697</v>
          </cell>
        </row>
        <row r="184">
          <cell r="U184" t="str">
            <v>6-6</v>
          </cell>
          <cell r="V184">
            <v>6</v>
          </cell>
          <cell r="W184">
            <v>0.61036085348722169</v>
          </cell>
          <cell r="X184">
            <v>0.45258983035670808</v>
          </cell>
          <cell r="Y184">
            <v>0.30919427399346888</v>
          </cell>
          <cell r="Z184">
            <v>0.2717192536762823</v>
          </cell>
          <cell r="AA184">
            <v>0.22567355641830342</v>
          </cell>
          <cell r="AB184">
            <v>0.57091809770459334</v>
          </cell>
          <cell r="AC184">
            <v>0.43111697223035972</v>
          </cell>
          <cell r="AD184"/>
          <cell r="AE184">
            <v>0.46040183569351739</v>
          </cell>
        </row>
        <row r="185">
          <cell r="U185" t="str">
            <v>6-7</v>
          </cell>
          <cell r="V185">
            <v>7</v>
          </cell>
          <cell r="W185">
            <v>0.72666464316372836</v>
          </cell>
          <cell r="X185">
            <v>0.53883047331208811</v>
          </cell>
          <cell r="Y185">
            <v>0.36811100432809135</v>
          </cell>
          <cell r="Z185">
            <v>0.32349514780525485</v>
          </cell>
          <cell r="AA185">
            <v>0.26867547846370726</v>
          </cell>
          <cell r="AB185">
            <v>0.67970610070081838</v>
          </cell>
          <cell r="AC185">
            <v>0.51326597863825829</v>
          </cell>
          <cell r="AD185"/>
          <cell r="AE185">
            <v>0.4887210514261402</v>
          </cell>
        </row>
        <row r="186">
          <cell r="U186" t="str">
            <v>6-8</v>
          </cell>
          <cell r="V186">
            <v>8</v>
          </cell>
          <cell r="W186">
            <v>0.85063972675635224</v>
          </cell>
          <cell r="X186">
            <v>0.6307594719217916</v>
          </cell>
          <cell r="Y186">
            <v>0.43091382948585422</v>
          </cell>
          <cell r="Z186">
            <v>0.3786861335897776</v>
          </cell>
          <cell r="AA186">
            <v>0.31451376881564508</v>
          </cell>
          <cell r="AB186">
            <v>0.79566966304771203</v>
          </cell>
          <cell r="AC186">
            <v>0.60083346001438265</v>
          </cell>
          <cell r="AD186"/>
          <cell r="AE186">
            <v>0.59818415862344232</v>
          </cell>
        </row>
        <row r="187">
          <cell r="U187" t="str">
            <v>6-9</v>
          </cell>
          <cell r="V187">
            <v>9</v>
          </cell>
          <cell r="W187">
            <v>0.98264452248405687</v>
          </cell>
          <cell r="X187">
            <v>0.7286425975569526</v>
          </cell>
          <cell r="Y187">
            <v>0.49778431560155378</v>
          </cell>
          <cell r="Z187">
            <v>0.43745177095313925</v>
          </cell>
          <cell r="AA187">
            <v>0.36332094828323602</v>
          </cell>
          <cell r="AB187">
            <v>0.91914404125228077</v>
          </cell>
          <cell r="AC187">
            <v>0.69407257836358494</v>
          </cell>
          <cell r="AD187"/>
          <cell r="AE187">
            <v>0.72010064125779794</v>
          </cell>
        </row>
        <row r="188">
          <cell r="U188" t="str">
            <v>6-10</v>
          </cell>
          <cell r="V188">
            <v>10</v>
          </cell>
          <cell r="W188">
            <v>1.1230779999635467</v>
          </cell>
          <cell r="X188">
            <v>0.83277569093230552</v>
          </cell>
          <cell r="Y188">
            <v>0.56892457118244055</v>
          </cell>
          <cell r="Z188">
            <v>0.49996967241074136</v>
          </cell>
          <cell r="AA188">
            <v>0.41524453106531845</v>
          </cell>
          <cell r="AB188">
            <v>1.0505024227057365</v>
          </cell>
          <cell r="AC188">
            <v>0.7932651384120083</v>
          </cell>
          <cell r="AD188"/>
          <cell r="AE188">
            <v>0.72983848907657767</v>
          </cell>
        </row>
        <row r="189">
          <cell r="U189" t="str">
            <v>6-11</v>
          </cell>
          <cell r="V189">
            <v>11</v>
          </cell>
          <cell r="W189">
            <v>1.272383492040617</v>
          </cell>
          <cell r="X189">
            <v>0.94348748862445675</v>
          </cell>
          <cell r="Y189">
            <v>0.64455917809121044</v>
          </cell>
          <cell r="Z189">
            <v>0.56643720001373976</v>
          </cell>
          <cell r="AA189">
            <v>0.47044843412906995</v>
          </cell>
          <cell r="AB189">
            <v>1.1901594911865769</v>
          </cell>
          <cell r="AC189">
            <v>0.89872428002286198</v>
          </cell>
          <cell r="AD189"/>
          <cell r="AE189">
            <v>0.86223570895790935</v>
          </cell>
        </row>
        <row r="190">
          <cell r="U190" t="str">
            <v>6-12</v>
          </cell>
          <cell r="V190">
            <v>12</v>
          </cell>
          <cell r="W190">
            <v>1.4310526900289275</v>
          </cell>
          <cell r="X190">
            <v>1.0611425855889409</v>
          </cell>
          <cell r="Y190">
            <v>0.72493721543883127</v>
          </cell>
          <cell r="Z190">
            <v>0.63707324394164644</v>
          </cell>
          <cell r="AA190">
            <v>0.52911445440130811</v>
          </cell>
          <cell r="AB190">
            <v>1.3385751639189307</v>
          </cell>
          <cell r="AC190">
            <v>1.0107973001586004</v>
          </cell>
          <cell r="AD190"/>
          <cell r="AE190">
            <v>0.86685035636576302</v>
          </cell>
        </row>
        <row r="191">
          <cell r="U191" t="str">
            <v>6-13</v>
          </cell>
          <cell r="V191">
            <v>13</v>
          </cell>
          <cell r="W191">
            <v>1.599629783740782</v>
          </cell>
          <cell r="X191">
            <v>1.1861445050422703</v>
          </cell>
          <cell r="Y191">
            <v>0.81033435682554877</v>
          </cell>
          <cell r="Z191">
            <v>0.7121200655531521</v>
          </cell>
          <cell r="AA191">
            <v>0.59144379949488612</v>
          </cell>
          <cell r="AB191">
            <v>1.496258464066154</v>
          </cell>
          <cell r="AC191">
            <v>1.1298685771142249</v>
          </cell>
          <cell r="AD191"/>
          <cell r="AE191">
            <v>0.92300768572046421</v>
          </cell>
        </row>
        <row r="192">
          <cell r="U192" t="str">
            <v>6-14</v>
          </cell>
          <cell r="V192">
            <v>14</v>
          </cell>
          <cell r="W192">
            <v>1.7787156906865551</v>
          </cell>
          <cell r="X192">
            <v>1.3189388344635977</v>
          </cell>
          <cell r="Y192">
            <v>0.90105501275260769</v>
          </cell>
          <cell r="Z192">
            <v>0.79184518013287397</v>
          </cell>
          <cell r="AA192">
            <v>0.65765865140412005</v>
          </cell>
          <cell r="AB192">
            <v>1.6637714766308158</v>
          </cell>
          <cell r="AC192">
            <v>1.2563625577331934</v>
          </cell>
          <cell r="AD192"/>
          <cell r="AE192">
            <v>1.0882382098095431</v>
          </cell>
        </row>
        <row r="193">
          <cell r="U193" t="str">
            <v>6-15</v>
          </cell>
          <cell r="V193">
            <v>15</v>
          </cell>
          <cell r="W193">
            <v>1.9689722973644852</v>
          </cell>
          <cell r="X193">
            <v>1.4600163705615283</v>
          </cell>
          <cell r="Y193">
            <v>0.9974344791586639</v>
          </cell>
          <cell r="Z193">
            <v>0.87654324502046976</v>
          </cell>
          <cell r="AA193">
            <v>0.72800373467048263</v>
          </cell>
          <cell r="AB193">
            <v>1.8417333156637459</v>
          </cell>
          <cell r="AC193">
            <v>1.390746753163133</v>
          </cell>
          <cell r="AD193"/>
          <cell r="AE193">
            <v>1.1743907029157479</v>
          </cell>
        </row>
        <row r="194">
          <cell r="U194" t="str">
            <v>6-16</v>
          </cell>
          <cell r="V194">
            <v>16</v>
          </cell>
          <cell r="W194">
            <v>2.1711266086742365</v>
          </cell>
          <cell r="X194">
            <v>1.6099161961136155</v>
          </cell>
          <cell r="Y194">
            <v>1.0998410394138864</v>
          </cell>
          <cell r="Z194">
            <v>0.96653790683846985</v>
          </cell>
          <cell r="AA194">
            <v>0.802747850578171</v>
          </cell>
          <cell r="AB194">
            <v>2.0308240055340812</v>
          </cell>
          <cell r="AC194">
            <v>1.5335346697164971</v>
          </cell>
          <cell r="AD194"/>
          <cell r="AE194">
            <v>1.2429889116306569</v>
          </cell>
        </row>
        <row r="195">
          <cell r="U195" t="str">
            <v>6-17</v>
          </cell>
          <cell r="V195">
            <v>17</v>
          </cell>
          <cell r="W195">
            <v>2.3859746679776919</v>
          </cell>
          <cell r="X195">
            <v>1.7692285867380491</v>
          </cell>
          <cell r="Y195">
            <v>1.2086779501294072</v>
          </cell>
          <cell r="Z195">
            <v>1.0621835466172911</v>
          </cell>
          <cell r="AA195">
            <v>0.88218532654925486</v>
          </cell>
          <cell r="AB195">
            <v>2.2317881476677814</v>
          </cell>
          <cell r="AC195">
            <v>1.6852885777321818</v>
          </cell>
          <cell r="AD195"/>
          <cell r="AE195">
            <v>1.2259511904628324</v>
          </cell>
        </row>
        <row r="196">
          <cell r="U196" t="str">
            <v>6-18</v>
          </cell>
          <cell r="V196">
            <v>18</v>
          </cell>
          <cell r="W196">
            <v>2.6143850687698942</v>
          </cell>
          <cell r="X196">
            <v>1.938597614839414</v>
          </cell>
          <cell r="Y196">
            <v>1.3243852200861961</v>
          </cell>
          <cell r="Z196">
            <v>1.1638668431140526</v>
          </cell>
          <cell r="AA196">
            <v>0.96663731454160962</v>
          </cell>
          <cell r="AB196">
            <v>2.4454382052872741</v>
          </cell>
          <cell r="AC196">
            <v>1.8466219919786093</v>
          </cell>
          <cell r="AD196"/>
          <cell r="AE196">
            <v>1.3033242017594513</v>
          </cell>
        </row>
        <row r="197">
          <cell r="U197" t="str">
            <v>6-19</v>
          </cell>
          <cell r="V197">
            <v>19</v>
          </cell>
          <cell r="W197">
            <v>2.8573018275952351</v>
          </cell>
          <cell r="X197">
            <v>2.1187232799102067</v>
          </cell>
          <cell r="Y197">
            <v>1.4474410655859935</v>
          </cell>
          <cell r="Z197">
            <v>1.2720080517718011</v>
          </cell>
          <cell r="AA197">
            <v>1.0564528532749922</v>
          </cell>
          <cell r="AB197">
            <v>2.672657190673978</v>
          </cell>
          <cell r="AC197">
            <v>2.0182017008843447</v>
          </cell>
          <cell r="AD197"/>
          <cell r="AE197">
            <v>1.248460313710569</v>
          </cell>
        </row>
        <row r="198">
          <cell r="U198" t="str">
            <v>6-20</v>
          </cell>
          <cell r="V198">
            <v>20</v>
          </cell>
          <cell r="W198">
            <v>3.1157463246894666</v>
          </cell>
          <cell r="X198">
            <v>2.310362947539959</v>
          </cell>
          <cell r="Y198">
            <v>1.578362893534337</v>
          </cell>
          <cell r="Z198">
            <v>1.3870618686507321</v>
          </cell>
          <cell r="AA198">
            <v>1.152009585759993</v>
          </cell>
          <cell r="AB198">
            <v>2.9144004804020902</v>
          </cell>
          <cell r="AC198">
            <v>2.2007491372742765</v>
          </cell>
          <cell r="AD198"/>
          <cell r="AE198">
            <v>1.4299236547552929</v>
          </cell>
        </row>
        <row r="199">
          <cell r="U199" t="str">
            <v>6-21</v>
          </cell>
          <cell r="V199">
            <v>21</v>
          </cell>
          <cell r="W199">
            <v>3.3908179413785029</v>
          </cell>
          <cell r="X199">
            <v>2.5143318220540301</v>
          </cell>
          <cell r="Y199">
            <v>1.7177076243316194</v>
          </cell>
          <cell r="Z199">
            <v>1.5095177141841452</v>
          </cell>
          <cell r="AA199">
            <v>1.2537139949685479</v>
          </cell>
          <cell r="AB199">
            <v>3.1716964115473845</v>
          </cell>
          <cell r="AC199">
            <v>2.3950408285843423</v>
          </cell>
          <cell r="AD199"/>
          <cell r="AE199">
            <v>1.4031840500494701</v>
          </cell>
        </row>
        <row r="200">
          <cell r="U200" t="str">
            <v>6-22</v>
          </cell>
          <cell r="V200">
            <v>22</v>
          </cell>
          <cell r="W200">
            <v>3.6836929285655979</v>
          </cell>
          <cell r="X200">
            <v>2.7315021074833945</v>
          </cell>
          <cell r="Y200">
            <v>1.8660711186756356</v>
          </cell>
          <cell r="Z200">
            <v>1.6398992294537742</v>
          </cell>
          <cell r="AA200">
            <v>1.3620009854707336</v>
          </cell>
          <cell r="AB200">
            <v>3.4456452232950476</v>
          </cell>
          <cell r="AC200">
            <v>2.6019075976386081</v>
          </cell>
          <cell r="AD200"/>
          <cell r="AE200">
            <v>1.4403965906063581</v>
          </cell>
        </row>
        <row r="201">
          <cell r="U201" t="str">
            <v>6-23</v>
          </cell>
          <cell r="V201">
            <v>23</v>
          </cell>
          <cell r="W201">
            <v>3.995620925155035</v>
          </cell>
          <cell r="X201">
            <v>2.9628004259344096</v>
          </cell>
          <cell r="Y201">
            <v>2.0240864138779306</v>
          </cell>
          <cell r="Z201">
            <v>1.7787627262684402</v>
          </cell>
          <cell r="AA201">
            <v>1.4773325961639616</v>
          </cell>
          <cell r="AB201">
            <v>3.7374158003498783</v>
          </cell>
          <cell r="AC201">
            <v>2.8222321035029663</v>
          </cell>
          <cell r="AD201"/>
          <cell r="AE201">
            <v>1.7545646102856103</v>
          </cell>
        </row>
        <row r="202">
          <cell r="U202" t="str">
            <v>6-24</v>
          </cell>
          <cell r="V202">
            <v>24</v>
          </cell>
          <cell r="W202">
            <v>4.3279184047701813</v>
          </cell>
          <cell r="X202">
            <v>3.2092029582523338</v>
          </cell>
          <cell r="Y202">
            <v>2.1924204041272182</v>
          </cell>
          <cell r="Z202">
            <v>1.9266942697867822</v>
          </cell>
          <cell r="AA202">
            <v>1.6001955772760992</v>
          </cell>
          <cell r="AB202">
            <v>4.0482395431407188</v>
          </cell>
          <cell r="AC202">
            <v>3.0569442126970086</v>
          </cell>
          <cell r="AD202"/>
          <cell r="AE202">
            <v>1.8207484459740078</v>
          </cell>
        </row>
        <row r="203">
          <cell r="U203" t="str">
            <v>6-25</v>
          </cell>
          <cell r="V203">
            <v>25</v>
          </cell>
          <cell r="W203">
            <v>4.6819581585850703</v>
          </cell>
          <cell r="X203">
            <v>3.4717276454158856</v>
          </cell>
          <cell r="Y203">
            <v>2.3717685127423014</v>
          </cell>
          <cell r="Z203">
            <v>2.084304996504744</v>
          </cell>
          <cell r="AA203">
            <v>1.7310975017694259</v>
          </cell>
          <cell r="AB203">
            <v>4.3794005302927745</v>
          </cell>
          <cell r="AC203">
            <v>3.3070135705888353</v>
          </cell>
          <cell r="AD203"/>
          <cell r="AE203">
            <v>1.8851307026124886</v>
          </cell>
        </row>
        <row r="204">
          <cell r="U204" t="str">
            <v>6-Wtd Ave</v>
          </cell>
          <cell r="V204" t="str">
            <v>Wtd Ave</v>
          </cell>
          <cell r="W204">
            <v>0.72683075556915344</v>
          </cell>
          <cell r="X204">
            <v>0.9004300564160469</v>
          </cell>
          <cell r="Y204">
            <v>0.8900871633327605</v>
          </cell>
          <cell r="Z204">
            <v>0.66992607656689684</v>
          </cell>
          <cell r="AA204">
            <v>0.94258647296755205</v>
          </cell>
          <cell r="AB204">
            <v>0.52372541022258923</v>
          </cell>
          <cell r="AC204">
            <v>1.6907422473119638</v>
          </cell>
          <cell r="AD204"/>
          <cell r="AE204">
            <v>0.88842954152995013</v>
          </cell>
        </row>
        <row r="205">
          <cell r="U205" t="str">
            <v>7-FHCF 2024 Commercial Rates -- PROPOSED</v>
          </cell>
          <cell r="V205" t="str">
            <v>FHCF 2024 Commercial Rates -- PROPOSED</v>
          </cell>
          <cell r="W205"/>
          <cell r="X205"/>
          <cell r="Y205"/>
          <cell r="Z205"/>
          <cell r="AA205"/>
          <cell r="AB205"/>
          <cell r="AC205" t="str">
            <v/>
          </cell>
          <cell r="AD205"/>
        </row>
        <row r="214">
          <cell r="U214" t="str">
            <v>7-2</v>
          </cell>
          <cell r="V214">
            <v>2</v>
          </cell>
          <cell r="W214">
            <v>0.20026749638535385</v>
          </cell>
          <cell r="X214">
            <v>0.14850072985047286</v>
          </cell>
          <cell r="Y214">
            <v>0.10145074474481433</v>
          </cell>
          <cell r="Z214">
            <v>8.9154693231952423E-2</v>
          </cell>
          <cell r="AA214">
            <v>7.404648886974978E-2</v>
          </cell>
          <cell r="AB214">
            <v>0.1873258047516336</v>
          </cell>
          <cell r="AC214">
            <v>0.14145520012386545</v>
          </cell>
          <cell r="AD214"/>
          <cell r="AE214">
            <v>0.15347185569113098</v>
          </cell>
        </row>
        <row r="215">
          <cell r="U215" t="str">
            <v>7-3</v>
          </cell>
          <cell r="V215">
            <v>3</v>
          </cell>
          <cell r="W215">
            <v>0.28236637997997244</v>
          </cell>
          <cell r="X215">
            <v>0.20937802823268548</v>
          </cell>
          <cell r="Y215">
            <v>0.14304008417194364</v>
          </cell>
          <cell r="Z215">
            <v>0.12570331402001997</v>
          </cell>
          <cell r="AA215">
            <v>0.10440155986245028</v>
          </cell>
          <cell r="AB215">
            <v>0.26411929204315066</v>
          </cell>
          <cell r="AC215">
            <v>0.19944421091409581</v>
          </cell>
          <cell r="AD215"/>
          <cell r="AE215">
            <v>0.24126204227917269</v>
          </cell>
        </row>
        <row r="216">
          <cell r="U216" t="str">
            <v>7-4</v>
          </cell>
          <cell r="V216">
            <v>4</v>
          </cell>
          <cell r="W216">
            <v>0.37056329145485439</v>
          </cell>
          <cell r="X216">
            <v>0.27477708679671592</v>
          </cell>
          <cell r="Y216">
            <v>0.18771853931227364</v>
          </cell>
          <cell r="Z216">
            <v>0.16496664295992192</v>
          </cell>
          <cell r="AA216">
            <v>0.13701130303966993</v>
          </cell>
          <cell r="AB216">
            <v>0.3466167402903198</v>
          </cell>
          <cell r="AC216">
            <v>0.26174044963563142</v>
          </cell>
          <cell r="AD216"/>
          <cell r="AE216">
            <v>0.30016724023777269</v>
          </cell>
        </row>
        <row r="217">
          <cell r="U217" t="str">
            <v>7-5</v>
          </cell>
          <cell r="V217">
            <v>5</v>
          </cell>
          <cell r="W217">
            <v>0.46507154692828645</v>
          </cell>
          <cell r="X217">
            <v>0.34485608198070922</v>
          </cell>
          <cell r="Y217">
            <v>0.23559417103168057</v>
          </cell>
          <cell r="Z217">
            <v>0.20703964370492464</v>
          </cell>
          <cell r="AA217">
            <v>0.17195458946068468</v>
          </cell>
          <cell r="AB217">
            <v>0.43501768069139207</v>
          </cell>
          <cell r="AC217">
            <v>0.32849458813860527</v>
          </cell>
          <cell r="AD217"/>
          <cell r="AE217">
            <v>0.35157939413900235</v>
          </cell>
        </row>
        <row r="218">
          <cell r="U218" t="str">
            <v>7-6</v>
          </cell>
          <cell r="V218">
            <v>6</v>
          </cell>
          <cell r="W218">
            <v>0.56612997002804299</v>
          </cell>
          <cell r="X218">
            <v>0.41979210434439251</v>
          </cell>
          <cell r="Y218">
            <v>0.28678796169294257</v>
          </cell>
          <cell r="Z218">
            <v>0.25202863529159214</v>
          </cell>
          <cell r="AA218">
            <v>0.20931972127844004</v>
          </cell>
          <cell r="AB218">
            <v>0.52954550360713037</v>
          </cell>
          <cell r="AC218">
            <v>0.39987531502536627</v>
          </cell>
          <cell r="AD218"/>
          <cell r="AE218">
            <v>0.4270379988376562</v>
          </cell>
        </row>
        <row r="219">
          <cell r="U219" t="str">
            <v>7-7</v>
          </cell>
          <cell r="V219">
            <v>7</v>
          </cell>
          <cell r="W219">
            <v>0.67400559899002888</v>
          </cell>
          <cell r="X219">
            <v>0.4997831659149074</v>
          </cell>
          <cell r="Y219">
            <v>0.34143518650744875</v>
          </cell>
          <cell r="Z219">
            <v>0.30005249728067696</v>
          </cell>
          <cell r="AA219">
            <v>0.24920543265659012</v>
          </cell>
          <cell r="AB219">
            <v>0.63044999072124852</v>
          </cell>
          <cell r="AC219">
            <v>0.47607124775896958</v>
          </cell>
          <cell r="AD219"/>
          <cell r="AE219">
            <v>0.45330501229752751</v>
          </cell>
        </row>
        <row r="220">
          <cell r="U220" t="str">
            <v>7-8</v>
          </cell>
          <cell r="V220">
            <v>8</v>
          </cell>
          <cell r="W220">
            <v>0.7889966079276387</v>
          </cell>
          <cell r="X220">
            <v>0.58505036634277541</v>
          </cell>
          <cell r="Y220">
            <v>0.39968689338069285</v>
          </cell>
          <cell r="Z220">
            <v>0.35124397024211279</v>
          </cell>
          <cell r="AA220">
            <v>0.29172196987357368</v>
          </cell>
          <cell r="AB220">
            <v>0.73801004753142274</v>
          </cell>
          <cell r="AC220">
            <v>0.55729299604714755</v>
          </cell>
          <cell r="AD220"/>
          <cell r="AE220">
            <v>0.55483568098757385</v>
          </cell>
        </row>
        <row r="221">
          <cell r="U221" t="str">
            <v>7-9</v>
          </cell>
          <cell r="V221">
            <v>9</v>
          </cell>
          <cell r="W221">
            <v>0.9114354416469248</v>
          </cell>
          <cell r="X221">
            <v>0.67584021740461953</v>
          </cell>
          <cell r="Y221">
            <v>0.46171149093498914</v>
          </cell>
          <cell r="Z221">
            <v>0.40575105130591399</v>
          </cell>
          <cell r="AA221">
            <v>0.33699225038267427</v>
          </cell>
          <cell r="AB221">
            <v>0.8525366355863484</v>
          </cell>
          <cell r="AC221">
            <v>0.64377537606036739</v>
          </cell>
          <cell r="AD221"/>
          <cell r="AE221">
            <v>0.66791726914214145</v>
          </cell>
        </row>
        <row r="222">
          <cell r="U222" t="str">
            <v>7-10</v>
          </cell>
          <cell r="V222">
            <v>10</v>
          </cell>
          <cell r="W222">
            <v>1.0416921577226093</v>
          </cell>
          <cell r="X222">
            <v>0.77242712119226575</v>
          </cell>
          <cell r="Y222">
            <v>0.52769644152559558</v>
          </cell>
          <cell r="Z222">
            <v>0.46373848198105205</v>
          </cell>
          <cell r="AA222">
            <v>0.38515309850427537</v>
          </cell>
          <cell r="AB222">
            <v>0.97437589859002327</v>
          </cell>
          <cell r="AC222">
            <v>0.73577977104470971</v>
          </cell>
          <cell r="AD222"/>
          <cell r="AE222">
            <v>0.67694944652095923</v>
          </cell>
        </row>
        <row r="223">
          <cell r="U223" t="str">
            <v>7-11</v>
          </cell>
          <cell r="V223">
            <v>11</v>
          </cell>
          <cell r="W223">
            <v>1.1801779620983048</v>
          </cell>
          <cell r="X223">
            <v>0.87511599180234745</v>
          </cell>
          <cell r="Y223">
            <v>0.59785005229159327</v>
          </cell>
          <cell r="Z223">
            <v>0.52538932212706324</v>
          </cell>
          <cell r="AA223">
            <v>0.4363565526713552</v>
          </cell>
          <cell r="AB223">
            <v>1.1039124695243154</v>
          </cell>
          <cell r="AC223">
            <v>0.83359662862695272</v>
          </cell>
          <cell r="AD223"/>
          <cell r="AE223">
            <v>0.79975226668049948</v>
          </cell>
        </row>
        <row r="224">
          <cell r="U224" t="str">
            <v>7-12</v>
          </cell>
          <cell r="V224">
            <v>12</v>
          </cell>
          <cell r="W224">
            <v>1.3273489148032138</v>
          </cell>
          <cell r="X224">
            <v>0.98424500316929997</v>
          </cell>
          <cell r="Y224">
            <v>0.6724033523837234</v>
          </cell>
          <cell r="Z224">
            <v>0.59090659965777637</v>
          </cell>
          <cell r="AA224">
            <v>0.49077123557349533</v>
          </cell>
          <cell r="AB224">
            <v>1.2415729368947355</v>
          </cell>
          <cell r="AC224">
            <v>0.93754807827824682</v>
          </cell>
          <cell r="AD224"/>
          <cell r="AE224">
            <v>0.80403250546673843</v>
          </cell>
        </row>
        <row r="225">
          <cell r="U225" t="str">
            <v>7-13</v>
          </cell>
          <cell r="V225">
            <v>13</v>
          </cell>
          <cell r="W225">
            <v>1.4837097699682229</v>
          </cell>
          <cell r="X225">
            <v>1.1001884364829551</v>
          </cell>
          <cell r="Y225">
            <v>0.75161203822509859</v>
          </cell>
          <cell r="Z225">
            <v>0.66051502003218532</v>
          </cell>
          <cell r="AA225">
            <v>0.54858377395646951</v>
          </cell>
          <cell r="AB225">
            <v>1.3878294365969059</v>
          </cell>
          <cell r="AC225">
            <v>1.047990643637658</v>
          </cell>
          <cell r="AD225"/>
          <cell r="AE225">
            <v>0.85612029419498081</v>
          </cell>
        </row>
        <row r="226">
          <cell r="U226" t="str">
            <v>7-14</v>
          </cell>
          <cell r="V226">
            <v>14</v>
          </cell>
          <cell r="W226">
            <v>1.6498178985488805</v>
          </cell>
          <cell r="X226">
            <v>1.2233595889342712</v>
          </cell>
          <cell r="Y226">
            <v>0.83575846066925263</v>
          </cell>
          <cell r="Z226">
            <v>0.73446271256460804</v>
          </cell>
          <cell r="AA226">
            <v>0.61000024900170369</v>
          </cell>
          <cell r="AB226">
            <v>1.5432033211452281</v>
          </cell>
          <cell r="AC226">
            <v>1.1653180132541689</v>
          </cell>
          <cell r="AD226"/>
          <cell r="AE226">
            <v>1.0093770948495895</v>
          </cell>
        </row>
        <row r="227">
          <cell r="U227" t="str">
            <v>7-15</v>
          </cell>
          <cell r="V227">
            <v>15</v>
          </cell>
          <cell r="W227">
            <v>1.8262872222625919</v>
          </cell>
          <cell r="X227">
            <v>1.3542136907765412</v>
          </cell>
          <cell r="Y227">
            <v>0.92515361783904604</v>
          </cell>
          <cell r="Z227">
            <v>0.81302298172717125</v>
          </cell>
          <cell r="AA227">
            <v>0.67524765085205829</v>
          </cell>
          <cell r="AB227">
            <v>1.7082688393910792</v>
          </cell>
          <cell r="AC227">
            <v>1.2899638192496337</v>
          </cell>
          <cell r="AD227"/>
          <cell r="AE227">
            <v>1.0892863945063345</v>
          </cell>
        </row>
        <row r="228">
          <cell r="U228" t="str">
            <v>7-16</v>
          </cell>
          <cell r="V228">
            <v>16</v>
          </cell>
          <cell r="W228">
            <v>2.013792062307556</v>
          </cell>
          <cell r="X228">
            <v>1.4932507591962454</v>
          </cell>
          <cell r="Y228">
            <v>1.02013910479603</v>
          </cell>
          <cell r="Z228">
            <v>0.89649602051499544</v>
          </cell>
          <cell r="AA228">
            <v>0.74457530162918661</v>
          </cell>
          <cell r="AB228">
            <v>1.8836567365297283</v>
          </cell>
          <cell r="AC228">
            <v>1.422404355789409</v>
          </cell>
          <cell r="AD228"/>
          <cell r="AE228">
            <v>1.1529135121726575</v>
          </cell>
        </row>
        <row r="229">
          <cell r="U229" t="str">
            <v>7-17</v>
          </cell>
          <cell r="V229">
            <v>17</v>
          </cell>
          <cell r="W229">
            <v>2.2130707753493892</v>
          </cell>
          <cell r="X229">
            <v>1.6410182944403693</v>
          </cell>
          <cell r="Y229">
            <v>1.1210889554446883</v>
          </cell>
          <cell r="Z229">
            <v>0.9852105291076253</v>
          </cell>
          <cell r="AA229">
            <v>0.81825619979569175</v>
          </cell>
          <cell r="AB229">
            <v>2.0700576551221346</v>
          </cell>
          <cell r="AC229">
            <v>1.563161147293497</v>
          </cell>
          <cell r="AD229"/>
          <cell r="AE229">
            <v>1.1371104597341242</v>
          </cell>
        </row>
        <row r="230">
          <cell r="U230" t="str">
            <v>7-18</v>
          </cell>
          <cell r="V230">
            <v>18</v>
          </cell>
          <cell r="W230">
            <v>2.424929010712594</v>
          </cell>
          <cell r="X230">
            <v>1.7981136950626044</v>
          </cell>
          <cell r="Y230">
            <v>1.2284112925480704</v>
          </cell>
          <cell r="Z230">
            <v>1.0795251648991708</v>
          </cell>
          <cell r="AA230">
            <v>0.89658822446234476</v>
          </cell>
          <cell r="AB230">
            <v>2.2682251818000969</v>
          </cell>
          <cell r="AC230">
            <v>1.7128032490928122</v>
          </cell>
          <cell r="AD230"/>
          <cell r="AE230">
            <v>1.2088764983259999</v>
          </cell>
        </row>
        <row r="231">
          <cell r="U231" t="str">
            <v>7-19</v>
          </cell>
          <cell r="V231">
            <v>19</v>
          </cell>
          <cell r="W231">
            <v>2.6502423751057762</v>
          </cell>
          <cell r="X231">
            <v>1.9651862338487835</v>
          </cell>
          <cell r="Y231">
            <v>1.3425496776141339</v>
          </cell>
          <cell r="Z231">
            <v>1.17982972877548</v>
          </cell>
          <cell r="AA231">
            <v>0.9798951206380625</v>
          </cell>
          <cell r="AB231">
            <v>2.4789783397915279</v>
          </cell>
          <cell r="AC231">
            <v>1.871949129607998</v>
          </cell>
          <cell r="AD231"/>
          <cell r="AE231">
            <v>1.1579884193817531</v>
          </cell>
        </row>
        <row r="232">
          <cell r="U232" t="str">
            <v>7-20</v>
          </cell>
          <cell r="V232">
            <v>20</v>
          </cell>
          <cell r="W232">
            <v>2.8899582326315785</v>
          </cell>
          <cell r="X232">
            <v>2.1429383925456507</v>
          </cell>
          <cell r="Y232">
            <v>1.4639840227379142</v>
          </cell>
          <cell r="Z232">
            <v>1.2865459664390488</v>
          </cell>
          <cell r="AA232">
            <v>1.0685271647618486</v>
          </cell>
          <cell r="AB232">
            <v>2.7032032726100965</v>
          </cell>
          <cell r="AC232">
            <v>2.0412679417527744</v>
          </cell>
          <cell r="AD232"/>
          <cell r="AE232">
            <v>1.3263016970762387</v>
          </cell>
        </row>
        <row r="233">
          <cell r="U233" t="str">
            <v>7-21</v>
          </cell>
          <cell r="V233">
            <v>21</v>
          </cell>
          <cell r="W233">
            <v>3.1450962959952533</v>
          </cell>
          <cell r="X233">
            <v>2.3321263002490435</v>
          </cell>
          <cell r="Y233">
            <v>1.5932308900937064</v>
          </cell>
          <cell r="Z233">
            <v>1.4001278316020989</v>
          </cell>
          <cell r="AA233">
            <v>1.1628613832950239</v>
          </cell>
          <cell r="AB233">
            <v>2.9418537970587013</v>
          </cell>
          <cell r="AC233">
            <v>2.2214799405230528</v>
          </cell>
          <cell r="AD233"/>
          <cell r="AE233">
            <v>1.3014998253241767</v>
          </cell>
        </row>
        <row r="234">
          <cell r="U234" t="str">
            <v>7-22</v>
          </cell>
          <cell r="V234">
            <v>22</v>
          </cell>
          <cell r="W234">
            <v>3.4167475769889237</v>
          </cell>
          <cell r="X234">
            <v>2.533558955175498</v>
          </cell>
          <cell r="Y234">
            <v>1.7308429602753865</v>
          </cell>
          <cell r="Z234">
            <v>1.5210610187652096</v>
          </cell>
          <cell r="AA234">
            <v>1.2633011646754544</v>
          </cell>
          <cell r="AB234">
            <v>3.1959504215355676</v>
          </cell>
          <cell r="AC234">
            <v>2.4133557416911264</v>
          </cell>
          <cell r="AD234"/>
          <cell r="AE234">
            <v>1.3360156930273133</v>
          </cell>
        </row>
        <row r="235">
          <cell r="U235" t="str">
            <v>7-23</v>
          </cell>
          <cell r="V235">
            <v>23</v>
          </cell>
          <cell r="W235">
            <v>3.7060711572138829</v>
          </cell>
          <cell r="X235">
            <v>2.7480958301144334</v>
          </cell>
          <cell r="Y235">
            <v>1.8774073964212252</v>
          </cell>
          <cell r="Z235">
            <v>1.6498615256137732</v>
          </cell>
          <cell r="AA235">
            <v>1.3702750653311095</v>
          </cell>
          <cell r="AB235">
            <v>3.4665773254390211</v>
          </cell>
          <cell r="AC235">
            <v>2.6177140408657693</v>
          </cell>
          <cell r="AD235"/>
          <cell r="AE235">
            <v>1.6274169690898326</v>
          </cell>
        </row>
        <row r="236">
          <cell r="U236" t="str">
            <v>7-24</v>
          </cell>
          <cell r="V236">
            <v>24</v>
          </cell>
          <cell r="W236">
            <v>4.0142881096938741</v>
          </cell>
          <cell r="X236">
            <v>2.9766423652321232</v>
          </cell>
          <cell r="Y236">
            <v>2.0335427650479181</v>
          </cell>
          <cell r="Z236">
            <v>1.787072947053655</v>
          </cell>
          <cell r="AA236">
            <v>1.4842345622699593</v>
          </cell>
          <cell r="AB236">
            <v>3.7548766735784365</v>
          </cell>
          <cell r="AC236">
            <v>2.8354173201374704</v>
          </cell>
          <cell r="AD236"/>
          <cell r="AE236">
            <v>1.6888046755597688</v>
          </cell>
        </row>
        <row r="237">
          <cell r="U237" t="str">
            <v>7-25</v>
          </cell>
          <cell r="V237">
            <v>25</v>
          </cell>
          <cell r="W237">
            <v>4.34267174385195</v>
          </cell>
          <cell r="X237">
            <v>3.2201427346060485</v>
          </cell>
          <cell r="Y237">
            <v>2.1998940943881591</v>
          </cell>
          <cell r="Z237">
            <v>1.9332621324890309</v>
          </cell>
          <cell r="AA237">
            <v>1.6056504462779457</v>
          </cell>
          <cell r="AB237">
            <v>4.0620394915404745</v>
          </cell>
          <cell r="AC237">
            <v>3.0673649578003035</v>
          </cell>
          <cell r="AD237"/>
          <cell r="AE237">
            <v>1.7485213576058658</v>
          </cell>
        </row>
        <row r="238">
          <cell r="U238" t="str">
            <v>7-Wtd Ave</v>
          </cell>
          <cell r="V238" t="str">
            <v>Wtd Ave</v>
          </cell>
          <cell r="W238">
            <v>0.67415967376492192</v>
          </cell>
          <cell r="X238">
            <v>0.83517879290375896</v>
          </cell>
          <cell r="Y238">
            <v>0.82558541594029544</v>
          </cell>
          <cell r="Z238">
            <v>0.62137869340888496</v>
          </cell>
          <cell r="AA238">
            <v>0.87428026984553475</v>
          </cell>
          <cell r="AB238">
            <v>0.48577271805398692</v>
          </cell>
          <cell r="AC238">
            <v>1.5682196070195831</v>
          </cell>
          <cell r="AD238"/>
          <cell r="AE238">
            <v>0.8240479166459328</v>
          </cell>
        </row>
        <row r="239">
          <cell r="U239" t="str">
            <v>8-FHCF 2024 Commercial Rates -- PROPOSED</v>
          </cell>
          <cell r="V239" t="str">
            <v>FHCF 2024 Commercial Rates -- PROPOSED</v>
          </cell>
          <cell r="W239"/>
          <cell r="X239"/>
          <cell r="Y239"/>
          <cell r="Z239"/>
          <cell r="AA239"/>
          <cell r="AB239"/>
          <cell r="AC239" t="str">
            <v/>
          </cell>
          <cell r="AD239"/>
        </row>
        <row r="248">
          <cell r="U248" t="str">
            <v>8-2</v>
          </cell>
          <cell r="V248">
            <v>2</v>
          </cell>
          <cell r="W248">
            <v>0.18739354415713341</v>
          </cell>
          <cell r="X248">
            <v>0.13895454119551412</v>
          </cell>
          <cell r="Y248">
            <v>9.492910711047256E-2</v>
          </cell>
          <cell r="Z248">
            <v>8.3423492301666347E-2</v>
          </cell>
          <cell r="AA248">
            <v>6.9286500466327894E-2</v>
          </cell>
          <cell r="AB248">
            <v>0.17528379341672856</v>
          </cell>
          <cell r="AC248">
            <v>0.13236192477116479</v>
          </cell>
          <cell r="AD248"/>
          <cell r="AE248">
            <v>0.14360610426264078</v>
          </cell>
        </row>
        <row r="249">
          <cell r="U249" t="str">
            <v>8-3</v>
          </cell>
          <cell r="V249">
            <v>3</v>
          </cell>
          <cell r="W249">
            <v>0.26421480095527172</v>
          </cell>
          <cell r="X249">
            <v>0.19591841655451342</v>
          </cell>
          <cell r="Y249">
            <v>0.13384492647742266</v>
          </cell>
          <cell r="Z249">
            <v>0.11762262949141926</v>
          </cell>
          <cell r="AA249">
            <v>9.7690232670170171E-2</v>
          </cell>
          <cell r="AB249">
            <v>0.24714070485508213</v>
          </cell>
          <cell r="AC249">
            <v>0.1866231825902456</v>
          </cell>
          <cell r="AD249"/>
          <cell r="AE249">
            <v>0.22575280556904559</v>
          </cell>
        </row>
        <row r="250">
          <cell r="U250" t="str">
            <v>8-4</v>
          </cell>
          <cell r="V250">
            <v>4</v>
          </cell>
          <cell r="W250">
            <v>0.34674208133425477</v>
          </cell>
          <cell r="X250">
            <v>0.25711337624618441</v>
          </cell>
          <cell r="Y250">
            <v>0.17565128151419657</v>
          </cell>
          <cell r="Z250">
            <v>0.15436196312396197</v>
          </cell>
          <cell r="AA250">
            <v>0.12820369820166413</v>
          </cell>
          <cell r="AB250">
            <v>0.32433490506223717</v>
          </cell>
          <cell r="AC250">
            <v>0.24491478343606884</v>
          </cell>
          <cell r="AD250"/>
          <cell r="AE250">
            <v>0.28087135457961221</v>
          </cell>
        </row>
        <row r="251">
          <cell r="U251" t="str">
            <v>8-5</v>
          </cell>
          <cell r="V251">
            <v>5</v>
          </cell>
          <cell r="W251">
            <v>0.43517498864536563</v>
          </cell>
          <cell r="X251">
            <v>0.32268742852888721</v>
          </cell>
          <cell r="Y251">
            <v>0.22044928652544538</v>
          </cell>
          <cell r="Z251">
            <v>0.19373035222970592</v>
          </cell>
          <cell r="AA251">
            <v>0.16090069799004653</v>
          </cell>
          <cell r="AB251">
            <v>0.407053098616246</v>
          </cell>
          <cell r="AC251">
            <v>0.30737771340228814</v>
          </cell>
          <cell r="AD251"/>
          <cell r="AE251">
            <v>0.32897854074907984</v>
          </cell>
        </row>
        <row r="252">
          <cell r="U252" t="str">
            <v>8-6</v>
          </cell>
          <cell r="V252">
            <v>6</v>
          </cell>
          <cell r="W252">
            <v>0.52973699403017704</v>
          </cell>
          <cell r="X252">
            <v>0.39280627991128159</v>
          </cell>
          <cell r="Y252">
            <v>0.26835214667002272</v>
          </cell>
          <cell r="Z252">
            <v>0.23582728125536703</v>
          </cell>
          <cell r="AA252">
            <v>0.19586385779184715</v>
          </cell>
          <cell r="AB252">
            <v>0.49550431550045315</v>
          </cell>
          <cell r="AC252">
            <v>0.37416981714978764</v>
          </cell>
          <cell r="AD252"/>
          <cell r="AE252">
            <v>0.39958638089715798</v>
          </cell>
        </row>
        <row r="253">
          <cell r="U253" t="str">
            <v>8-7</v>
          </cell>
          <cell r="V253">
            <v>7</v>
          </cell>
          <cell r="W253">
            <v>0.63067796949665234</v>
          </cell>
          <cell r="X253">
            <v>0.46765521345837568</v>
          </cell>
          <cell r="Y253">
            <v>0.31948644115701802</v>
          </cell>
          <cell r="Z253">
            <v>0.28076398773384176</v>
          </cell>
          <cell r="AA253">
            <v>0.23318556476519434</v>
          </cell>
          <cell r="AB253">
            <v>0.58992228048708317</v>
          </cell>
          <cell r="AC253">
            <v>0.44546758709760581</v>
          </cell>
          <cell r="AD253"/>
          <cell r="AE253">
            <v>0.4241648513704544</v>
          </cell>
        </row>
        <row r="254">
          <cell r="U254" t="str">
            <v>8-8</v>
          </cell>
          <cell r="V254">
            <v>8</v>
          </cell>
          <cell r="W254">
            <v>0.73827692139826107</v>
          </cell>
          <cell r="X254">
            <v>0.54744111569879217</v>
          </cell>
          <cell r="Y254">
            <v>0.37399350796118452</v>
          </cell>
          <cell r="Z254">
            <v>0.32866467916910497</v>
          </cell>
          <cell r="AA254">
            <v>0.27296897814071547</v>
          </cell>
          <cell r="AB254">
            <v>0.69056796997339387</v>
          </cell>
          <cell r="AC254">
            <v>0.52146809416477924</v>
          </cell>
          <cell r="AD254"/>
          <cell r="AE254">
            <v>0.51916874461262774</v>
          </cell>
        </row>
        <row r="255">
          <cell r="U255" t="str">
            <v>8-9</v>
          </cell>
          <cell r="V255">
            <v>9</v>
          </cell>
          <cell r="W255">
            <v>0.85284492373136922</v>
          </cell>
          <cell r="X255">
            <v>0.63239465169966214</v>
          </cell>
          <cell r="Y255">
            <v>0.4320309297615475</v>
          </cell>
          <cell r="Z255">
            <v>0.37966783887581851</v>
          </cell>
          <cell r="AA255">
            <v>0.31532911377283179</v>
          </cell>
          <cell r="AB255">
            <v>0.79773235572344248</v>
          </cell>
          <cell r="AC255">
            <v>0.60239105965008866</v>
          </cell>
          <cell r="AD255"/>
          <cell r="AE255">
            <v>0.62498102052197724</v>
          </cell>
        </row>
        <row r="256">
          <cell r="U256" t="str">
            <v>8-10</v>
          </cell>
          <cell r="V256">
            <v>10</v>
          </cell>
          <cell r="W256">
            <v>0.97472824536996272</v>
          </cell>
          <cell r="X256">
            <v>0.72277258394835608</v>
          </cell>
          <cell r="Y256">
            <v>0.49377411812404687</v>
          </cell>
          <cell r="Z256">
            <v>0.43392761815558223</v>
          </cell>
          <cell r="AA256">
            <v>0.36039400039704128</v>
          </cell>
          <cell r="AB256">
            <v>0.91173933001456109</v>
          </cell>
          <cell r="AC256">
            <v>0.68848106409581056</v>
          </cell>
          <cell r="AD256"/>
          <cell r="AE256">
            <v>0.6334325753724741</v>
          </cell>
        </row>
        <row r="257">
          <cell r="U257" t="str">
            <v>8-11</v>
          </cell>
          <cell r="V257">
            <v>11</v>
          </cell>
          <cell r="W257">
            <v>1.1043116583841126</v>
          </cell>
          <cell r="X257">
            <v>0.81886022550996407</v>
          </cell>
          <cell r="Y257">
            <v>0.55941798941689125</v>
          </cell>
          <cell r="Z257">
            <v>0.49161530908769313</v>
          </cell>
          <cell r="AA257">
            <v>0.40830590284072787</v>
          </cell>
          <cell r="AB257">
            <v>1.0329488001655753</v>
          </cell>
          <cell r="AC257">
            <v>0.78000988405658489</v>
          </cell>
          <cell r="AD257"/>
          <cell r="AE257">
            <v>0.74834116572058962</v>
          </cell>
        </row>
        <row r="258">
          <cell r="U258" t="str">
            <v>8-12</v>
          </cell>
          <cell r="V258">
            <v>12</v>
          </cell>
          <cell r="W258">
            <v>1.2420219055391857</v>
          </cell>
          <cell r="X258">
            <v>0.92097401121919076</v>
          </cell>
          <cell r="Y258">
            <v>0.62917872136308806</v>
          </cell>
          <cell r="Z258">
            <v>0.55292088818367657</v>
          </cell>
          <cell r="AA258">
            <v>0.45922260408913046</v>
          </cell>
          <cell r="AB258">
            <v>1.1617599319591869</v>
          </cell>
          <cell r="AC258">
            <v>0.87727894130262363</v>
          </cell>
          <cell r="AD258"/>
          <cell r="AE258">
            <v>0.75234625456660398</v>
          </cell>
        </row>
        <row r="259">
          <cell r="U259" t="str">
            <v>8-13</v>
          </cell>
          <cell r="V259">
            <v>13</v>
          </cell>
          <cell r="W259">
            <v>1.3883312934611793</v>
          </cell>
          <cell r="X259">
            <v>1.0294641620551754</v>
          </cell>
          <cell r="Y259">
            <v>0.70329557325243819</v>
          </cell>
          <cell r="Z259">
            <v>0.61805461598561873</v>
          </cell>
          <cell r="AA259">
            <v>0.51331873381484328</v>
          </cell>
          <cell r="AB259">
            <v>1.2986145106096785</v>
          </cell>
          <cell r="AC259">
            <v>0.98062184078483572</v>
          </cell>
          <cell r="AD259"/>
          <cell r="AE259">
            <v>0.80108564320065068</v>
          </cell>
        </row>
        <row r="260">
          <cell r="U260" t="str">
            <v>8-14</v>
          </cell>
          <cell r="V260">
            <v>14</v>
          </cell>
          <cell r="W260">
            <v>1.5437613631922289</v>
          </cell>
          <cell r="X260">
            <v>1.1447174069020449</v>
          </cell>
          <cell r="Y260">
            <v>0.78203274535754963</v>
          </cell>
          <cell r="Z260">
            <v>0.68724867111690424</v>
          </cell>
          <cell r="AA260">
            <v>0.5707871255213981</v>
          </cell>
          <cell r="AB260">
            <v>1.444000374119683</v>
          </cell>
          <cell r="AC260">
            <v>1.0904069632630526</v>
          </cell>
          <cell r="AD260"/>
          <cell r="AE260">
            <v>0.94449051697801489</v>
          </cell>
        </row>
        <row r="261">
          <cell r="U261" t="str">
            <v>8-15</v>
          </cell>
          <cell r="V261">
            <v>15</v>
          </cell>
          <cell r="W261">
            <v>1.7088865712394359</v>
          </cell>
          <cell r="X261">
            <v>1.2671597120903908</v>
          </cell>
          <cell r="Y261">
            <v>0.86568124366551924</v>
          </cell>
          <cell r="Z261">
            <v>0.76075878900435046</v>
          </cell>
          <cell r="AA261">
            <v>0.6318401775666268</v>
          </cell>
          <cell r="AB261">
            <v>1.5984548564521746</v>
          </cell>
          <cell r="AC261">
            <v>1.2070400653460167</v>
          </cell>
          <cell r="AD261"/>
          <cell r="AE261">
            <v>1.0192629445764403</v>
          </cell>
        </row>
        <row r="262">
          <cell r="U262" t="str">
            <v>8-16</v>
          </cell>
          <cell r="V262">
            <v>16</v>
          </cell>
          <cell r="W262">
            <v>1.8843378908835948</v>
          </cell>
          <cell r="X262">
            <v>1.3972589518105096</v>
          </cell>
          <cell r="Y262">
            <v>0.95456070421517503</v>
          </cell>
          <cell r="Z262">
            <v>0.8388658651017985</v>
          </cell>
          <cell r="AA262">
            <v>0.69671118470308113</v>
          </cell>
          <cell r="AB262">
            <v>1.7625681561153237</v>
          </cell>
          <cell r="AC262">
            <v>1.3309668232084366</v>
          </cell>
          <cell r="AD262"/>
          <cell r="AE262">
            <v>1.0787998704341064</v>
          </cell>
        </row>
        <row r="263">
          <cell r="U263" t="str">
            <v>8-17</v>
          </cell>
          <cell r="V263">
            <v>17</v>
          </cell>
          <cell r="W263">
            <v>2.0708062144308439</v>
          </cell>
          <cell r="X263">
            <v>1.5355274309224585</v>
          </cell>
          <cell r="Y263">
            <v>1.0490211165967465</v>
          </cell>
          <cell r="Z263">
            <v>0.92187746949786364</v>
          </cell>
          <cell r="AA263">
            <v>0.76565559601950484</v>
          </cell>
          <cell r="AB263">
            <v>1.9369865185537474</v>
          </cell>
          <cell r="AC263">
            <v>1.4626752357078041</v>
          </cell>
          <cell r="AD263"/>
          <cell r="AE263">
            <v>1.064012697985216</v>
          </cell>
        </row>
        <row r="264">
          <cell r="U264" t="str">
            <v>8-18</v>
          </cell>
          <cell r="V264">
            <v>18</v>
          </cell>
          <cell r="W264">
            <v>2.2690454010195391</v>
          </cell>
          <cell r="X264">
            <v>1.6825241449410908</v>
          </cell>
          <cell r="Y264">
            <v>1.14944436789825</v>
          </cell>
          <cell r="Z264">
            <v>1.010129203732653</v>
          </cell>
          <cell r="AA264">
            <v>0.83895214183062838</v>
          </cell>
          <cell r="AB264">
            <v>2.122415086999927</v>
          </cell>
          <cell r="AC264">
            <v>1.6026977771457716</v>
          </cell>
          <cell r="AD264"/>
          <cell r="AE264">
            <v>1.13116534414389</v>
          </cell>
        </row>
        <row r="265">
          <cell r="U265" t="str">
            <v>8-19</v>
          </cell>
          <cell r="V265">
            <v>19</v>
          </cell>
          <cell r="W265">
            <v>2.4798747700468633</v>
          </cell>
          <cell r="X265">
            <v>1.8388566289415345</v>
          </cell>
          <cell r="Y265">
            <v>1.2562455058160331</v>
          </cell>
          <cell r="Z265">
            <v>1.1039858108165563</v>
          </cell>
          <cell r="AA265">
            <v>0.91690375559155124</v>
          </cell>
          <cell r="AB265">
            <v>2.319620234770531</v>
          </cell>
          <cell r="AC265">
            <v>1.7516131584533967</v>
          </cell>
          <cell r="AD265"/>
          <cell r="AE265">
            <v>1.0835485434107295</v>
          </cell>
        </row>
        <row r="266">
          <cell r="U266" t="str">
            <v>8-20</v>
          </cell>
          <cell r="V266">
            <v>20</v>
          </cell>
          <cell r="W266">
            <v>2.7041807854673054</v>
          </cell>
          <cell r="X266">
            <v>2.0051822064865443</v>
          </cell>
          <cell r="Y266">
            <v>1.3698735918802771</v>
          </cell>
          <cell r="Z266">
            <v>1.2038419250429566</v>
          </cell>
          <cell r="AA266">
            <v>0.99983819664677165</v>
          </cell>
          <cell r="AB266">
            <v>2.5294311407221151</v>
          </cell>
          <cell r="AC266">
            <v>1.9100475168638706</v>
          </cell>
          <cell r="AD266"/>
          <cell r="AE266">
            <v>1.2410420069290566</v>
          </cell>
        </row>
        <row r="267">
          <cell r="U267" t="str">
            <v>8-21</v>
          </cell>
          <cell r="V267">
            <v>21</v>
          </cell>
          <cell r="W267">
            <v>2.9429176089961131</v>
          </cell>
          <cell r="X267">
            <v>2.182208399833435</v>
          </cell>
          <cell r="Y267">
            <v>1.4908119816946921</v>
          </cell>
          <cell r="Z267">
            <v>1.3101223182622639</v>
          </cell>
          <cell r="AA267">
            <v>1.0881082547704826</v>
          </cell>
          <cell r="AB267">
            <v>2.7527403067054435</v>
          </cell>
          <cell r="AC267">
            <v>2.0786748066574292</v>
          </cell>
          <cell r="AD267"/>
          <cell r="AE267">
            <v>1.217834493312336</v>
          </cell>
        </row>
        <row r="268">
          <cell r="U268" t="str">
            <v>8-22</v>
          </cell>
          <cell r="V268">
            <v>22</v>
          </cell>
          <cell r="W268">
            <v>3.1971061180603928</v>
          </cell>
          <cell r="X268">
            <v>2.3706922017331511</v>
          </cell>
          <cell r="Y268">
            <v>1.6195778274539296</v>
          </cell>
          <cell r="Z268">
            <v>1.4232814626953023</v>
          </cell>
          <cell r="AA268">
            <v>1.1820913870658487</v>
          </cell>
          <cell r="AB268">
            <v>2.9905026389785823</v>
          </cell>
          <cell r="AC268">
            <v>2.2582161055094794</v>
          </cell>
          <cell r="AD268"/>
          <cell r="AE268">
            <v>1.2501315504748407</v>
          </cell>
        </row>
        <row r="269">
          <cell r="U269" t="str">
            <v>8-23</v>
          </cell>
          <cell r="V269">
            <v>23</v>
          </cell>
          <cell r="W269">
            <v>3.4678308841116001</v>
          </cell>
          <cell r="X269">
            <v>2.5714378348130431</v>
          </cell>
          <cell r="Y269">
            <v>1.7567205472286462</v>
          </cell>
          <cell r="Z269">
            <v>1.5438021857443602</v>
          </cell>
          <cell r="AA269">
            <v>1.2821886007325314</v>
          </cell>
          <cell r="AB269">
            <v>3.2437326217869606</v>
          </cell>
          <cell r="AC269">
            <v>2.4494374801781489</v>
          </cell>
          <cell r="AD269"/>
          <cell r="AE269">
            <v>1.5228004502157788</v>
          </cell>
        </row>
        <row r="270">
          <cell r="U270" t="str">
            <v>8-24</v>
          </cell>
          <cell r="V270">
            <v>24</v>
          </cell>
          <cell r="W270">
            <v>3.7562344849805038</v>
          </cell>
          <cell r="X270">
            <v>2.7852925341204475</v>
          </cell>
          <cell r="Y270">
            <v>1.9028189437399643</v>
          </cell>
          <cell r="Z270">
            <v>1.672193137978474</v>
          </cell>
          <cell r="AA270">
            <v>1.3888223501286054</v>
          </cell>
          <cell r="AB270">
            <v>3.51349899726549</v>
          </cell>
          <cell r="AC270">
            <v>2.6531459691426003</v>
          </cell>
          <cell r="AD270"/>
          <cell r="AE270">
            <v>1.5802419226998798</v>
          </cell>
        </row>
        <row r="271">
          <cell r="U271" t="str">
            <v>8-25</v>
          </cell>
          <cell r="V271">
            <v>25</v>
          </cell>
          <cell r="W271">
            <v>4.063508376943842</v>
          </cell>
          <cell r="X271">
            <v>3.0131397786515786</v>
          </cell>
          <cell r="Y271">
            <v>2.0584765803658054</v>
          </cell>
          <cell r="Z271">
            <v>1.8089847295778736</v>
          </cell>
          <cell r="AA271">
            <v>1.5024331618274127</v>
          </cell>
          <cell r="AB271">
            <v>3.8009162273707759</v>
          </cell>
          <cell r="AC271">
            <v>2.8701831352580482</v>
          </cell>
          <cell r="AD271"/>
          <cell r="AE271">
            <v>1.6361197905311631</v>
          </cell>
        </row>
        <row r="272">
          <cell r="U272" t="str">
            <v>8-Wtd Ave</v>
          </cell>
          <cell r="V272" t="str">
            <v>Wtd Ave</v>
          </cell>
          <cell r="W272">
            <v>0.63082213976218993</v>
          </cell>
          <cell r="X272">
            <v>0.78149034082875646</v>
          </cell>
          <cell r="Y272">
            <v>0.77251366242578845</v>
          </cell>
          <cell r="Z272">
            <v>0.58143412048034926</v>
          </cell>
          <cell r="AA272">
            <v>0.81807822692185717</v>
          </cell>
          <cell r="AB272">
            <v>0.45454541018388567</v>
          </cell>
          <cell r="AC272">
            <v>1.4674085185078418</v>
          </cell>
          <cell r="AD272"/>
          <cell r="AE272">
            <v>0.77107499940203317</v>
          </cell>
        </row>
        <row r="273">
          <cell r="U273" t="str">
            <v>9-FHCF 2024 Commercial Rates -- PROPOSED</v>
          </cell>
          <cell r="V273" t="str">
            <v>FHCF 2024 Commercial Rates -- PROPOSED</v>
          </cell>
          <cell r="W273"/>
          <cell r="X273"/>
          <cell r="Y273"/>
          <cell r="Z273"/>
          <cell r="AA273"/>
          <cell r="AB273"/>
          <cell r="AC273" t="str">
            <v/>
          </cell>
          <cell r="AD273"/>
        </row>
        <row r="282">
          <cell r="U282" t="str">
            <v>9-2</v>
          </cell>
          <cell r="V282">
            <v>2</v>
          </cell>
          <cell r="W282">
            <v>0.17607479057331163</v>
          </cell>
          <cell r="X282">
            <v>0.13056155082746698</v>
          </cell>
          <cell r="Y282">
            <v>8.9195296075794184E-2</v>
          </cell>
          <cell r="Z282">
            <v>7.8384631669025553E-2</v>
          </cell>
          <cell r="AA282">
            <v>6.5101527985066118E-2</v>
          </cell>
          <cell r="AB282">
            <v>0.16469648063685047</v>
          </cell>
          <cell r="AC282">
            <v>0.12436713489137619</v>
          </cell>
          <cell r="AD282"/>
          <cell r="AE282">
            <v>0.13493215493000804</v>
          </cell>
        </row>
        <row r="283">
          <cell r="U283" t="str">
            <v>9-3</v>
          </cell>
          <cell r="V283">
            <v>3</v>
          </cell>
          <cell r="W283">
            <v>0.24825596822887019</v>
          </cell>
          <cell r="X283">
            <v>0.18408475232938079</v>
          </cell>
          <cell r="Y283">
            <v>0.12576056184225484</v>
          </cell>
          <cell r="Z283">
            <v>0.11051810748089481</v>
          </cell>
          <cell r="AA283">
            <v>9.1789646947682907E-2</v>
          </cell>
          <cell r="AB283">
            <v>0.23221316425399782</v>
          </cell>
          <cell r="AC283">
            <v>0.17535095959948813</v>
          </cell>
          <cell r="AD283"/>
          <cell r="AE283">
            <v>0.21211711503026248</v>
          </cell>
        </row>
        <row r="284">
          <cell r="U284" t="str">
            <v>9-4</v>
          </cell>
          <cell r="V284">
            <v>4</v>
          </cell>
          <cell r="W284">
            <v>0.32579852005301352</v>
          </cell>
          <cell r="X284">
            <v>0.24158347652672157</v>
          </cell>
          <cell r="Y284">
            <v>0.16504177209334592</v>
          </cell>
          <cell r="Z284">
            <v>0.14503834938276472</v>
          </cell>
          <cell r="AA284">
            <v>0.1204600692788742</v>
          </cell>
          <cell r="AB284">
            <v>0.3047447591714405</v>
          </cell>
          <cell r="AC284">
            <v>0.2301216906685643</v>
          </cell>
          <cell r="AD284"/>
          <cell r="AE284">
            <v>0.26390644970233901</v>
          </cell>
        </row>
        <row r="285">
          <cell r="U285" t="str">
            <v>9-5</v>
          </cell>
          <cell r="V285">
            <v>5</v>
          </cell>
          <cell r="W285">
            <v>0.40888999315913332</v>
          </cell>
          <cell r="X285">
            <v>0.30319679183409826</v>
          </cell>
          <cell r="Y285">
            <v>0.20713393373069514</v>
          </cell>
          <cell r="Z285">
            <v>0.18202884923258911</v>
          </cell>
          <cell r="AA285">
            <v>0.15118213825947677</v>
          </cell>
          <cell r="AB285">
            <v>0.38246669282787454</v>
          </cell>
          <cell r="AC285">
            <v>0.2888117984941323</v>
          </cell>
          <cell r="AD285"/>
          <cell r="AE285">
            <v>0.30910791471523014</v>
          </cell>
        </row>
        <row r="286">
          <cell r="U286" t="str">
            <v>9-6</v>
          </cell>
          <cell r="V286">
            <v>6</v>
          </cell>
          <cell r="W286">
            <v>0.49774036081300332</v>
          </cell>
          <cell r="X286">
            <v>0.36908039592476927</v>
          </cell>
          <cell r="Y286">
            <v>0.25214341421069819</v>
          </cell>
          <cell r="Z286">
            <v>0.22158308251907605</v>
          </cell>
          <cell r="AA286">
            <v>0.18403348896940958</v>
          </cell>
          <cell r="AB286">
            <v>0.46557536959094481</v>
          </cell>
          <cell r="AC286">
            <v>0.35156959376497965</v>
          </cell>
          <cell r="AD286"/>
          <cell r="AE286">
            <v>0.37545097217126511</v>
          </cell>
        </row>
        <row r="287">
          <cell r="U287" t="str">
            <v>9-7</v>
          </cell>
          <cell r="V287">
            <v>7</v>
          </cell>
          <cell r="W287">
            <v>0.59258440250860334</v>
          </cell>
          <cell r="X287">
            <v>0.43940838058516635</v>
          </cell>
          <cell r="Y287">
            <v>0.3001891472342551</v>
          </cell>
          <cell r="Z287">
            <v>0.26380556791919874</v>
          </cell>
          <cell r="AA287">
            <v>0.21910092829197425</v>
          </cell>
          <cell r="AB287">
            <v>0.55429039702774408</v>
          </cell>
          <cell r="AC287">
            <v>0.41856090858519379</v>
          </cell>
          <cell r="AD287"/>
          <cell r="AE287">
            <v>0.3985448789579854</v>
          </cell>
        </row>
        <row r="288">
          <cell r="U288" t="str">
            <v>9-8</v>
          </cell>
          <cell r="V288">
            <v>8</v>
          </cell>
          <cell r="W288">
            <v>0.69368427234241903</v>
          </cell>
          <cell r="X288">
            <v>0.51437513619497688</v>
          </cell>
          <cell r="Y288">
            <v>0.35140393382402985</v>
          </cell>
          <cell r="Z288">
            <v>0.30881301068205413</v>
          </cell>
          <cell r="AA288">
            <v>0.25648138453924307</v>
          </cell>
          <cell r="AB288">
            <v>0.64885698830555849</v>
          </cell>
          <cell r="AC288">
            <v>0.48997091059730785</v>
          </cell>
          <cell r="AD288"/>
          <cell r="AE288">
            <v>0.48781044400988666</v>
          </cell>
        </row>
        <row r="289">
          <cell r="U289" t="str">
            <v>9-9</v>
          </cell>
          <cell r="V289">
            <v>9</v>
          </cell>
          <cell r="W289">
            <v>0.80133225513679751</v>
          </cell>
          <cell r="X289">
            <v>0.59419739542538408</v>
          </cell>
          <cell r="Y289">
            <v>0.40593583851091214</v>
          </cell>
          <cell r="Z289">
            <v>0.35673552959448002</v>
          </cell>
          <cell r="AA289">
            <v>0.29628292649539395</v>
          </cell>
          <cell r="AB289">
            <v>0.74954854020894424</v>
          </cell>
          <cell r="AC289">
            <v>0.56600604971848001</v>
          </cell>
          <cell r="AD289"/>
          <cell r="AE289">
            <v>0.58723155483108858</v>
          </cell>
        </row>
        <row r="290">
          <cell r="U290" t="str">
            <v>9-10</v>
          </cell>
          <cell r="V290">
            <v>10</v>
          </cell>
          <cell r="W290">
            <v>0.91585370478663075</v>
          </cell>
          <cell r="X290">
            <v>0.67911641205807083</v>
          </cell>
          <cell r="Y290">
            <v>0.46394967783047636</v>
          </cell>
          <cell r="Z290">
            <v>0.40771796506849761</v>
          </cell>
          <cell r="AA290">
            <v>0.33862584983492067</v>
          </cell>
          <cell r="AB290">
            <v>0.85666938160449069</v>
          </cell>
          <cell r="AC290">
            <v>0.64689613358671305</v>
          </cell>
          <cell r="AD290"/>
          <cell r="AE290">
            <v>0.59517262749190714</v>
          </cell>
        </row>
        <row r="291">
          <cell r="U291" t="str">
            <v>9-11</v>
          </cell>
          <cell r="V291">
            <v>11</v>
          </cell>
          <cell r="W291">
            <v>1.0376101527521453</v>
          </cell>
          <cell r="X291">
            <v>0.76940026596958533</v>
          </cell>
          <cell r="Y291">
            <v>0.52562859501140768</v>
          </cell>
          <cell r="Z291">
            <v>0.46192126297406583</v>
          </cell>
          <cell r="AA291">
            <v>0.38364382645031159</v>
          </cell>
          <cell r="AB291">
            <v>0.97055768105650531</v>
          </cell>
          <cell r="AC291">
            <v>0.73289652318659249</v>
          </cell>
          <cell r="AD291"/>
          <cell r="AE291">
            <v>0.70314062645164466</v>
          </cell>
        </row>
        <row r="292">
          <cell r="U292" t="str">
            <v>9-12</v>
          </cell>
          <cell r="V292">
            <v>12</v>
          </cell>
          <cell r="W292">
            <v>1.1670025661177659</v>
          </cell>
          <cell r="X292">
            <v>0.86534627902072736</v>
          </cell>
          <cell r="Y292">
            <v>0.59117571043053796</v>
          </cell>
          <cell r="Z292">
            <v>0.5195239250553676</v>
          </cell>
          <cell r="AA292">
            <v>0.43148510907997834</v>
          </cell>
          <cell r="AB292">
            <v>1.0915884943435064</v>
          </cell>
          <cell r="AC292">
            <v>0.82429043411822345</v>
          </cell>
          <cell r="AD292"/>
          <cell r="AE292">
            <v>0.70690380400912844</v>
          </cell>
        </row>
        <row r="293">
          <cell r="U293" t="str">
            <v>9-13</v>
          </cell>
          <cell r="V293">
            <v>13</v>
          </cell>
          <cell r="W293">
            <v>1.3044747237267442</v>
          </cell>
          <cell r="X293">
            <v>0.96728351850052119</v>
          </cell>
          <cell r="Y293">
            <v>0.66081583188225512</v>
          </cell>
          <cell r="Z293">
            <v>0.5807235119118368</v>
          </cell>
          <cell r="AA293">
            <v>0.48231377959327365</v>
          </cell>
          <cell r="AB293">
            <v>1.2201769224201884</v>
          </cell>
          <cell r="AC293">
            <v>0.92139132126677714</v>
          </cell>
          <cell r="AD293"/>
          <cell r="AE293">
            <v>0.75269928583861467</v>
          </cell>
        </row>
        <row r="294">
          <cell r="U294" t="str">
            <v>9-14</v>
          </cell>
          <cell r="V294">
            <v>14</v>
          </cell>
          <cell r="W294">
            <v>1.4505166650315187</v>
          </cell>
          <cell r="X294">
            <v>1.0755753544897635</v>
          </cell>
          <cell r="Y294">
            <v>0.73479720168396689</v>
          </cell>
          <cell r="Z294">
            <v>0.64573817835062985</v>
          </cell>
          <cell r="AA294">
            <v>0.53631102416127185</v>
          </cell>
          <cell r="AB294">
            <v>1.35678133739608</v>
          </cell>
          <cell r="AC294">
            <v>1.0245453148334311</v>
          </cell>
          <cell r="AD294"/>
          <cell r="AE294">
            <v>0.88744236480172412</v>
          </cell>
        </row>
        <row r="295">
          <cell r="U295" t="str">
            <v>9-15</v>
          </cell>
          <cell r="V295">
            <v>15</v>
          </cell>
          <cell r="W295">
            <v>1.6056681488035907</v>
          </cell>
          <cell r="X295">
            <v>1.1906220245355246</v>
          </cell>
          <cell r="Y295">
            <v>0.81339324877616381</v>
          </cell>
          <cell r="Z295">
            <v>0.71480821312833986</v>
          </cell>
          <cell r="AA295">
            <v>0.59367641207298716</v>
          </cell>
          <cell r="AB295">
            <v>1.5019066177365743</v>
          </cell>
          <cell r="AC295">
            <v>1.1341336633303973</v>
          </cell>
          <cell r="AD295"/>
          <cell r="AE295">
            <v>0.95769846454767538</v>
          </cell>
        </row>
        <row r="296">
          <cell r="U296" t="str">
            <v>9-16</v>
          </cell>
          <cell r="V296">
            <v>16</v>
          </cell>
          <cell r="W296">
            <v>1.7705220369196741</v>
          </cell>
          <cell r="X296">
            <v>1.3128631427688127</v>
          </cell>
          <cell r="Y296">
            <v>0.89690430286790557</v>
          </cell>
          <cell r="Z296">
            <v>0.78819754533831154</v>
          </cell>
          <cell r="AA296">
            <v>0.65462914684944928</v>
          </cell>
          <cell r="AB296">
            <v>1.6561073133819588</v>
          </cell>
          <cell r="AC296">
            <v>1.2505751236549763</v>
          </cell>
          <cell r="AD296"/>
          <cell r="AE296">
            <v>1.0136393017783176</v>
          </cell>
        </row>
        <row r="297">
          <cell r="U297" t="str">
            <v>9-17</v>
          </cell>
          <cell r="V297">
            <v>17</v>
          </cell>
          <cell r="W297">
            <v>1.9457274911140177</v>
          </cell>
          <cell r="X297">
            <v>1.4427800703344302</v>
          </cell>
          <cell r="Y297">
            <v>0.98565921383542243</v>
          </cell>
          <cell r="Z297">
            <v>0.86619516753460102</v>
          </cell>
          <cell r="AA297">
            <v>0.71940924820427743</v>
          </cell>
          <cell r="AB297">
            <v>1.8199906359191207</v>
          </cell>
          <cell r="AC297">
            <v>1.374328219055764</v>
          </cell>
          <cell r="AD297"/>
          <cell r="AE297">
            <v>0.99974528902659421</v>
          </cell>
        </row>
        <row r="298">
          <cell r="U298" t="str">
            <v>9-18</v>
          </cell>
          <cell r="V298">
            <v>18</v>
          </cell>
          <cell r="W298">
            <v>2.1319928366947583</v>
          </cell>
          <cell r="X298">
            <v>1.5808980388707035</v>
          </cell>
          <cell r="Y298">
            <v>1.0800168024126287</v>
          </cell>
          <cell r="Z298">
            <v>0.94911641059563423</v>
          </cell>
          <cell r="AA298">
            <v>0.78827861086822826</v>
          </cell>
          <cell r="AB298">
            <v>1.9942191372387446</v>
          </cell>
          <cell r="AC298">
            <v>1.5058932618651346</v>
          </cell>
          <cell r="AD298"/>
          <cell r="AE298">
            <v>1.0628418495938978</v>
          </cell>
        </row>
        <row r="299">
          <cell r="U299" t="str">
            <v>9-19</v>
          </cell>
          <cell r="V299">
            <v>19</v>
          </cell>
          <cell r="W299">
            <v>2.3300879053651182</v>
          </cell>
          <cell r="X299">
            <v>1.7277878877392558</v>
          </cell>
          <cell r="Y299">
            <v>1.1803670470085506</v>
          </cell>
          <cell r="Z299">
            <v>1.0373039866967759</v>
          </cell>
          <cell r="AA299">
            <v>0.86152187081904696</v>
          </cell>
          <cell r="AB299">
            <v>2.1795129009586529</v>
          </cell>
          <cell r="AC299">
            <v>1.6458140083071717</v>
          </cell>
          <cell r="AD299"/>
          <cell r="AE299">
            <v>1.0181011502567203</v>
          </cell>
        </row>
        <row r="300">
          <cell r="U300" t="str">
            <v>9-20</v>
          </cell>
          <cell r="V300">
            <v>20</v>
          </cell>
          <cell r="W300">
            <v>2.5408456177886118</v>
          </cell>
          <cell r="X300">
            <v>1.8840672375159269</v>
          </cell>
          <cell r="Y300">
            <v>1.2871318853971756</v>
          </cell>
          <cell r="Z300">
            <v>1.1311286938336191</v>
          </cell>
          <cell r="AA300">
            <v>0.9394469904158459</v>
          </cell>
          <cell r="AB300">
            <v>2.3766510227204409</v>
          </cell>
          <cell r="AC300">
            <v>1.7946787763129983</v>
          </cell>
          <cell r="AD300"/>
          <cell r="AE300">
            <v>1.1660818543433151</v>
          </cell>
        </row>
        <row r="301">
          <cell r="U301" t="str">
            <v>9-21</v>
          </cell>
          <cell r="V301">
            <v>21</v>
          </cell>
          <cell r="W301">
            <v>2.765162503378463</v>
          </cell>
          <cell r="X301">
            <v>2.050400875420805</v>
          </cell>
          <cell r="Y301">
            <v>1.4007654780303933</v>
          </cell>
          <cell r="Z301">
            <v>1.2309896472208246</v>
          </cell>
          <cell r="AA301">
            <v>1.0223854505849648</v>
          </cell>
          <cell r="AB301">
            <v>2.5864720963890488</v>
          </cell>
          <cell r="AC301">
            <v>1.9531208126643111</v>
          </cell>
          <cell r="AD301"/>
          <cell r="AE301">
            <v>1.1442760972764392</v>
          </cell>
        </row>
        <row r="302">
          <cell r="U302" t="str">
            <v>9-22</v>
          </cell>
          <cell r="V302">
            <v>22</v>
          </cell>
          <cell r="W302">
            <v>3.0039977775654245</v>
          </cell>
          <cell r="X302">
            <v>2.2275000711013444</v>
          </cell>
          <cell r="Y302">
            <v>1.5217537406038459</v>
          </cell>
          <cell r="Z302">
            <v>1.3373138685120087</v>
          </cell>
          <cell r="AA302">
            <v>1.1106919096508896</v>
          </cell>
          <cell r="AB302">
            <v>2.8098733509494047</v>
          </cell>
          <cell r="AC302">
            <v>2.1218176412387639</v>
          </cell>
          <cell r="AD302"/>
          <cell r="AE302">
            <v>1.1746223805574356</v>
          </cell>
        </row>
        <row r="303">
          <cell r="U303" t="str">
            <v>9-23</v>
          </cell>
          <cell r="V303">
            <v>23</v>
          </cell>
          <cell r="W303">
            <v>3.2583705026231495</v>
          </cell>
          <cell r="X303">
            <v>2.4161204713506201</v>
          </cell>
          <cell r="Y303">
            <v>1.6506129057986696</v>
          </cell>
          <cell r="Z303">
            <v>1.4505550218615233</v>
          </cell>
          <cell r="AA303">
            <v>1.20474315358571</v>
          </cell>
          <cell r="AB303">
            <v>3.0478079948050172</v>
          </cell>
          <cell r="AC303">
            <v>2.3014890576120748</v>
          </cell>
          <cell r="AD303"/>
          <cell r="AE303">
            <v>1.4308218117261178</v>
          </cell>
        </row>
        <row r="304">
          <cell r="U304" t="str">
            <v>9-24</v>
          </cell>
          <cell r="V304">
            <v>24</v>
          </cell>
          <cell r="W304">
            <v>3.5293542435624876</v>
          </cell>
          <cell r="X304">
            <v>2.6170581373894022</v>
          </cell>
          <cell r="Y304">
            <v>1.7878868160848036</v>
          </cell>
          <cell r="Z304">
            <v>1.5711910348459073</v>
          </cell>
          <cell r="AA304">
            <v>1.30493612009056</v>
          </cell>
          <cell r="AB304">
            <v>3.3012802170192161</v>
          </cell>
          <cell r="AC304">
            <v>2.4928933543489222</v>
          </cell>
          <cell r="AD304"/>
          <cell r="AE304">
            <v>1.4847937630190611</v>
          </cell>
        </row>
        <row r="305">
          <cell r="U305" t="str">
            <v>9-25</v>
          </cell>
          <cell r="V305">
            <v>25</v>
          </cell>
          <cell r="W305">
            <v>3.8180684915342558</v>
          </cell>
          <cell r="X305">
            <v>2.8311431852173308</v>
          </cell>
          <cell r="Y305">
            <v>1.9341425790210647</v>
          </cell>
          <cell r="Z305">
            <v>1.6997202803510669</v>
          </cell>
          <cell r="AA305">
            <v>1.4116847275023374</v>
          </cell>
          <cell r="AB305">
            <v>3.571337164955025</v>
          </cell>
          <cell r="AC305">
            <v>2.6968212630839146</v>
          </cell>
          <cell r="AD305"/>
          <cell r="AE305">
            <v>1.5372965529114726</v>
          </cell>
        </row>
        <row r="306">
          <cell r="U306" t="str">
            <v>9-Wtd Ave</v>
          </cell>
          <cell r="V306" t="str">
            <v>Wtd Ave</v>
          </cell>
          <cell r="W306">
            <v>0.5927198647489148</v>
          </cell>
          <cell r="X306">
            <v>0.73428755891989594</v>
          </cell>
          <cell r="Y306">
            <v>0.72585308068343568</v>
          </cell>
          <cell r="Z306">
            <v>0.54631493019797317</v>
          </cell>
          <cell r="AA306">
            <v>0.76866550086202068</v>
          </cell>
          <cell r="AB306">
            <v>0.42709042226704214</v>
          </cell>
          <cell r="AC306">
            <v>1.3787756069393189</v>
          </cell>
          <cell r="AD306"/>
          <cell r="AE306">
            <v>0.72450131431521503</v>
          </cell>
        </row>
        <row r="307">
          <cell r="U307" t="str">
            <v>10-FHCF 2024 Commercial Rates -- PROPOSED</v>
          </cell>
          <cell r="V307" t="str">
            <v>FHCF 2024 Commercial Rates -- PROPOSED</v>
          </cell>
          <cell r="W307"/>
          <cell r="X307"/>
          <cell r="Y307"/>
          <cell r="Z307"/>
          <cell r="AA307"/>
          <cell r="AB307"/>
          <cell r="AC307" t="str">
            <v/>
          </cell>
          <cell r="AD307"/>
        </row>
        <row r="316">
          <cell r="U316" t="str">
            <v>10-2</v>
          </cell>
          <cell r="V316">
            <v>2</v>
          </cell>
          <cell r="W316">
            <v>0.16625184902724094</v>
          </cell>
          <cell r="X316">
            <v>0.12327772287136582</v>
          </cell>
          <cell r="Y316">
            <v>8.4219227800011176E-2</v>
          </cell>
          <cell r="Z316">
            <v>7.4011673720371735E-2</v>
          </cell>
          <cell r="AA316">
            <v>6.1469613945157459E-2</v>
          </cell>
          <cell r="AB316">
            <v>0.15550831748827218</v>
          </cell>
          <cell r="AC316">
            <v>0.1174288838657041</v>
          </cell>
          <cell r="AD316"/>
          <cell r="AE316">
            <v>0.12740449769840134</v>
          </cell>
        </row>
        <row r="317">
          <cell r="U317" t="str">
            <v>10-3</v>
          </cell>
          <cell r="V317">
            <v>3</v>
          </cell>
          <cell r="W317">
            <v>0.23440614988499989</v>
          </cell>
          <cell r="X317">
            <v>0.17381494734613129</v>
          </cell>
          <cell r="Y317">
            <v>0.11874457367180109</v>
          </cell>
          <cell r="Z317">
            <v>0.10435247237758243</v>
          </cell>
          <cell r="AA317">
            <v>8.6668843830066011E-2</v>
          </cell>
          <cell r="AB317">
            <v>0.21925834925028273</v>
          </cell>
          <cell r="AC317">
            <v>0.16556839946930299</v>
          </cell>
          <cell r="AD317"/>
          <cell r="AE317">
            <v>0.20028342768025045</v>
          </cell>
        </row>
        <row r="318">
          <cell r="U318" t="str">
            <v>10-4</v>
          </cell>
          <cell r="V318">
            <v>4</v>
          </cell>
          <cell r="W318">
            <v>0.30762272209887886</v>
          </cell>
          <cell r="X318">
            <v>0.22810590622439905</v>
          </cell>
          <cell r="Y318">
            <v>0.15583434566589355</v>
          </cell>
          <cell r="Z318">
            <v>0.13694688311842021</v>
          </cell>
          <cell r="AA318">
            <v>0.11373978742984182</v>
          </cell>
          <cell r="AB318">
            <v>0.28774351813025895</v>
          </cell>
          <cell r="AC318">
            <v>0.21728355575691677</v>
          </cell>
          <cell r="AD318"/>
          <cell r="AE318">
            <v>0.24918351508679137</v>
          </cell>
        </row>
        <row r="319">
          <cell r="U319" t="str">
            <v>10-5</v>
          </cell>
          <cell r="V319">
            <v>5</v>
          </cell>
          <cell r="W319">
            <v>0.38607864981749201</v>
          </cell>
          <cell r="X319">
            <v>0.28628190950798554</v>
          </cell>
          <cell r="Y319">
            <v>0.19557825039511204</v>
          </cell>
          <cell r="Z319">
            <v>0.17187373991859703</v>
          </cell>
          <cell r="AA319">
            <v>0.14274791947041912</v>
          </cell>
          <cell r="AB319">
            <v>0.36112946474011537</v>
          </cell>
          <cell r="AC319">
            <v>0.27269943280460912</v>
          </cell>
          <cell r="AD319"/>
          <cell r="AE319">
            <v>0.29186325994217066</v>
          </cell>
        </row>
        <row r="320">
          <cell r="U320" t="str">
            <v>10-6</v>
          </cell>
          <cell r="V320">
            <v>6</v>
          </cell>
          <cell r="W320">
            <v>0.46997219222131309</v>
          </cell>
          <cell r="X320">
            <v>0.34848996873661303</v>
          </cell>
          <cell r="Y320">
            <v>0.23807672123918433</v>
          </cell>
          <cell r="Z320">
            <v>0.20922130341318651</v>
          </cell>
          <cell r="AA320">
            <v>0.17376654389010665</v>
          </cell>
          <cell r="AB320">
            <v>0.43960163635013805</v>
          </cell>
          <cell r="AC320">
            <v>0.33195606727612481</v>
          </cell>
          <cell r="AD320"/>
          <cell r="AE320">
            <v>0.35450514034011382</v>
          </cell>
        </row>
        <row r="321">
          <cell r="U321" t="str">
            <v>10-7</v>
          </cell>
          <cell r="V321">
            <v>7</v>
          </cell>
          <cell r="W321">
            <v>0.55952503081773319</v>
          </cell>
          <cell r="X321">
            <v>0.41489446338391589</v>
          </cell>
          <cell r="Y321">
            <v>0.28344205677090367</v>
          </cell>
          <cell r="Z321">
            <v>0.2490882613430519</v>
          </cell>
          <cell r="AA321">
            <v>0.20687762474980259</v>
          </cell>
          <cell r="AB321">
            <v>0.52336738895927881</v>
          </cell>
          <cell r="AC321">
            <v>0.3952100397577184</v>
          </cell>
          <cell r="AD321"/>
          <cell r="AE321">
            <v>0.37631067361409148</v>
          </cell>
        </row>
        <row r="322">
          <cell r="U322" t="str">
            <v>10-8</v>
          </cell>
          <cell r="V322">
            <v>8</v>
          </cell>
          <cell r="W322">
            <v>0.65498469452971109</v>
          </cell>
          <cell r="X322">
            <v>0.48567893908951087</v>
          </cell>
          <cell r="Y322">
            <v>0.33179964924829158</v>
          </cell>
          <cell r="Z322">
            <v>0.29158480815107973</v>
          </cell>
          <cell r="AA322">
            <v>0.24217268288024396</v>
          </cell>
          <cell r="AB322">
            <v>0.61265825566966103</v>
          </cell>
          <cell r="AC322">
            <v>0.4626361876741622</v>
          </cell>
          <cell r="AD322"/>
          <cell r="AE322">
            <v>0.46059625019219308</v>
          </cell>
        </row>
        <row r="323">
          <cell r="U323" t="str">
            <v>10-9</v>
          </cell>
          <cell r="V323">
            <v>9</v>
          </cell>
          <cell r="W323">
            <v>0.75662716205924907</v>
          </cell>
          <cell r="X323">
            <v>0.56104803734245756</v>
          </cell>
          <cell r="Y323">
            <v>0.38328930290996466</v>
          </cell>
          <cell r="Z323">
            <v>0.33683380349727293</v>
          </cell>
          <cell r="AA323">
            <v>0.27975375807448233</v>
          </cell>
          <cell r="AB323">
            <v>0.70773238088005119</v>
          </cell>
          <cell r="AC323">
            <v>0.53442944341951026</v>
          </cell>
          <cell r="AD323"/>
          <cell r="AE323">
            <v>0.5544708102728706</v>
          </cell>
        </row>
        <row r="324">
          <cell r="U324" t="str">
            <v>10-10</v>
          </cell>
          <cell r="V324">
            <v>10</v>
          </cell>
          <cell r="W324">
            <v>0.8647596363082386</v>
          </cell>
          <cell r="X324">
            <v>0.64122955274730464</v>
          </cell>
          <cell r="Y324">
            <v>0.43806663943066876</v>
          </cell>
          <cell r="Z324">
            <v>0.38497200737000925</v>
          </cell>
          <cell r="AA324">
            <v>0.31973443489649439</v>
          </cell>
          <cell r="AB324">
            <v>0.808877115418005</v>
          </cell>
          <cell r="AC324">
            <v>0.61080679401736881</v>
          </cell>
          <cell r="AD324"/>
          <cell r="AE324">
            <v>0.56196886271309809</v>
          </cell>
        </row>
        <row r="325">
          <cell r="U325" t="str">
            <v>10-11</v>
          </cell>
          <cell r="V325">
            <v>11</v>
          </cell>
          <cell r="W325">
            <v>0.97972347945322102</v>
          </cell>
          <cell r="X325">
            <v>0.7264766094169246</v>
          </cell>
          <cell r="Y325">
            <v>0.49630458476026079</v>
          </cell>
          <cell r="Z325">
            <v>0.43615138671689563</v>
          </cell>
          <cell r="AA325">
            <v>0.3622409278896388</v>
          </cell>
          <cell r="AB325">
            <v>0.91641176194414686</v>
          </cell>
          <cell r="AC325">
            <v>0.69200935425605314</v>
          </cell>
          <cell r="AD325"/>
          <cell r="AE325">
            <v>0.66391349319870885</v>
          </cell>
        </row>
        <row r="326">
          <cell r="U326" t="str">
            <v>10-12</v>
          </cell>
          <cell r="V326">
            <v>12</v>
          </cell>
          <cell r="W326">
            <v>1.1018972892421628</v>
          </cell>
          <cell r="X326">
            <v>0.8170699420831512</v>
          </cell>
          <cell r="Y326">
            <v>0.55819492750239874</v>
          </cell>
          <cell r="Z326">
            <v>0.49054048494456287</v>
          </cell>
          <cell r="AA326">
            <v>0.40741321900024652</v>
          </cell>
          <cell r="AB326">
            <v>1.0306904524524099</v>
          </cell>
          <cell r="AC326">
            <v>0.77830453957327317</v>
          </cell>
          <cell r="AD326"/>
          <cell r="AE326">
            <v>0.66746672887266545</v>
          </cell>
        </row>
        <row r="327">
          <cell r="U327" t="str">
            <v>10-13</v>
          </cell>
          <cell r="V327">
            <v>13</v>
          </cell>
          <cell r="W327">
            <v>1.231700086779729</v>
          </cell>
          <cell r="X327">
            <v>0.91332025987746424</v>
          </cell>
          <cell r="Y327">
            <v>0.62394993377065255</v>
          </cell>
          <cell r="Z327">
            <v>0.54832584105069371</v>
          </cell>
          <cell r="AA327">
            <v>0.45540623622273929</v>
          </cell>
          <cell r="AB327">
            <v>1.1521051300541629</v>
          </cell>
          <cell r="AC327">
            <v>0.86998831768863616</v>
          </cell>
          <cell r="AD327"/>
          <cell r="AE327">
            <v>0.710707351260772</v>
          </cell>
        </row>
        <row r="328">
          <cell r="U328" t="str">
            <v>10-14</v>
          </cell>
          <cell r="V328">
            <v>14</v>
          </cell>
          <cell r="W328">
            <v>1.3695945729715913</v>
          </cell>
          <cell r="X328">
            <v>1.0155706610231645</v>
          </cell>
          <cell r="Y328">
            <v>0.69380399682564486</v>
          </cell>
          <cell r="Z328">
            <v>0.60971343932154454</v>
          </cell>
          <cell r="AA328">
            <v>0.50639105763059467</v>
          </cell>
          <cell r="AB328">
            <v>1.2810885949844846</v>
          </cell>
          <cell r="AC328">
            <v>0.96738750873217094</v>
          </cell>
          <cell r="AD328"/>
          <cell r="AE328">
            <v>0.83793332124943631</v>
          </cell>
        </row>
        <row r="329">
          <cell r="U329" t="str">
            <v>10-15</v>
          </cell>
          <cell r="V329">
            <v>15</v>
          </cell>
          <cell r="W329">
            <v>1.5160903942782027</v>
          </cell>
          <cell r="X329">
            <v>1.1241990544306293</v>
          </cell>
          <cell r="Y329">
            <v>0.76801529142814673</v>
          </cell>
          <cell r="Z329">
            <v>0.67493016317383836</v>
          </cell>
          <cell r="AA329">
            <v>0.56055611884937639</v>
          </cell>
          <cell r="AB329">
            <v>1.4181175593163093</v>
          </cell>
          <cell r="AC329">
            <v>1.0708620919484229</v>
          </cell>
          <cell r="AD329"/>
          <cell r="AE329">
            <v>0.90426994133102268</v>
          </cell>
        </row>
        <row r="330">
          <cell r="U330" t="str">
            <v>10-16</v>
          </cell>
          <cell r="V330">
            <v>16</v>
          </cell>
          <cell r="W330">
            <v>1.6717473377247285</v>
          </cell>
          <cell r="X330">
            <v>1.2396205288351665</v>
          </cell>
          <cell r="Y330">
            <v>0.84686739235502662</v>
          </cell>
          <cell r="Z330">
            <v>0.74422521750305037</v>
          </cell>
          <cell r="AA330">
            <v>0.61810839437308118</v>
          </cell>
          <cell r="AB330">
            <v>1.5637156355023381</v>
          </cell>
          <cell r="AC330">
            <v>1.1808074624319567</v>
          </cell>
          <cell r="AD330"/>
          <cell r="AE330">
            <v>0.957089925358514</v>
          </cell>
        </row>
        <row r="331">
          <cell r="U331" t="str">
            <v>10-17</v>
          </cell>
          <cell r="V331">
            <v>17</v>
          </cell>
          <cell r="W331">
            <v>1.8371783493114728</v>
          </cell>
          <cell r="X331">
            <v>1.3622895909842363</v>
          </cell>
          <cell r="Y331">
            <v>0.93067080345409614</v>
          </cell>
          <cell r="Z331">
            <v>0.81787147241347236</v>
          </cell>
          <cell r="AA331">
            <v>0.67927451358495139</v>
          </cell>
          <cell r="AB331">
            <v>1.7184561597296637</v>
          </cell>
          <cell r="AC331">
            <v>1.2976565631251027</v>
          </cell>
          <cell r="AD331"/>
          <cell r="AE331">
            <v>0.94397103819209527</v>
          </cell>
        </row>
        <row r="332">
          <cell r="U332" t="str">
            <v>10-18</v>
          </cell>
          <cell r="V332">
            <v>18</v>
          </cell>
          <cell r="W332">
            <v>2.0130522379679099</v>
          </cell>
          <cell r="X332">
            <v>1.4927021706515164</v>
          </cell>
          <cell r="Y332">
            <v>1.019764327402833</v>
          </cell>
          <cell r="Z332">
            <v>0.89616666695919067</v>
          </cell>
          <cell r="AA332">
            <v>0.74430176051183161</v>
          </cell>
          <cell r="AB332">
            <v>1.8829647211388116</v>
          </cell>
          <cell r="AC332">
            <v>1.4218817947053091</v>
          </cell>
          <cell r="AD332"/>
          <cell r="AE332">
            <v>1.0035475387656163</v>
          </cell>
        </row>
        <row r="333">
          <cell r="U333" t="str">
            <v>10-19</v>
          </cell>
          <cell r="V333">
            <v>19</v>
          </cell>
          <cell r="W333">
            <v>2.2000958876714898</v>
          </cell>
          <cell r="X333">
            <v>1.6313972609493006</v>
          </cell>
          <cell r="Y333">
            <v>1.1145161863150919</v>
          </cell>
          <cell r="Z333">
            <v>0.97943439393081999</v>
          </cell>
          <cell r="AA333">
            <v>0.81345889172838959</v>
          </cell>
          <cell r="AB333">
            <v>2.0579212309909427</v>
          </cell>
          <cell r="AC333">
            <v>1.5539965780738849</v>
          </cell>
          <cell r="AD333"/>
          <cell r="AE333">
            <v>0.96130285417812811</v>
          </cell>
        </row>
        <row r="334">
          <cell r="U334" t="str">
            <v>10-20</v>
          </cell>
          <cell r="V334">
            <v>20</v>
          </cell>
          <cell r="W334">
            <v>2.3990957517239666</v>
          </cell>
          <cell r="X334">
            <v>1.7789580263521625</v>
          </cell>
          <cell r="Y334">
            <v>1.2153247787059089</v>
          </cell>
          <cell r="Z334">
            <v>1.0680247650745236</v>
          </cell>
          <cell r="AA334">
            <v>0.88703668884774833</v>
          </cell>
          <cell r="AB334">
            <v>2.2440613203810158</v>
          </cell>
          <cell r="AC334">
            <v>1.6945564098101336</v>
          </cell>
          <cell r="AD334"/>
          <cell r="AE334">
            <v>1.101027942560419</v>
          </cell>
        </row>
        <row r="335">
          <cell r="U335" t="str">
            <v>10-21</v>
          </cell>
          <cell r="V335">
            <v>21</v>
          </cell>
          <cell r="W335">
            <v>2.6108983435425679</v>
          </cell>
          <cell r="X335">
            <v>1.9360121666244443</v>
          </cell>
          <cell r="Y335">
            <v>1.3226189281146219</v>
          </cell>
          <cell r="Z335">
            <v>1.1623146295814673</v>
          </cell>
          <cell r="AA335">
            <v>0.96534813998559343</v>
          </cell>
          <cell r="AB335">
            <v>2.442176799313037</v>
          </cell>
          <cell r="AC335">
            <v>1.8441592088325152</v>
          </cell>
          <cell r="AD335"/>
          <cell r="AE335">
            <v>1.0804386951161775</v>
          </cell>
        </row>
        <row r="336">
          <cell r="U336" t="str">
            <v>10-22</v>
          </cell>
          <cell r="V336">
            <v>22</v>
          </cell>
          <cell r="W336">
            <v>2.8364093654056197</v>
          </cell>
          <cell r="X336">
            <v>2.1032312707747787</v>
          </cell>
          <cell r="Y336">
            <v>1.4368574417481497</v>
          </cell>
          <cell r="Z336">
            <v>1.2627071862244976</v>
          </cell>
          <cell r="AA336">
            <v>1.048728117624389</v>
          </cell>
          <cell r="AB336">
            <v>2.6531148417479096</v>
          </cell>
          <cell r="AC336">
            <v>2.0034447010044159</v>
          </cell>
          <cell r="AD336"/>
          <cell r="AE336">
            <v>1.1090920059629079</v>
          </cell>
        </row>
        <row r="337">
          <cell r="U337" t="str">
            <v>10-23</v>
          </cell>
          <cell r="V337">
            <v>23</v>
          </cell>
          <cell r="W337">
            <v>3.0765910276711028</v>
          </cell>
          <cell r="X337">
            <v>2.28132882922477</v>
          </cell>
          <cell r="Y337">
            <v>1.5585277524609507</v>
          </cell>
          <cell r="Z337">
            <v>1.36963078993309</v>
          </cell>
          <cell r="AA337">
            <v>1.1375323874268037</v>
          </cell>
          <cell r="AB337">
            <v>2.8777754780595197</v>
          </cell>
          <cell r="AC337">
            <v>2.1730925256143174</v>
          </cell>
          <cell r="AD337"/>
          <cell r="AE337">
            <v>1.3509984652171434</v>
          </cell>
        </row>
        <row r="338">
          <cell r="U338" t="str">
            <v>10-24</v>
          </cell>
          <cell r="V338">
            <v>24</v>
          </cell>
          <cell r="W338">
            <v>3.3324570028103766</v>
          </cell>
          <cell r="X338">
            <v>2.4710564921650047</v>
          </cell>
          <cell r="Y338">
            <v>1.688143362588665</v>
          </cell>
          <cell r="Z338">
            <v>1.4835367054399291</v>
          </cell>
          <cell r="AA338">
            <v>1.2321357425506034</v>
          </cell>
          <cell r="AB338">
            <v>3.1171068751490338</v>
          </cell>
          <cell r="AC338">
            <v>2.3538186712519025</v>
          </cell>
          <cell r="AD338"/>
          <cell r="AE338">
            <v>1.4019594044228265</v>
          </cell>
        </row>
        <row r="339">
          <cell r="U339" t="str">
            <v>10-25</v>
          </cell>
          <cell r="V339">
            <v>25</v>
          </cell>
          <cell r="W339">
            <v>3.6050643272861116</v>
          </cell>
          <cell r="X339">
            <v>2.6731980647012454</v>
          </cell>
          <cell r="Y339">
            <v>1.8262397416323146</v>
          </cell>
          <cell r="Z339">
            <v>1.6048955021747291</v>
          </cell>
          <cell r="AA339">
            <v>1.3329290094657882</v>
          </cell>
          <cell r="AB339">
            <v>3.3720977616398953</v>
          </cell>
          <cell r="AC339">
            <v>2.5463697558510039</v>
          </cell>
          <cell r="AD339"/>
          <cell r="AE339">
            <v>1.4515331444811337</v>
          </cell>
        </row>
        <row r="340">
          <cell r="U340" t="str">
            <v>10-Wtd Ave</v>
          </cell>
          <cell r="V340" t="str">
            <v>Wtd Ave</v>
          </cell>
          <cell r="W340">
            <v>0.55965293582816555</v>
          </cell>
          <cell r="X340">
            <v>0.69332278624692278</v>
          </cell>
          <cell r="Y340">
            <v>0.68535885456865253</v>
          </cell>
          <cell r="Z340">
            <v>0.51583686114784433</v>
          </cell>
          <cell r="AA340">
            <v>0.72578283572373659</v>
          </cell>
          <cell r="AB340">
            <v>0.40326370500015984</v>
          </cell>
          <cell r="AC340">
            <v>1.3018558380841978</v>
          </cell>
          <cell r="AD340"/>
          <cell r="AE340">
            <v>0.68408250116543246</v>
          </cell>
        </row>
        <row r="341">
          <cell r="U341" t="str">
            <v>11-FHCF 2024 Commercial Rates -- PROPOSED</v>
          </cell>
          <cell r="V341" t="str">
            <v>FHCF 2024 Commercial Rates -- PROPOSED</v>
          </cell>
          <cell r="W341"/>
          <cell r="X341"/>
          <cell r="Y341"/>
          <cell r="Z341"/>
          <cell r="AA341"/>
          <cell r="AB341"/>
          <cell r="AC341" t="str">
            <v/>
          </cell>
          <cell r="AD341"/>
        </row>
        <row r="350">
          <cell r="U350" t="str">
            <v>11-2</v>
          </cell>
          <cell r="V350">
            <v>2</v>
          </cell>
          <cell r="W350">
            <v>0.15746700708053019</v>
          </cell>
          <cell r="X350">
            <v>0.11676365811171367</v>
          </cell>
          <cell r="Y350">
            <v>7.9769036061235976E-2</v>
          </cell>
          <cell r="Z350">
            <v>7.0100854925577716E-2</v>
          </cell>
          <cell r="AA350">
            <v>5.8221524698673012E-2</v>
          </cell>
          <cell r="AB350">
            <v>0.14729116983832605</v>
          </cell>
          <cell r="AC350">
            <v>0.11122387507467506</v>
          </cell>
          <cell r="AD350"/>
          <cell r="AE350">
            <v>0.12067237181752083</v>
          </cell>
        </row>
        <row r="351">
          <cell r="U351" t="str">
            <v>11-3</v>
          </cell>
          <cell r="V351">
            <v>3</v>
          </cell>
          <cell r="W351">
            <v>0.22201999604595712</v>
          </cell>
          <cell r="X351">
            <v>0.16463046699691469</v>
          </cell>
          <cell r="Y351">
            <v>0.11247004308558549</v>
          </cell>
          <cell r="Z351">
            <v>9.8838428582283894E-2</v>
          </cell>
          <cell r="AA351">
            <v>8.2089212991635241E-2</v>
          </cell>
          <cell r="AB351">
            <v>0.20767261378369653</v>
          </cell>
          <cell r="AC351">
            <v>0.15681967138466454</v>
          </cell>
          <cell r="AD351"/>
          <cell r="AE351">
            <v>0.1897003378258442</v>
          </cell>
        </row>
        <row r="352">
          <cell r="U352" t="str">
            <v>11-4</v>
          </cell>
          <cell r="V352">
            <v>4</v>
          </cell>
          <cell r="W352">
            <v>0.29136776307936874</v>
          </cell>
          <cell r="X352">
            <v>0.21605266083183658</v>
          </cell>
          <cell r="Y352">
            <v>0.14759997050222445</v>
          </cell>
          <cell r="Z352">
            <v>0.1297105321826007</v>
          </cell>
          <cell r="AA352">
            <v>0.10772971258574235</v>
          </cell>
          <cell r="AB352">
            <v>0.27253898751748568</v>
          </cell>
          <cell r="AC352">
            <v>0.20580216949798213</v>
          </cell>
          <cell r="AD352"/>
          <cell r="AE352">
            <v>0.23601651689355865</v>
          </cell>
        </row>
        <row r="353">
          <cell r="U353" t="str">
            <v>11-5</v>
          </cell>
          <cell r="V353">
            <v>5</v>
          </cell>
          <cell r="W353">
            <v>0.36567803510258179</v>
          </cell>
          <cell r="X353">
            <v>0.27115461112336348</v>
          </cell>
          <cell r="Y353">
            <v>0.18524378477570252</v>
          </cell>
          <cell r="Z353">
            <v>0.16279183407027442</v>
          </cell>
          <cell r="AA353">
            <v>0.13520503848529422</v>
          </cell>
          <cell r="AB353">
            <v>0.34204717910777716</v>
          </cell>
          <cell r="AC353">
            <v>0.25828984018856765</v>
          </cell>
          <cell r="AD353"/>
          <cell r="AE353">
            <v>0.27644103983667506</v>
          </cell>
        </row>
        <row r="354">
          <cell r="U354" t="str">
            <v>11-6</v>
          </cell>
          <cell r="V354">
            <v>6</v>
          </cell>
          <cell r="W354">
            <v>0.44513859516858545</v>
          </cell>
          <cell r="X354">
            <v>0.33007556123812137</v>
          </cell>
          <cell r="Y354">
            <v>0.22549661232902926</v>
          </cell>
          <cell r="Z354">
            <v>0.19816593113838851</v>
          </cell>
          <cell r="AA354">
            <v>0.16458462120694511</v>
          </cell>
          <cell r="AB354">
            <v>0.41637283668596942</v>
          </cell>
          <cell r="AC354">
            <v>0.31441532050347015</v>
          </cell>
          <cell r="AD354"/>
          <cell r="AE354">
            <v>0.3357728877642393</v>
          </cell>
        </row>
        <row r="355">
          <cell r="U355" t="str">
            <v>11-7</v>
          </cell>
          <cell r="V355">
            <v>7</v>
          </cell>
          <cell r="W355">
            <v>0.5299594110082545</v>
          </cell>
          <cell r="X355">
            <v>0.39297120474517516</v>
          </cell>
          <cell r="Y355">
            <v>0.26846481781475223</v>
          </cell>
          <cell r="Z355">
            <v>0.23592629641163543</v>
          </cell>
          <cell r="AA355">
            <v>0.19594609378415198</v>
          </cell>
          <cell r="AB355">
            <v>0.49571235944248471</v>
          </cell>
          <cell r="AC355">
            <v>0.37432691722200484</v>
          </cell>
          <cell r="AD355"/>
          <cell r="AE355">
            <v>0.35642620429899607</v>
          </cell>
        </row>
        <row r="356">
          <cell r="U356" t="str">
            <v>11-8</v>
          </cell>
          <cell r="V356">
            <v>8</v>
          </cell>
          <cell r="W356">
            <v>0.62037493197594029</v>
          </cell>
          <cell r="X356">
            <v>0.46001538862849656</v>
          </cell>
          <cell r="Y356">
            <v>0.31426716769289714</v>
          </cell>
          <cell r="Z356">
            <v>0.2761773015960729</v>
          </cell>
          <cell r="AA356">
            <v>0.22937614103507467</v>
          </cell>
          <cell r="AB356">
            <v>0.58028504613907927</v>
          </cell>
          <cell r="AC356">
            <v>0.43819022926030765</v>
          </cell>
          <cell r="AD356"/>
          <cell r="AE356">
            <v>0.43625808323127663</v>
          </cell>
        </row>
        <row r="357">
          <cell r="U357" t="str">
            <v>11-9</v>
          </cell>
          <cell r="V357">
            <v>9</v>
          </cell>
          <cell r="W357">
            <v>0.71664655390258603</v>
          </cell>
          <cell r="X357">
            <v>0.53140194100485727</v>
          </cell>
          <cell r="Y357">
            <v>0.36303607886686073</v>
          </cell>
          <cell r="Z357">
            <v>0.31903531437762334</v>
          </cell>
          <cell r="AA357">
            <v>0.26497141091225612</v>
          </cell>
          <cell r="AB357">
            <v>0.67033540067815389</v>
          </cell>
          <cell r="AC357">
            <v>0.50618988867422898</v>
          </cell>
          <cell r="AD357"/>
          <cell r="AE357">
            <v>0.52517225834209647</v>
          </cell>
        </row>
        <row r="358">
          <cell r="U358" t="str">
            <v>11-10</v>
          </cell>
          <cell r="V358">
            <v>10</v>
          </cell>
          <cell r="W358">
            <v>0.81906524691460114</v>
          </cell>
          <cell r="X358">
            <v>0.60734661968277004</v>
          </cell>
          <cell r="Y358">
            <v>0.41491894987387717</v>
          </cell>
          <cell r="Z358">
            <v>0.36462986826935262</v>
          </cell>
          <cell r="AA358">
            <v>0.30283948610692424</v>
          </cell>
          <cell r="AB358">
            <v>0.76613559010664334</v>
          </cell>
          <cell r="AC358">
            <v>0.57853141677004272</v>
          </cell>
          <cell r="AD358"/>
          <cell r="AE358">
            <v>0.53227410944091968</v>
          </cell>
        </row>
        <row r="359">
          <cell r="U359" t="str">
            <v>11-11</v>
          </cell>
          <cell r="V359">
            <v>11</v>
          </cell>
          <cell r="W359">
            <v>0.92795433541760897</v>
          </cell>
          <cell r="X359">
            <v>0.68808917355349375</v>
          </cell>
          <cell r="Y359">
            <v>0.47007956915858523</v>
          </cell>
          <cell r="Z359">
            <v>0.41310490019920976</v>
          </cell>
          <cell r="AA359">
            <v>0.34309991191441847</v>
          </cell>
          <cell r="AB359">
            <v>0.86798804495158</v>
          </cell>
          <cell r="AC359">
            <v>0.65544318769396748</v>
          </cell>
          <cell r="AD359"/>
          <cell r="AE359">
            <v>0.62883192786175057</v>
          </cell>
        </row>
        <row r="360">
          <cell r="U360" t="str">
            <v>11-12</v>
          </cell>
          <cell r="V360">
            <v>12</v>
          </cell>
          <cell r="W360">
            <v>1.0436724118399547</v>
          </cell>
          <cell r="X360">
            <v>0.77389550316648981</v>
          </cell>
          <cell r="Y360">
            <v>0.52869959110610532</v>
          </cell>
          <cell r="Z360">
            <v>0.46462004764467602</v>
          </cell>
          <cell r="AA360">
            <v>0.38588527355567342</v>
          </cell>
          <cell r="AB360">
            <v>0.97622818467158845</v>
          </cell>
          <cell r="AC360">
            <v>0.7371784865003933</v>
          </cell>
          <cell r="AD360"/>
          <cell r="AE360">
            <v>0.63219740854845285</v>
          </cell>
        </row>
        <row r="361">
          <cell r="U361" t="str">
            <v>11-13</v>
          </cell>
          <cell r="V361">
            <v>13</v>
          </cell>
          <cell r="W361">
            <v>1.1666163559736016</v>
          </cell>
          <cell r="X361">
            <v>0.8650598996065979</v>
          </cell>
          <cell r="Y361">
            <v>0.59098006556823812</v>
          </cell>
          <cell r="Z361">
            <v>0.51935199277705235</v>
          </cell>
          <cell r="AA361">
            <v>0.43134231254206079</v>
          </cell>
          <cell r="AB361">
            <v>1.0912272418818507</v>
          </cell>
          <cell r="AC361">
            <v>0.82401764180684678</v>
          </cell>
          <cell r="AD361"/>
          <cell r="AE361">
            <v>0.67315317193751933</v>
          </cell>
        </row>
        <row r="362">
          <cell r="U362" t="str">
            <v>11-14</v>
          </cell>
          <cell r="V362">
            <v>14</v>
          </cell>
          <cell r="W362">
            <v>1.2972244193460707</v>
          </cell>
          <cell r="X362">
            <v>0.96190733159250497</v>
          </cell>
          <cell r="Y362">
            <v>0.6571430003328429</v>
          </cell>
          <cell r="Z362">
            <v>0.57749583555614181</v>
          </cell>
          <cell r="AA362">
            <v>0.47963306708467551</v>
          </cell>
          <cell r="AB362">
            <v>1.2133951474076792</v>
          </cell>
          <cell r="AC362">
            <v>0.91627020438241935</v>
          </cell>
          <cell r="AD362"/>
          <cell r="AE362">
            <v>0.79365644955068859</v>
          </cell>
        </row>
        <row r="363">
          <cell r="U363" t="str">
            <v>11-15</v>
          </cell>
          <cell r="V363">
            <v>15</v>
          </cell>
          <cell r="W363">
            <v>1.4359793184099388</v>
          </cell>
          <cell r="X363">
            <v>1.0647957391135372</v>
          </cell>
          <cell r="Y363">
            <v>0.72743292805997861</v>
          </cell>
          <cell r="Z363">
            <v>0.63926647075031306</v>
          </cell>
          <cell r="AA363">
            <v>0.530936015763807</v>
          </cell>
          <cell r="AB363">
            <v>1.3431834235858384</v>
          </cell>
          <cell r="AC363">
            <v>1.0142771319643114</v>
          </cell>
          <cell r="AD363"/>
          <cell r="AE363">
            <v>0.85648780502255462</v>
          </cell>
        </row>
        <row r="364">
          <cell r="U364" t="str">
            <v>11-16</v>
          </cell>
          <cell r="V364">
            <v>16</v>
          </cell>
          <cell r="W364">
            <v>1.583411260726632</v>
          </cell>
          <cell r="X364">
            <v>1.1741182773809247</v>
          </cell>
          <cell r="Y364">
            <v>0.80211843927455284</v>
          </cell>
          <cell r="Z364">
            <v>0.70489993512709626</v>
          </cell>
          <cell r="AA364">
            <v>0.58544719642386045</v>
          </cell>
          <cell r="AB364">
            <v>1.4810880148902053</v>
          </cell>
          <cell r="AC364">
            <v>1.1184129267461511</v>
          </cell>
          <cell r="AD364"/>
          <cell r="AE364">
            <v>0.90651675115167485</v>
          </cell>
        </row>
        <row r="365">
          <cell r="U365" t="str">
            <v>11-17</v>
          </cell>
          <cell r="V365">
            <v>17</v>
          </cell>
          <cell r="W365">
            <v>1.7401008038823345</v>
          </cell>
          <cell r="X365">
            <v>1.2903054367479434</v>
          </cell>
          <cell r="Y365">
            <v>0.88149363062504127</v>
          </cell>
          <cell r="Z365">
            <v>0.77465468017978889</v>
          </cell>
          <cell r="AA365">
            <v>0.64338126322299682</v>
          </cell>
          <cell r="AB365">
            <v>1.6276519620987366</v>
          </cell>
          <cell r="AC365">
            <v>1.2290876547197709</v>
          </cell>
          <cell r="AD365"/>
          <cell r="AE365">
            <v>0.89409107341990646</v>
          </cell>
        </row>
        <row r="366">
          <cell r="U366" t="str">
            <v>11-18</v>
          </cell>
          <cell r="V366">
            <v>18</v>
          </cell>
          <cell r="W366">
            <v>1.9066814165635548</v>
          </cell>
          <cell r="X366">
            <v>1.4138269417778995</v>
          </cell>
          <cell r="Y366">
            <v>0.96587940226338498</v>
          </cell>
          <cell r="Z366">
            <v>0.84881271226207866</v>
          </cell>
          <cell r="AA366">
            <v>0.70497243355990302</v>
          </cell>
          <cell r="AB366">
            <v>1.7834677978671409</v>
          </cell>
          <cell r="AC366">
            <v>1.3467487546430306</v>
          </cell>
          <cell r="AD366"/>
          <cell r="AE366">
            <v>0.95051951793066003</v>
          </cell>
        </row>
        <row r="367">
          <cell r="U367" t="str">
            <v>11-19</v>
          </cell>
          <cell r="V367">
            <v>19</v>
          </cell>
          <cell r="W367">
            <v>2.0838415737863221</v>
          </cell>
          <cell r="X367">
            <v>1.5451933048814903</v>
          </cell>
          <cell r="Y367">
            <v>1.0556245192382061</v>
          </cell>
          <cell r="Z367">
            <v>0.92768052533808698</v>
          </cell>
          <cell r="AA367">
            <v>0.77047526275949019</v>
          </cell>
          <cell r="AB367">
            <v>1.9491795065601141</v>
          </cell>
          <cell r="AC367">
            <v>1.4718825179657677</v>
          </cell>
          <cell r="AD367"/>
          <cell r="AE367">
            <v>0.91050706642425427</v>
          </cell>
        </row>
        <row r="368">
          <cell r="U368" t="str">
            <v>11-20</v>
          </cell>
          <cell r="V368">
            <v>20</v>
          </cell>
          <cell r="W368">
            <v>2.2723261722141053</v>
          </cell>
          <cell r="X368">
            <v>1.6849568757918723</v>
          </cell>
          <cell r="Y368">
            <v>1.1511063284611645</v>
          </cell>
          <cell r="Z368">
            <v>1.0115897310508404</v>
          </cell>
          <cell r="AA368">
            <v>0.84016516736960634</v>
          </cell>
          <cell r="AB368">
            <v>2.125483848108547</v>
          </cell>
          <cell r="AC368">
            <v>1.6050150885131387</v>
          </cell>
          <cell r="AD368"/>
          <cell r="AE368">
            <v>1.0428490019296861</v>
          </cell>
        </row>
        <row r="369">
          <cell r="U369" t="str">
            <v>11-21</v>
          </cell>
          <cell r="V369">
            <v>21</v>
          </cell>
          <cell r="W369">
            <v>2.4729369950152971</v>
          </cell>
          <cell r="X369">
            <v>1.833712186262012</v>
          </cell>
          <cell r="Y369">
            <v>1.252730994192689</v>
          </cell>
          <cell r="Z369">
            <v>1.1008972656666165</v>
          </cell>
          <cell r="AA369">
            <v>0.91433859703647935</v>
          </cell>
          <cell r="AB369">
            <v>2.3131307928269758</v>
          </cell>
          <cell r="AC369">
            <v>1.7467127908290061</v>
          </cell>
          <cell r="AD369"/>
          <cell r="AE369">
            <v>1.0233477019919395</v>
          </cell>
        </row>
        <row r="370">
          <cell r="U370" t="str">
            <v>11-22</v>
          </cell>
          <cell r="V370">
            <v>22</v>
          </cell>
          <cell r="W370">
            <v>2.6865318866464167</v>
          </cell>
          <cell r="X370">
            <v>1.9920953381566178</v>
          </cell>
          <cell r="Y370">
            <v>1.3609330800067989</v>
          </cell>
          <cell r="Z370">
            <v>1.1959850227065414</v>
          </cell>
          <cell r="AA370">
            <v>0.99331272939076876</v>
          </cell>
          <cell r="AB370">
            <v>2.512922749523967</v>
          </cell>
          <cell r="AC370">
            <v>1.8975815472994895</v>
          </cell>
          <cell r="AD370"/>
          <cell r="AE370">
            <v>1.0504869556506671</v>
          </cell>
        </row>
        <row r="371">
          <cell r="U371" t="str">
            <v>11-23</v>
          </cell>
          <cell r="V371">
            <v>23</v>
          </cell>
          <cell r="W371">
            <v>2.914022213724675</v>
          </cell>
          <cell r="X371">
            <v>2.1607821206589568</v>
          </cell>
          <cell r="Y371">
            <v>1.4761742625296088</v>
          </cell>
          <cell r="Z371">
            <v>1.2972587225827932</v>
          </cell>
          <cell r="AA371">
            <v>1.077424531235853</v>
          </cell>
          <cell r="AB371">
            <v>2.7257121904582458</v>
          </cell>
          <cell r="AC371">
            <v>2.0582650846877968</v>
          </cell>
          <cell r="AD371"/>
          <cell r="AE371">
            <v>1.279610940467047</v>
          </cell>
        </row>
        <row r="372">
          <cell r="U372" t="str">
            <v>11-24</v>
          </cell>
          <cell r="V372">
            <v>24</v>
          </cell>
          <cell r="W372">
            <v>3.15636808569342</v>
          </cell>
          <cell r="X372">
            <v>2.3404844663374531</v>
          </cell>
          <cell r="Y372">
            <v>1.5989409103422521</v>
          </cell>
          <cell r="Z372">
            <v>1.4051457849437705</v>
          </cell>
          <cell r="AA372">
            <v>1.1670289914465806</v>
          </cell>
          <cell r="AB372">
            <v>2.9523971808544278</v>
          </cell>
          <cell r="AC372">
            <v>2.229441558340655</v>
          </cell>
          <cell r="AD372"/>
          <cell r="AE372">
            <v>1.3278790747565907</v>
          </cell>
        </row>
        <row r="373">
          <cell r="U373" t="str">
            <v>11-25</v>
          </cell>
          <cell r="V373">
            <v>25</v>
          </cell>
          <cell r="W373">
            <v>3.414570684609425</v>
          </cell>
          <cell r="X373">
            <v>2.5319447635917602</v>
          </cell>
          <cell r="Y373">
            <v>1.7297401984337721</v>
          </cell>
          <cell r="Z373">
            <v>1.520091914063767</v>
          </cell>
          <cell r="AA373">
            <v>1.2624962850007266</v>
          </cell>
          <cell r="AB373">
            <v>3.1939142043550088</v>
          </cell>
          <cell r="AC373">
            <v>2.4118181344770355</v>
          </cell>
          <cell r="AD373"/>
          <cell r="AE373">
            <v>1.3748333102880748</v>
          </cell>
        </row>
        <row r="374">
          <cell r="U374" t="str">
            <v>11-Wtd Ave</v>
          </cell>
          <cell r="V374" t="str">
            <v>Wtd Ave</v>
          </cell>
          <cell r="W374">
            <v>0.53008055744542948</v>
          </cell>
          <cell r="X374">
            <v>0.65668721719388712</v>
          </cell>
          <cell r="Y374">
            <v>0.64914410418005497</v>
          </cell>
          <cell r="Z374">
            <v>0.48857974898947854</v>
          </cell>
          <cell r="AA374">
            <v>0.68743205925553708</v>
          </cell>
          <cell r="AB374">
            <v>0.38195502222760958</v>
          </cell>
          <cell r="AC374">
            <v>1.2330650376095609</v>
          </cell>
          <cell r="AD374"/>
          <cell r="AE374">
            <v>0.64793519401419453</v>
          </cell>
        </row>
        <row r="375">
          <cell r="U375" t="str">
            <v>12-FHCF 2024 Commercial Rates -- PROPOSED</v>
          </cell>
          <cell r="V375" t="str">
            <v>FHCF 2024 Commercial Rates -- PROPOSED</v>
          </cell>
          <cell r="W375"/>
          <cell r="X375"/>
          <cell r="Y375"/>
          <cell r="Z375"/>
          <cell r="AA375"/>
          <cell r="AB375"/>
          <cell r="AC375" t="str">
            <v/>
          </cell>
          <cell r="AD375"/>
        </row>
        <row r="384">
          <cell r="U384" t="str">
            <v>12-2</v>
          </cell>
          <cell r="V384">
            <v>2</v>
          </cell>
          <cell r="W384">
            <v>0.14956396251697696</v>
          </cell>
          <cell r="X384">
            <v>0.11090345659668491</v>
          </cell>
          <cell r="Y384">
            <v>7.5765541878729345E-2</v>
          </cell>
          <cell r="Z384">
            <v>6.6582592969048018E-2</v>
          </cell>
          <cell r="AA384">
            <v>5.5299469388278281E-2</v>
          </cell>
          <cell r="AB384">
            <v>0.13989883603690392</v>
          </cell>
          <cell r="AC384">
            <v>0.10564170737146404</v>
          </cell>
          <cell r="AD384"/>
          <cell r="AE384">
            <v>0.11461599753477465</v>
          </cell>
        </row>
        <row r="385">
          <cell r="U385" t="str">
            <v>12-3</v>
          </cell>
          <cell r="V385">
            <v>3</v>
          </cell>
          <cell r="W385">
            <v>0.21087712900807803</v>
          </cell>
          <cell r="X385">
            <v>0.15636789859406311</v>
          </cell>
          <cell r="Y385">
            <v>0.10682533198673563</v>
          </cell>
          <cell r="Z385">
            <v>9.3877868778934823E-2</v>
          </cell>
          <cell r="AA385">
            <v>7.7969272437179105E-2</v>
          </cell>
          <cell r="AB385">
            <v>0.19724982140457431</v>
          </cell>
          <cell r="AC385">
            <v>0.1489491156766935</v>
          </cell>
          <cell r="AD385"/>
          <cell r="AE385">
            <v>0.18017954835156377</v>
          </cell>
        </row>
        <row r="386">
          <cell r="U386" t="str">
            <v>12-4</v>
          </cell>
          <cell r="V386">
            <v>4</v>
          </cell>
          <cell r="W386">
            <v>0.27674443049248942</v>
          </cell>
          <cell r="X386">
            <v>0.20520928583992457</v>
          </cell>
          <cell r="Y386">
            <v>0.1401921384357798</v>
          </cell>
          <cell r="Z386">
            <v>0.12320054551804788</v>
          </cell>
          <cell r="AA386">
            <v>0.10232291191575507</v>
          </cell>
          <cell r="AB386">
            <v>0.25886064432934824</v>
          </cell>
          <cell r="AC386">
            <v>0.1954732520506168</v>
          </cell>
          <cell r="AD386"/>
          <cell r="AE386">
            <v>0.22417118443105424</v>
          </cell>
        </row>
        <row r="387">
          <cell r="U387" t="str">
            <v>12-5</v>
          </cell>
          <cell r="V387">
            <v>5</v>
          </cell>
          <cell r="W387">
            <v>0.34732517591697259</v>
          </cell>
          <cell r="X387">
            <v>0.25754574781255601</v>
          </cell>
          <cell r="Y387">
            <v>0.17594666334470371</v>
          </cell>
          <cell r="Z387">
            <v>0.15462154403242548</v>
          </cell>
          <cell r="AA387">
            <v>0.12841929038366329</v>
          </cell>
          <cell r="AB387">
            <v>0.32488031889086844</v>
          </cell>
          <cell r="AC387">
            <v>0.24532664138794927</v>
          </cell>
          <cell r="AD387"/>
          <cell r="AE387">
            <v>0.26256685820631653</v>
          </cell>
        </row>
        <row r="388">
          <cell r="U388" t="str">
            <v>12-6</v>
          </cell>
          <cell r="V388">
            <v>6</v>
          </cell>
          <cell r="W388">
            <v>0.42279772377083485</v>
          </cell>
          <cell r="X388">
            <v>0.31350953945255045</v>
          </cell>
          <cell r="Y388">
            <v>0.21417925887698061</v>
          </cell>
          <cell r="Z388">
            <v>0.18822026560628258</v>
          </cell>
          <cell r="AA388">
            <v>0.15632435373892362</v>
          </cell>
          <cell r="AB388">
            <v>0.39547567769126368</v>
          </cell>
          <cell r="AC388">
            <v>0.2986352638714671</v>
          </cell>
          <cell r="AD388"/>
          <cell r="AE388">
            <v>0.3189209252837647</v>
          </cell>
        </row>
        <row r="389">
          <cell r="U389" t="str">
            <v>12-7</v>
          </cell>
          <cell r="V389">
            <v>7</v>
          </cell>
          <cell r="W389">
            <v>0.50336150380391731</v>
          </cell>
          <cell r="X389">
            <v>0.37324854029073457</v>
          </cell>
          <cell r="Y389">
            <v>0.25499095139490507</v>
          </cell>
          <cell r="Z389">
            <v>0.22408549198647937</v>
          </cell>
          <cell r="AA389">
            <v>0.18611183872373552</v>
          </cell>
          <cell r="AB389">
            <v>0.47083326292562155</v>
          </cell>
          <cell r="AC389">
            <v>0.35553998297469236</v>
          </cell>
          <cell r="AD389"/>
          <cell r="AE389">
            <v>0.33853768130984363</v>
          </cell>
        </row>
        <row r="390">
          <cell r="U390" t="str">
            <v>12-8</v>
          </cell>
          <cell r="V390">
            <v>8</v>
          </cell>
          <cell r="W390">
            <v>0.58923919869176222</v>
          </cell>
          <cell r="X390">
            <v>0.4369278721788315</v>
          </cell>
          <cell r="Y390">
            <v>0.29849454663921537</v>
          </cell>
          <cell r="Z390">
            <v>0.26231635661196312</v>
          </cell>
          <cell r="AA390">
            <v>0.21786407956883369</v>
          </cell>
          <cell r="AB390">
            <v>0.55116136706352947</v>
          </cell>
          <cell r="AC390">
            <v>0.41619808644027695</v>
          </cell>
          <cell r="AD390"/>
          <cell r="AE390">
            <v>0.41436291206552328</v>
          </cell>
        </row>
        <row r="391">
          <cell r="U391" t="str">
            <v>12-9</v>
          </cell>
          <cell r="V391">
            <v>9</v>
          </cell>
          <cell r="W391">
            <v>0.68067908518126496</v>
          </cell>
          <cell r="X391">
            <v>0.50473163527679887</v>
          </cell>
          <cell r="Y391">
            <v>0.34481581569773134</v>
          </cell>
          <cell r="Z391">
            <v>0.30302338684042102</v>
          </cell>
          <cell r="AA391">
            <v>0.25167287360382679</v>
          </cell>
          <cell r="AB391">
            <v>0.63669222270514847</v>
          </cell>
          <cell r="AC391">
            <v>0.48078493990444249</v>
          </cell>
          <cell r="AD391"/>
          <cell r="AE391">
            <v>0.49881461150438861</v>
          </cell>
        </row>
        <row r="392">
          <cell r="U392" t="str">
            <v>12-10</v>
          </cell>
          <cell r="V392">
            <v>10</v>
          </cell>
          <cell r="W392">
            <v>0.77795753002306567</v>
          </cell>
          <cell r="X392">
            <v>0.57686475881637511</v>
          </cell>
          <cell r="Y392">
            <v>0.39409475938526911</v>
          </cell>
          <cell r="Z392">
            <v>0.3463296150825913</v>
          </cell>
          <cell r="AA392">
            <v>0.28764040409806507</v>
          </cell>
          <cell r="AB392">
            <v>0.72768433722139303</v>
          </cell>
          <cell r="AC392">
            <v>0.54949574985214045</v>
          </cell>
          <cell r="AD392"/>
          <cell r="AE392">
            <v>0.50556003082262291</v>
          </cell>
        </row>
        <row r="393">
          <cell r="U393" t="str">
            <v>12-11</v>
          </cell>
          <cell r="V393">
            <v>11</v>
          </cell>
          <cell r="W393">
            <v>0.88138163043187634</v>
          </cell>
          <cell r="X393">
            <v>0.65355495903380878</v>
          </cell>
          <cell r="Y393">
            <v>0.44648694583796611</v>
          </cell>
          <cell r="Z393">
            <v>0.39237175427723947</v>
          </cell>
          <cell r="AA393">
            <v>0.3258802165389667</v>
          </cell>
          <cell r="AB393">
            <v>0.82442496258235942</v>
          </cell>
          <cell r="AC393">
            <v>0.62254742865681423</v>
          </cell>
          <cell r="AD393"/>
          <cell r="AE393">
            <v>0.59727175001233623</v>
          </cell>
        </row>
        <row r="394">
          <cell r="U394" t="str">
            <v>12-12</v>
          </cell>
          <cell r="V394">
            <v>12</v>
          </cell>
          <cell r="W394">
            <v>0.99129198159335685</v>
          </cell>
          <cell r="X394">
            <v>0.735054791309114</v>
          </cell>
          <cell r="Y394">
            <v>0.50216491246636275</v>
          </cell>
          <cell r="Z394">
            <v>0.44130142992446841</v>
          </cell>
          <cell r="AA394">
            <v>0.36651824188427207</v>
          </cell>
          <cell r="AB394">
            <v>0.92723268402229619</v>
          </cell>
          <cell r="AC394">
            <v>0.70018054935711671</v>
          </cell>
          <cell r="AD394"/>
          <cell r="AE394">
            <v>0.60046832202198974</v>
          </cell>
        </row>
        <row r="395">
          <cell r="U395" t="str">
            <v>12-13</v>
          </cell>
          <cell r="V395">
            <v>13</v>
          </cell>
          <cell r="W395">
            <v>1.1080655444685963</v>
          </cell>
          <cell r="X395">
            <v>0.82164377667719257</v>
          </cell>
          <cell r="Y395">
            <v>0.56131961871686165</v>
          </cell>
          <cell r="Z395">
            <v>0.4932864567693212</v>
          </cell>
          <cell r="AA395">
            <v>0.40969385689812615</v>
          </cell>
          <cell r="AB395">
            <v>1.0364601025207454</v>
          </cell>
          <cell r="AC395">
            <v>0.78266137127696278</v>
          </cell>
          <cell r="AD395"/>
          <cell r="AE395">
            <v>0.63936857404268066</v>
          </cell>
        </row>
        <row r="396">
          <cell r="U396" t="str">
            <v>12-14</v>
          </cell>
          <cell r="V396">
            <v>14</v>
          </cell>
          <cell r="W396">
            <v>1.2321185753658235</v>
          </cell>
          <cell r="X396">
            <v>0.91363057414009208</v>
          </cell>
          <cell r="Y396">
            <v>0.62416193012299526</v>
          </cell>
          <cell r="Z396">
            <v>0.54851214298279827</v>
          </cell>
          <cell r="AA396">
            <v>0.45556096732484852</v>
          </cell>
          <cell r="AB396">
            <v>1.1524965750593907</v>
          </cell>
          <cell r="AC396">
            <v>0.87028390927371124</v>
          </cell>
          <cell r="AD396"/>
          <cell r="AE396">
            <v>0.75382396397011964</v>
          </cell>
        </row>
        <row r="397">
          <cell r="U397" t="str">
            <v>12-15</v>
          </cell>
          <cell r="V397">
            <v>15</v>
          </cell>
          <cell r="W397">
            <v>1.3639095638871344</v>
          </cell>
          <cell r="X397">
            <v>1.0113551591894372</v>
          </cell>
          <cell r="Y397">
            <v>0.69092410659927772</v>
          </cell>
          <cell r="Z397">
            <v>0.60718259807124819</v>
          </cell>
          <cell r="AA397">
            <v>0.50428909415926493</v>
          </cell>
          <cell r="AB397">
            <v>1.2757709627127101</v>
          </cell>
          <cell r="AC397">
            <v>0.96337200890188157</v>
          </cell>
          <cell r="AD397"/>
          <cell r="AE397">
            <v>0.81350190329793837</v>
          </cell>
        </row>
        <row r="398">
          <cell r="U398" t="str">
            <v>12-16</v>
          </cell>
          <cell r="V398">
            <v>16</v>
          </cell>
          <cell r="W398">
            <v>1.5039421072324339</v>
          </cell>
          <cell r="X398">
            <v>1.1151909551369807</v>
          </cell>
          <cell r="Y398">
            <v>0.7618612584951362</v>
          </cell>
          <cell r="Z398">
            <v>0.66952201245338816</v>
          </cell>
          <cell r="AA398">
            <v>0.5560644363858871</v>
          </cell>
          <cell r="AB398">
            <v>1.4067543192085707</v>
          </cell>
          <cell r="AC398">
            <v>1.0622813766239811</v>
          </cell>
          <cell r="AD398"/>
          <cell r="AE398">
            <v>0.86101996795381208</v>
          </cell>
        </row>
        <row r="399">
          <cell r="U399" t="str">
            <v>12-17</v>
          </cell>
          <cell r="V399">
            <v>17</v>
          </cell>
          <cell r="W399">
            <v>1.6527676256304358</v>
          </cell>
          <cell r="X399">
            <v>1.2255468466389754</v>
          </cell>
          <cell r="Y399">
            <v>0.83725272216759339</v>
          </cell>
          <cell r="Z399">
            <v>0.73577586631057601</v>
          </cell>
          <cell r="AA399">
            <v>0.61109087497673908</v>
          </cell>
          <cell r="AB399">
            <v>1.5459624308825706</v>
          </cell>
          <cell r="AC399">
            <v>1.1674014978043994</v>
          </cell>
          <cell r="AD399"/>
          <cell r="AE399">
            <v>0.84921791727044682</v>
          </cell>
        </row>
        <row r="400">
          <cell r="U400" t="str">
            <v>12-18</v>
          </cell>
          <cell r="V400">
            <v>18</v>
          </cell>
          <cell r="W400">
            <v>1.8109877948774937</v>
          </cell>
          <cell r="X400">
            <v>1.3428689834526444</v>
          </cell>
          <cell r="Y400">
            <v>0.91740329224751427</v>
          </cell>
          <cell r="Z400">
            <v>0.80621201249970198</v>
          </cell>
          <cell r="AA400">
            <v>0.66959087229322323</v>
          </cell>
          <cell r="AB400">
            <v>1.6939580920212813</v>
          </cell>
          <cell r="AC400">
            <v>1.279157354887712</v>
          </cell>
          <cell r="AD400"/>
          <cell r="AE400">
            <v>0.90281429860880269</v>
          </cell>
        </row>
        <row r="401">
          <cell r="U401" t="str">
            <v>12-19</v>
          </cell>
          <cell r="V401">
            <v>19</v>
          </cell>
          <cell r="W401">
            <v>1.9792565364102324</v>
          </cell>
          <cell r="X401">
            <v>1.4676422560986977</v>
          </cell>
          <cell r="Y401">
            <v>1.0026442297630116</v>
          </cell>
          <cell r="Z401">
            <v>0.88112156248983786</v>
          </cell>
          <cell r="AA401">
            <v>0.73180620789144646</v>
          </cell>
          <cell r="AB401">
            <v>1.8513529663323487</v>
          </cell>
          <cell r="AC401">
            <v>1.39801083304926</v>
          </cell>
          <cell r="AD401"/>
          <cell r="AE401">
            <v>0.86481001499238797</v>
          </cell>
        </row>
        <row r="402">
          <cell r="U402" t="str">
            <v>12-20</v>
          </cell>
          <cell r="V402">
            <v>20</v>
          </cell>
          <cell r="W402">
            <v>2.1582813615906815</v>
          </cell>
          <cell r="X402">
            <v>1.6003912926647448</v>
          </cell>
          <cell r="Y402">
            <v>1.0933339431222833</v>
          </cell>
          <cell r="Z402">
            <v>0.96081948480846979</v>
          </cell>
          <cell r="AA402">
            <v>0.79799847555541925</v>
          </cell>
          <cell r="AB402">
            <v>2.0188088443591972</v>
          </cell>
          <cell r="AC402">
            <v>1.5244616697058093</v>
          </cell>
          <cell r="AD402"/>
          <cell r="AE402">
            <v>0.990509897452439</v>
          </cell>
        </row>
        <row r="403">
          <cell r="U403" t="str">
            <v>12-21</v>
          </cell>
          <cell r="V403">
            <v>21</v>
          </cell>
          <cell r="W403">
            <v>2.3488238132332211</v>
          </cell>
          <cell r="X403">
            <v>1.741680786202773</v>
          </cell>
          <cell r="Y403">
            <v>1.1898582117806502</v>
          </cell>
          <cell r="Z403">
            <v>1.0456448015996029</v>
          </cell>
          <cell r="AA403">
            <v>0.8684492465463125</v>
          </cell>
          <cell r="AB403">
            <v>2.1970380564756091</v>
          </cell>
          <cell r="AC403">
            <v>1.6590477663798502</v>
          </cell>
          <cell r="AD403"/>
          <cell r="AE403">
            <v>0.97198733995295061</v>
          </cell>
        </row>
        <row r="404">
          <cell r="U404" t="str">
            <v>12-22</v>
          </cell>
          <cell r="V404">
            <v>22</v>
          </cell>
          <cell r="W404">
            <v>2.5516986818042415</v>
          </cell>
          <cell r="X404">
            <v>1.8921149135318773</v>
          </cell>
          <cell r="Y404">
            <v>1.2926297891859666</v>
          </cell>
          <cell r="Z404">
            <v>1.1359602396930546</v>
          </cell>
          <cell r="AA404">
            <v>0.94345977980174611</v>
          </cell>
          <cell r="AB404">
            <v>2.3868027397361504</v>
          </cell>
          <cell r="AC404">
            <v>1.8023446350768881</v>
          </cell>
          <cell r="AD404"/>
          <cell r="AE404">
            <v>0.99776451316661807</v>
          </cell>
        </row>
        <row r="405">
          <cell r="U405" t="str">
            <v>12-23</v>
          </cell>
          <cell r="V405">
            <v>23</v>
          </cell>
          <cell r="W405">
            <v>2.7677715937298935</v>
          </cell>
          <cell r="X405">
            <v>2.0523355469397804</v>
          </cell>
          <cell r="Y405">
            <v>1.4020871810727573</v>
          </cell>
          <cell r="Z405">
            <v>1.2321511569720056</v>
          </cell>
          <cell r="AA405">
            <v>1.0233501302416956</v>
          </cell>
          <cell r="AB405">
            <v>2.5889125820323651</v>
          </cell>
          <cell r="AC405">
            <v>1.9549636948317333</v>
          </cell>
          <cell r="AD405"/>
          <cell r="AE405">
            <v>1.2153890918778403</v>
          </cell>
        </row>
        <row r="406">
          <cell r="U406" t="str">
            <v>12-24</v>
          </cell>
          <cell r="V406">
            <v>24</v>
          </cell>
          <cell r="W406">
            <v>2.9979544719295208</v>
          </cell>
          <cell r="X406">
            <v>2.2230188881143942</v>
          </cell>
          <cell r="Y406">
            <v>1.5186923458765493</v>
          </cell>
          <cell r="Z406">
            <v>1.3346235215021314</v>
          </cell>
          <cell r="AA406">
            <v>1.1084574703555361</v>
          </cell>
          <cell r="AB406">
            <v>2.804220575975739</v>
          </cell>
          <cell r="AC406">
            <v>2.1175490653411977</v>
          </cell>
          <cell r="AD406"/>
          <cell r="AE406">
            <v>1.2612347173297407</v>
          </cell>
        </row>
        <row r="407">
          <cell r="U407" t="str">
            <v>12-25</v>
          </cell>
          <cell r="V407">
            <v>25</v>
          </cell>
          <cell r="W407">
            <v>3.2431982505599857</v>
          </cell>
          <cell r="X407">
            <v>2.4048700660401163</v>
          </cell>
          <cell r="Y407">
            <v>1.6429270041968331</v>
          </cell>
          <cell r="Z407">
            <v>1.4438006682956988</v>
          </cell>
          <cell r="AA407">
            <v>1.1991333965667161</v>
          </cell>
          <cell r="AB407">
            <v>3.0336162044300186</v>
          </cell>
          <cell r="AC407">
            <v>2.2907724211600224</v>
          </cell>
          <cell r="AD407"/>
          <cell r="AE407">
            <v>1.3058323867288466</v>
          </cell>
        </row>
        <row r="408">
          <cell r="U408" t="str">
            <v>12-Wtd Ave</v>
          </cell>
          <cell r="V408" t="str">
            <v>Wtd Ave</v>
          </cell>
          <cell r="W408">
            <v>0.50347657007414504</v>
          </cell>
          <cell r="X408">
            <v>0.62372902208991254</v>
          </cell>
          <cell r="Y408">
            <v>0.61656448716301748</v>
          </cell>
          <cell r="Z408">
            <v>0.46405862802133302</v>
          </cell>
          <cell r="AA408">
            <v>0.65293082436553063</v>
          </cell>
          <cell r="AB408">
            <v>0.36278524426647757</v>
          </cell>
          <cell r="AC408">
            <v>1.1711792615180388</v>
          </cell>
          <cell r="AD408"/>
          <cell r="AE408">
            <v>0.61541625047467596</v>
          </cell>
        </row>
        <row r="409">
          <cell r="U409" t="str">
            <v>13-FHCF 2024 Commercial Rates -- PROPOSED</v>
          </cell>
          <cell r="V409" t="str">
            <v>FHCF 2024 Commercial Rates -- PROPOSED</v>
          </cell>
          <cell r="W409"/>
          <cell r="X409"/>
          <cell r="Y409"/>
          <cell r="Z409"/>
          <cell r="AA409"/>
          <cell r="AB409"/>
          <cell r="AC409" t="str">
            <v/>
          </cell>
          <cell r="AD409"/>
        </row>
        <row r="418">
          <cell r="U418" t="str">
            <v>13-2</v>
          </cell>
          <cell r="V418">
            <v>2</v>
          </cell>
          <cell r="W418">
            <v>0.14241629188906141</v>
          </cell>
          <cell r="X418">
            <v>0.10560337383670555</v>
          </cell>
          <cell r="Y418">
            <v>7.214470214447033E-2</v>
          </cell>
          <cell r="Z418">
            <v>6.3400606907122847E-2</v>
          </cell>
          <cell r="AA418">
            <v>5.2656704470619424E-2</v>
          </cell>
          <cell r="AB418">
            <v>0.13321306237597244</v>
          </cell>
          <cell r="AC418">
            <v>0.10059308391863095</v>
          </cell>
          <cell r="AD418"/>
          <cell r="AE418">
            <v>0.10913849222345641</v>
          </cell>
        </row>
        <row r="419">
          <cell r="U419" t="str">
            <v>13-3</v>
          </cell>
          <cell r="V419">
            <v>3</v>
          </cell>
          <cell r="W419">
            <v>0.20079929852174616</v>
          </cell>
          <cell r="X419">
            <v>0.14889506745800124</v>
          </cell>
          <cell r="Y419">
            <v>0.10172014304342825</v>
          </cell>
          <cell r="Z419">
            <v>8.9391439869254574E-2</v>
          </cell>
          <cell r="AA419">
            <v>7.4243116288996644E-2</v>
          </cell>
          <cell r="AB419">
            <v>0.18782324075580994</v>
          </cell>
          <cell r="AC419">
            <v>0.14183082861569482</v>
          </cell>
          <cell r="AD419"/>
          <cell r="AE419">
            <v>0.17156875706313848</v>
          </cell>
        </row>
        <row r="420">
          <cell r="U420" t="str">
            <v>13-4</v>
          </cell>
          <cell r="V420">
            <v>4</v>
          </cell>
          <cell r="W420">
            <v>0.26351879776665249</v>
          </cell>
          <cell r="X420">
            <v>0.19540232191432613</v>
          </cell>
          <cell r="Y420">
            <v>0.13349234783583264</v>
          </cell>
          <cell r="Z420">
            <v>0.11731278415011431</v>
          </cell>
          <cell r="AA420">
            <v>9.743289389433489E-2</v>
          </cell>
          <cell r="AB420">
            <v>0.24648967880357092</v>
          </cell>
          <cell r="AC420">
            <v>0.18613157375651085</v>
          </cell>
          <cell r="AD420"/>
          <cell r="AE420">
            <v>0.21345803024860202</v>
          </cell>
        </row>
        <row r="421">
          <cell r="U421" t="str">
            <v>13-5</v>
          </cell>
          <cell r="V421">
            <v>5</v>
          </cell>
          <cell r="W421">
            <v>0.33072648518653991</v>
          </cell>
          <cell r="X421">
            <v>0.24523762126920245</v>
          </cell>
          <cell r="Y421">
            <v>0.16753816188148574</v>
          </cell>
          <cell r="Z421">
            <v>0.14723217128430735</v>
          </cell>
          <cell r="AA421">
            <v>0.12228212488947635</v>
          </cell>
          <cell r="AB421">
            <v>0.30935426920720555</v>
          </cell>
          <cell r="AC421">
            <v>0.23360246666441076</v>
          </cell>
          <cell r="AD421"/>
          <cell r="AE421">
            <v>0.25001877249982607</v>
          </cell>
        </row>
        <row r="422">
          <cell r="U422" t="str">
            <v>13-6</v>
          </cell>
          <cell r="V422">
            <v>6</v>
          </cell>
          <cell r="W422">
            <v>0.40259219550794662</v>
          </cell>
          <cell r="X422">
            <v>0.29852689999177823</v>
          </cell>
          <cell r="Y422">
            <v>0.20394361940861647</v>
          </cell>
          <cell r="Z422">
            <v>0.1792252079639727</v>
          </cell>
          <cell r="AA422">
            <v>0.14885360361406819</v>
          </cell>
          <cell r="AB422">
            <v>0.37657587162890449</v>
          </cell>
          <cell r="AC422">
            <v>0.28436346692177344</v>
          </cell>
          <cell r="AD422"/>
          <cell r="AE422">
            <v>0.30367967537358237</v>
          </cell>
        </row>
        <row r="423">
          <cell r="U423" t="str">
            <v>13-7</v>
          </cell>
          <cell r="V423">
            <v>7</v>
          </cell>
          <cell r="W423">
            <v>0.47930582772115599</v>
          </cell>
          <cell r="X423">
            <v>0.35541097044134257</v>
          </cell>
          <cell r="Y423">
            <v>0.24280491872368115</v>
          </cell>
          <cell r="Z423">
            <v>0.21337643305102924</v>
          </cell>
          <cell r="AA423">
            <v>0.17721754292703254</v>
          </cell>
          <cell r="AB423">
            <v>0.44833211340120266</v>
          </cell>
          <cell r="AC423">
            <v>0.33854870612837767</v>
          </cell>
          <cell r="AD423"/>
          <cell r="AE423">
            <v>0.32235894546720162</v>
          </cell>
        </row>
        <row r="424">
          <cell r="U424" t="str">
            <v>13-8</v>
          </cell>
          <cell r="V424">
            <v>8</v>
          </cell>
          <cell r="W424">
            <v>0.56107942248345599</v>
          </cell>
          <cell r="X424">
            <v>0.41604706328654401</v>
          </cell>
          <cell r="Y424">
            <v>0.2842294745743863</v>
          </cell>
          <cell r="Z424">
            <v>0.24978024239150506</v>
          </cell>
          <cell r="AA424">
            <v>0.20745234230134027</v>
          </cell>
          <cell r="AB424">
            <v>0.52482133268422804</v>
          </cell>
          <cell r="AC424">
            <v>0.39630795523633716</v>
          </cell>
          <cell r="AD424"/>
          <cell r="AE424">
            <v>0.39456048395365717</v>
          </cell>
        </row>
        <row r="425">
          <cell r="U425" t="str">
            <v>13-9</v>
          </cell>
          <cell r="V425">
            <v>9</v>
          </cell>
          <cell r="W425">
            <v>0.64814939138130134</v>
          </cell>
          <cell r="X425">
            <v>0.48061048052979066</v>
          </cell>
          <cell r="Y425">
            <v>0.32833704744081493</v>
          </cell>
          <cell r="Z425">
            <v>0.28854188123411628</v>
          </cell>
          <cell r="AA425">
            <v>0.23964541206678058</v>
          </cell>
          <cell r="AB425">
            <v>0.60626466366842369</v>
          </cell>
          <cell r="AC425">
            <v>0.45780819914773097</v>
          </cell>
          <cell r="AD425"/>
          <cell r="AE425">
            <v>0.47497623167395109</v>
          </cell>
        </row>
        <row r="426">
          <cell r="U426" t="str">
            <v>13-10</v>
          </cell>
          <cell r="V426">
            <v>10</v>
          </cell>
          <cell r="W426">
            <v>0.74077889358194859</v>
          </cell>
          <cell r="X426">
            <v>0.5492963578226977</v>
          </cell>
          <cell r="Y426">
            <v>0.37526094749055033</v>
          </cell>
          <cell r="Z426">
            <v>0.32977850226340444</v>
          </cell>
          <cell r="AA426">
            <v>0.27389405214820872</v>
          </cell>
          <cell r="AB426">
            <v>0.69290825964213587</v>
          </cell>
          <cell r="AC426">
            <v>0.52323531541803181</v>
          </cell>
          <cell r="AD426"/>
          <cell r="AE426">
            <v>0.48139928700341078</v>
          </cell>
        </row>
        <row r="427">
          <cell r="U427" t="str">
            <v>13-11</v>
          </cell>
          <cell r="V427">
            <v>11</v>
          </cell>
          <cell r="W427">
            <v>0.8392603501060284</v>
          </cell>
          <cell r="X427">
            <v>0.62232152882909464</v>
          </cell>
          <cell r="Y427">
            <v>0.42514930824928909</v>
          </cell>
          <cell r="Z427">
            <v>0.37362028489869337</v>
          </cell>
          <cell r="AA427">
            <v>0.31030638168747349</v>
          </cell>
          <cell r="AB427">
            <v>0.78502564478679504</v>
          </cell>
          <cell r="AC427">
            <v>0.59279585016550795</v>
          </cell>
          <cell r="AD427"/>
          <cell r="AE427">
            <v>0.56872809770062194</v>
          </cell>
        </row>
        <row r="428">
          <cell r="U428" t="str">
            <v>13-12</v>
          </cell>
          <cell r="V428">
            <v>12</v>
          </cell>
          <cell r="W428">
            <v>0.9439180790751035</v>
          </cell>
          <cell r="X428">
            <v>0.69992647929242524</v>
          </cell>
          <cell r="Y428">
            <v>0.47816642155450184</v>
          </cell>
          <cell r="Z428">
            <v>0.4202116084484549</v>
          </cell>
          <cell r="AA428">
            <v>0.34900231339438553</v>
          </cell>
          <cell r="AB428">
            <v>0.88292017912943399</v>
          </cell>
          <cell r="AC428">
            <v>0.66671887942904484</v>
          </cell>
          <cell r="AD428"/>
          <cell r="AE428">
            <v>0.57177190534458933</v>
          </cell>
        </row>
        <row r="429">
          <cell r="U429" t="str">
            <v>13-13</v>
          </cell>
          <cell r="V429">
            <v>13</v>
          </cell>
          <cell r="W429">
            <v>1.0551110264636032</v>
          </cell>
          <cell r="X429">
            <v>0.78237737192077605</v>
          </cell>
          <cell r="Y429">
            <v>0.53449412088933634</v>
          </cell>
          <cell r="Z429">
            <v>0.46971226778112579</v>
          </cell>
          <cell r="AA429">
            <v>0.39011456320927534</v>
          </cell>
          <cell r="AB429">
            <v>0.98692761282789654</v>
          </cell>
          <cell r="AC429">
            <v>0.74525793798369599</v>
          </cell>
          <cell r="AD429"/>
          <cell r="AE429">
            <v>0.60881311201700483</v>
          </cell>
        </row>
        <row r="430">
          <cell r="U430" t="str">
            <v>13-14</v>
          </cell>
          <cell r="V430">
            <v>14</v>
          </cell>
          <cell r="W430">
            <v>1.17323555566613</v>
          </cell>
          <cell r="X430">
            <v>0.86996811488420378</v>
          </cell>
          <cell r="Y430">
            <v>0.59433319451098732</v>
          </cell>
          <cell r="Z430">
            <v>0.5222987151792382</v>
          </cell>
          <cell r="AA430">
            <v>0.43378968171182536</v>
          </cell>
          <cell r="AB430">
            <v>1.0974186954706484</v>
          </cell>
          <cell r="AC430">
            <v>0.82869298969937122</v>
          </cell>
          <cell r="AD430"/>
          <cell r="AE430">
            <v>0.71779867208019366</v>
          </cell>
        </row>
        <row r="431">
          <cell r="U431" t="str">
            <v>13-15</v>
          </cell>
          <cell r="V431">
            <v>15</v>
          </cell>
          <cell r="W431">
            <v>1.2987282450395374</v>
          </cell>
          <cell r="X431">
            <v>0.96302243622545047</v>
          </cell>
          <cell r="Y431">
            <v>0.6579048026188965</v>
          </cell>
          <cell r="Z431">
            <v>0.57816530574374214</v>
          </cell>
          <cell r="AA431">
            <v>0.48018908847847708</v>
          </cell>
          <cell r="AB431">
            <v>1.2148017928360157</v>
          </cell>
          <cell r="AC431">
            <v>0.91733240353235734</v>
          </cell>
          <cell r="AD431"/>
          <cell r="AE431">
            <v>0.77462459915258974</v>
          </cell>
        </row>
        <row r="432">
          <cell r="U432" t="str">
            <v>13-16</v>
          </cell>
          <cell r="V432">
            <v>16</v>
          </cell>
          <cell r="W432">
            <v>1.4320686248437176</v>
          </cell>
          <cell r="X432">
            <v>1.0618959133340808</v>
          </cell>
          <cell r="Y432">
            <v>0.72545186382378091</v>
          </cell>
          <cell r="Z432">
            <v>0.63752551581996442</v>
          </cell>
          <cell r="AA432">
            <v>0.52949008403324294</v>
          </cell>
          <cell r="AB432">
            <v>1.3395254469663083</v>
          </cell>
          <cell r="AC432">
            <v>1.0115148867122485</v>
          </cell>
          <cell r="AD432"/>
          <cell r="AE432">
            <v>0.81987177268388778</v>
          </cell>
        </row>
        <row r="433">
          <cell r="U433" t="str">
            <v>13-17</v>
          </cell>
          <cell r="V433">
            <v>17</v>
          </cell>
          <cell r="W433">
            <v>1.5737817629019903</v>
          </cell>
          <cell r="X433">
            <v>1.1669778902444057</v>
          </cell>
          <cell r="Y433">
            <v>0.79724036498161477</v>
          </cell>
          <cell r="Z433">
            <v>0.70061309407685546</v>
          </cell>
          <cell r="AA433">
            <v>0.58188680586441788</v>
          </cell>
          <cell r="AB433">
            <v>1.472080794737594</v>
          </cell>
          <cell r="AC433">
            <v>1.1116113110747992</v>
          </cell>
          <cell r="AD433"/>
          <cell r="AE433">
            <v>0.80863374270175992</v>
          </cell>
        </row>
        <row r="434">
          <cell r="U434" t="str">
            <v>13-18</v>
          </cell>
          <cell r="V434">
            <v>18</v>
          </cell>
          <cell r="W434">
            <v>1.7244405808887628</v>
          </cell>
          <cell r="X434">
            <v>1.2786931951903233</v>
          </cell>
          <cell r="Y434">
            <v>0.8735605345698001</v>
          </cell>
          <cell r="Z434">
            <v>0.76768309266740853</v>
          </cell>
          <cell r="AA434">
            <v>0.63759108484397498</v>
          </cell>
          <cell r="AB434">
            <v>1.6130037344641528</v>
          </cell>
          <cell r="AC434">
            <v>1.2180263491283858</v>
          </cell>
          <cell r="AD434"/>
          <cell r="AE434">
            <v>0.85966874980124297</v>
          </cell>
        </row>
        <row r="435">
          <cell r="U435" t="str">
            <v>13-19</v>
          </cell>
          <cell r="V435">
            <v>19</v>
          </cell>
          <cell r="W435">
            <v>1.8846677492964694</v>
          </cell>
          <cell r="X435">
            <v>1.3975035457458376</v>
          </cell>
          <cell r="Y435">
            <v>0.9547278026322944</v>
          </cell>
          <cell r="Z435">
            <v>0.83901271082634477</v>
          </cell>
          <cell r="AA435">
            <v>0.6968331458687137</v>
          </cell>
          <cell r="AB435">
            <v>1.7628766984088113</v>
          </cell>
          <cell r="AC435">
            <v>1.3311998125284603</v>
          </cell>
          <cell r="AD435"/>
          <cell r="AE435">
            <v>0.82348069314999162</v>
          </cell>
        </row>
        <row r="436">
          <cell r="U436" t="str">
            <v>13-20</v>
          </cell>
          <cell r="V436">
            <v>20</v>
          </cell>
          <cell r="W436">
            <v>2.0551369674772388</v>
          </cell>
          <cell r="X436">
            <v>1.5239084979911741</v>
          </cell>
          <cell r="Y436">
            <v>1.0410834492182377</v>
          </cell>
          <cell r="Z436">
            <v>0.91490186471656509</v>
          </cell>
          <cell r="AA436">
            <v>0.75986208114021103</v>
          </cell>
          <cell r="AB436">
            <v>1.9223298501057227</v>
          </cell>
          <cell r="AC436">
            <v>1.4516075562110398</v>
          </cell>
          <cell r="AD436"/>
          <cell r="AE436">
            <v>0.94317337078160524</v>
          </cell>
        </row>
        <row r="437">
          <cell r="U437" t="str">
            <v>13-21</v>
          </cell>
          <cell r="V437">
            <v>21</v>
          </cell>
          <cell r="W437">
            <v>2.2365733840692439</v>
          </cell>
          <cell r="X437">
            <v>1.6584457582639185</v>
          </cell>
          <cell r="Y437">
            <v>1.13299481735993</v>
          </cell>
          <cell r="Z437">
            <v>0.99567337459373129</v>
          </cell>
          <cell r="AA437">
            <v>0.82694600561238873</v>
          </cell>
          <cell r="AB437">
            <v>2.0920414776179124</v>
          </cell>
          <cell r="AC437">
            <v>1.579761775352994</v>
          </cell>
          <cell r="AD437"/>
          <cell r="AE437">
            <v>0.92553600740217756</v>
          </cell>
        </row>
        <row r="438">
          <cell r="U438" t="str">
            <v>13-22</v>
          </cell>
          <cell r="V438">
            <v>22</v>
          </cell>
          <cell r="W438">
            <v>2.4297528506542236</v>
          </cell>
          <cell r="X438">
            <v>1.8016906297371931</v>
          </cell>
          <cell r="Y438">
            <v>1.2308549349935045</v>
          </cell>
          <cell r="Z438">
            <v>1.0816726325509782</v>
          </cell>
          <cell r="AA438">
            <v>0.89837178104039273</v>
          </cell>
          <cell r="AB438">
            <v>2.2727372954249661</v>
          </cell>
          <cell r="AC438">
            <v>1.7162104782069951</v>
          </cell>
          <cell r="AD438"/>
          <cell r="AE438">
            <v>0.95008128798108626</v>
          </cell>
        </row>
        <row r="439">
          <cell r="U439" t="str">
            <v>13-23</v>
          </cell>
          <cell r="V439">
            <v>23</v>
          </cell>
          <cell r="W439">
            <v>2.6354996253201479</v>
          </cell>
          <cell r="X439">
            <v>1.954254309584069</v>
          </cell>
          <cell r="Y439">
            <v>1.3350813516384574</v>
          </cell>
          <cell r="Z439">
            <v>1.1732665801954227</v>
          </cell>
          <cell r="AA439">
            <v>0.97444416690061475</v>
          </cell>
          <cell r="AB439">
            <v>2.465188296386128</v>
          </cell>
          <cell r="AC439">
            <v>1.8615358640559618</v>
          </cell>
          <cell r="AD439"/>
          <cell r="AE439">
            <v>1.157305575184987</v>
          </cell>
        </row>
        <row r="440">
          <cell r="U440" t="str">
            <v>13-24</v>
          </cell>
          <cell r="V440">
            <v>24</v>
          </cell>
          <cell r="W440">
            <v>2.8546820501360273</v>
          </cell>
          <cell r="X440">
            <v>2.1167806837737393</v>
          </cell>
          <cell r="Y440">
            <v>1.4461139487093193</v>
          </cell>
          <cell r="Z440">
            <v>1.2708417843548347</v>
          </cell>
          <cell r="AA440">
            <v>1.0554842221891909</v>
          </cell>
          <cell r="AB440">
            <v>2.6702067085454555</v>
          </cell>
          <cell r="AC440">
            <v>2.0163512700782431</v>
          </cell>
          <cell r="AD440"/>
          <cell r="AE440">
            <v>1.2009602354809343</v>
          </cell>
        </row>
        <row r="441">
          <cell r="U441" t="str">
            <v>13-25</v>
          </cell>
          <cell r="V441">
            <v>25</v>
          </cell>
          <cell r="W441">
            <v>3.0882056140590426</v>
          </cell>
          <cell r="X441">
            <v>2.2899411831346703</v>
          </cell>
          <cell r="Y441">
            <v>1.5644114253495962</v>
          </cell>
          <cell r="Z441">
            <v>1.3748013488361694</v>
          </cell>
          <cell r="AA441">
            <v>1.1418267405156668</v>
          </cell>
          <cell r="AB441">
            <v>2.8886395063279493</v>
          </cell>
          <cell r="AC441">
            <v>2.1812962714618238</v>
          </cell>
          <cell r="AD441"/>
          <cell r="AE441">
            <v>1.2434265796177715</v>
          </cell>
        </row>
        <row r="442">
          <cell r="U442" t="str">
            <v>13-Wtd Ave</v>
          </cell>
          <cell r="V442" t="str">
            <v>Wtd Ave</v>
          </cell>
          <cell r="W442">
            <v>0.47941539496751373</v>
          </cell>
          <cell r="X442">
            <v>0.59392097517844833</v>
          </cell>
          <cell r="Y442">
            <v>0.58709883380009154</v>
          </cell>
          <cell r="Z442">
            <v>0.4418812387002769</v>
          </cell>
          <cell r="AA442">
            <v>0.6217272215935834</v>
          </cell>
          <cell r="AB442">
            <v>0.34544771595386475</v>
          </cell>
          <cell r="AC442">
            <v>1.1152085352367929</v>
          </cell>
          <cell r="AD442"/>
          <cell r="AE442">
            <v>0.58600547141110038</v>
          </cell>
        </row>
        <row r="443">
          <cell r="U443" t="str">
            <v>14-FHCF 2024 Commercial Rates -- PROPOSED</v>
          </cell>
          <cell r="V443" t="str">
            <v>FHCF 2024 Commercial Rates -- PROPOSED</v>
          </cell>
          <cell r="W443"/>
          <cell r="X443"/>
          <cell r="Y443"/>
          <cell r="Z443"/>
          <cell r="AA443"/>
          <cell r="AB443"/>
          <cell r="AC443" t="str">
            <v/>
          </cell>
          <cell r="AD443"/>
        </row>
        <row r="452">
          <cell r="U452" t="str">
            <v>14-2</v>
          </cell>
          <cell r="V452">
            <v>2</v>
          </cell>
          <cell r="W452">
            <v>0.13592063661418527</v>
          </cell>
          <cell r="X452">
            <v>0.10078676821379365</v>
          </cell>
          <cell r="Y452">
            <v>6.8854157861768836E-2</v>
          </cell>
          <cell r="Z452">
            <v>6.0508883767698564E-2</v>
          </cell>
          <cell r="AA452">
            <v>5.0255014357674946E-2</v>
          </cell>
          <cell r="AB452">
            <v>0.12713716951408738</v>
          </cell>
          <cell r="AC452">
            <v>9.6004999314651007E-2</v>
          </cell>
          <cell r="AD452"/>
          <cell r="AE452">
            <v>0.10416064865443858</v>
          </cell>
        </row>
        <row r="453">
          <cell r="U453" t="str">
            <v>14-3</v>
          </cell>
          <cell r="V453">
            <v>3</v>
          </cell>
          <cell r="W453">
            <v>0.19164077455420564</v>
          </cell>
          <cell r="X453">
            <v>0.14210391303663764</v>
          </cell>
          <cell r="Y453">
            <v>9.7080652891305047E-2</v>
          </cell>
          <cell r="Z453">
            <v>8.5314266041643508E-2</v>
          </cell>
          <cell r="AA453">
            <v>7.0856862626939965E-2</v>
          </cell>
          <cell r="AB453">
            <v>0.17925655917481365</v>
          </cell>
          <cell r="AC453">
            <v>0.13536187651887116</v>
          </cell>
          <cell r="AD453"/>
          <cell r="AE453">
            <v>0.16374344798481155</v>
          </cell>
        </row>
        <row r="454">
          <cell r="U454" t="str">
            <v>14-4</v>
          </cell>
          <cell r="V454">
            <v>4</v>
          </cell>
          <cell r="W454">
            <v>0.25149961621068717</v>
          </cell>
          <cell r="X454">
            <v>0.1864899558764955</v>
          </cell>
          <cell r="Y454">
            <v>0.12740371666959716</v>
          </cell>
          <cell r="Z454">
            <v>0.11196210835967388</v>
          </cell>
          <cell r="AA454">
            <v>9.298894662695209E-2</v>
          </cell>
          <cell r="AB454">
            <v>0.23524720112713926</v>
          </cell>
          <cell r="AC454">
            <v>0.17764204967990943</v>
          </cell>
          <cell r="AD454"/>
          <cell r="AE454">
            <v>0.20372213724256094</v>
          </cell>
        </row>
        <row r="455">
          <cell r="U455" t="str">
            <v>14-5</v>
          </cell>
          <cell r="V455">
            <v>5</v>
          </cell>
          <cell r="W455">
            <v>0.31564193826042941</v>
          </cell>
          <cell r="X455">
            <v>0.2340522503606812</v>
          </cell>
          <cell r="Y455">
            <v>0.15989668961357792</v>
          </cell>
          <cell r="Z455">
            <v>0.14051686212024508</v>
          </cell>
          <cell r="AA455">
            <v>0.11670479578600458</v>
          </cell>
          <cell r="AB455">
            <v>0.29524451628549231</v>
          </cell>
          <cell r="AC455">
            <v>0.22294777909541566</v>
          </cell>
          <cell r="AD455"/>
          <cell r="AE455">
            <v>0.2386153316654612</v>
          </cell>
        </row>
        <row r="456">
          <cell r="U456" t="str">
            <v>14-6</v>
          </cell>
          <cell r="V456">
            <v>6</v>
          </cell>
          <cell r="W456">
            <v>0.38422982921061127</v>
          </cell>
          <cell r="X456">
            <v>0.28491098704458145</v>
          </cell>
          <cell r="Y456">
            <v>0.19464168190120781</v>
          </cell>
          <cell r="Z456">
            <v>0.171050685568678</v>
          </cell>
          <cell r="AA456">
            <v>0.14206434037266011</v>
          </cell>
          <cell r="AB456">
            <v>0.35940011866910382</v>
          </cell>
          <cell r="AC456">
            <v>0.27139355295061518</v>
          </cell>
          <cell r="AD456"/>
          <cell r="AE456">
            <v>0.28982874259722763</v>
          </cell>
        </row>
        <row r="457">
          <cell r="U457" t="str">
            <v>14-7</v>
          </cell>
          <cell r="V457">
            <v>7</v>
          </cell>
          <cell r="W457">
            <v>0.45744452669429686</v>
          </cell>
          <cell r="X457">
            <v>0.33920055578811931</v>
          </cell>
          <cell r="Y457">
            <v>0.23173050420162677</v>
          </cell>
          <cell r="Z457">
            <v>0.20364426172078673</v>
          </cell>
          <cell r="AA457">
            <v>0.16913459081358134</v>
          </cell>
          <cell r="AB457">
            <v>0.42788353396775247</v>
          </cell>
          <cell r="AC457">
            <v>0.3231073850576231</v>
          </cell>
          <cell r="AD457"/>
          <cell r="AE457">
            <v>0.3076560448597439</v>
          </cell>
        </row>
        <row r="458">
          <cell r="U458" t="str">
            <v>14-8</v>
          </cell>
          <cell r="V458">
            <v>8</v>
          </cell>
          <cell r="W458">
            <v>0.53548840012262833</v>
          </cell>
          <cell r="X458">
            <v>0.39707101591593025</v>
          </cell>
          <cell r="Y458">
            <v>0.27126567203954299</v>
          </cell>
          <cell r="Z458">
            <v>0.23838768099611285</v>
          </cell>
          <cell r="AA458">
            <v>0.19799037075524206</v>
          </cell>
          <cell r="AB458">
            <v>0.50088405407095371</v>
          </cell>
          <cell r="AC458">
            <v>0.3782322152647361</v>
          </cell>
          <cell r="AD458"/>
          <cell r="AE458">
            <v>0.37656444673870343</v>
          </cell>
        </row>
        <row r="459">
          <cell r="U459" t="str">
            <v>14-9</v>
          </cell>
          <cell r="V459">
            <v>9</v>
          </cell>
          <cell r="W459">
            <v>0.61858707826958703</v>
          </cell>
          <cell r="X459">
            <v>0.45868967384676052</v>
          </cell>
          <cell r="Y459">
            <v>0.31336148357900923</v>
          </cell>
          <cell r="Z459">
            <v>0.27538138837195775</v>
          </cell>
          <cell r="AA459">
            <v>0.22871510371270512</v>
          </cell>
          <cell r="AB459">
            <v>0.57861272716388035</v>
          </cell>
          <cell r="AC459">
            <v>0.43692741223613235</v>
          </cell>
          <cell r="AD459"/>
          <cell r="AE459">
            <v>0.45331240498818787</v>
          </cell>
        </row>
        <row r="460">
          <cell r="U460" t="str">
            <v>14-10</v>
          </cell>
          <cell r="V460">
            <v>10</v>
          </cell>
          <cell r="W460">
            <v>0.70699171752374301</v>
          </cell>
          <cell r="X460">
            <v>0.52424276502910994</v>
          </cell>
          <cell r="Y460">
            <v>0.35814516866574547</v>
          </cell>
          <cell r="Z460">
            <v>0.31473719315926973</v>
          </cell>
          <cell r="AA460">
            <v>0.26140165172832136</v>
          </cell>
          <cell r="AB460">
            <v>0.66130447940008474</v>
          </cell>
          <cell r="AC460">
            <v>0.49937037558906777</v>
          </cell>
          <cell r="AD460"/>
          <cell r="AE460">
            <v>0.45944250259014169</v>
          </cell>
        </row>
        <row r="461">
          <cell r="U461" t="str">
            <v>14-11</v>
          </cell>
          <cell r="V461">
            <v>11</v>
          </cell>
          <cell r="W461">
            <v>0.80098140148400376</v>
          </cell>
          <cell r="X461">
            <v>0.59393723327001202</v>
          </cell>
          <cell r="Y461">
            <v>0.40575810440520443</v>
          </cell>
          <cell r="Z461">
            <v>0.35657933724999719</v>
          </cell>
          <cell r="AA461">
            <v>0.29615320259328598</v>
          </cell>
          <cell r="AB461">
            <v>0.74922035943050591</v>
          </cell>
          <cell r="AC461">
            <v>0.56575823080344934</v>
          </cell>
          <cell r="AD461"/>
          <cell r="AE461">
            <v>0.54278821667439014</v>
          </cell>
        </row>
        <row r="462">
          <cell r="U462" t="str">
            <v>14-12</v>
          </cell>
          <cell r="V462">
            <v>12</v>
          </cell>
          <cell r="W462">
            <v>0.90086565601263979</v>
          </cell>
          <cell r="X462">
            <v>0.66800259567675757</v>
          </cell>
          <cell r="Y462">
            <v>0.45635708922854396</v>
          </cell>
          <cell r="Z462">
            <v>0.40104561476348621</v>
          </cell>
          <cell r="AA462">
            <v>0.33308419975812992</v>
          </cell>
          <cell r="AB462">
            <v>0.84264989092866927</v>
          </cell>
          <cell r="AC462">
            <v>0.6363096056824965</v>
          </cell>
          <cell r="AD462"/>
          <cell r="AE462">
            <v>0.54569319522151771</v>
          </cell>
        </row>
        <row r="463">
          <cell r="U463" t="str">
            <v>14-13</v>
          </cell>
          <cell r="V463">
            <v>13</v>
          </cell>
          <cell r="W463">
            <v>1.0069870554366991</v>
          </cell>
          <cell r="X463">
            <v>0.74669287518623295</v>
          </cell>
          <cell r="Y463">
            <v>0.51011566313220247</v>
          </cell>
          <cell r="Z463">
            <v>0.44828853227014065</v>
          </cell>
          <cell r="AA463">
            <v>0.37232130594422663</v>
          </cell>
          <cell r="AB463">
            <v>0.94191351037408255</v>
          </cell>
          <cell r="AC463">
            <v>0.71126647119436193</v>
          </cell>
          <cell r="AD463"/>
          <cell r="AE463">
            <v>0.58104493992074213</v>
          </cell>
        </row>
        <row r="464">
          <cell r="U464" t="str">
            <v>14-14</v>
          </cell>
          <cell r="V464">
            <v>14</v>
          </cell>
          <cell r="W464">
            <v>1.1197238848822038</v>
          </cell>
          <cell r="X464">
            <v>0.83028857471738315</v>
          </cell>
          <cell r="Y464">
            <v>0.56722545635300603</v>
          </cell>
          <cell r="Z464">
            <v>0.49847649400416461</v>
          </cell>
          <cell r="AA464">
            <v>0.41400438750971807</v>
          </cell>
          <cell r="AB464">
            <v>1.0473650573409987</v>
          </cell>
          <cell r="AC464">
            <v>0.79089602196209319</v>
          </cell>
          <cell r="AD464"/>
          <cell r="AE464">
            <v>0.68505963170250395</v>
          </cell>
        </row>
        <row r="465">
          <cell r="U465" t="str">
            <v>14-15</v>
          </cell>
          <cell r="V465">
            <v>15</v>
          </cell>
          <cell r="W465">
            <v>1.239492810219389</v>
          </cell>
          <cell r="X465">
            <v>0.91909865696735271</v>
          </cell>
          <cell r="Y465">
            <v>0.62789754189884639</v>
          </cell>
          <cell r="Z465">
            <v>0.55179499046457303</v>
          </cell>
          <cell r="AA465">
            <v>0.45828750162953052</v>
          </cell>
          <cell r="AB465">
            <v>1.1593942719063799</v>
          </cell>
          <cell r="AC465">
            <v>0.87549256212951099</v>
          </cell>
          <cell r="AD465"/>
          <cell r="AE465">
            <v>0.7392937090079853</v>
          </cell>
        </row>
        <row r="466">
          <cell r="U466" t="str">
            <v>14-16</v>
          </cell>
          <cell r="V466">
            <v>16</v>
          </cell>
          <cell r="W466">
            <v>1.3667514901706916</v>
          </cell>
          <cell r="X466">
            <v>1.0134624813206206</v>
          </cell>
          <cell r="Y466">
            <v>0.69236375878038847</v>
          </cell>
          <cell r="Z466">
            <v>0.60844776126832967</v>
          </cell>
          <cell r="AA466">
            <v>0.50533986209076776</v>
          </cell>
          <cell r="AB466">
            <v>1.2784292379581739</v>
          </cell>
          <cell r="AC466">
            <v>0.96537935037483003</v>
          </cell>
          <cell r="AD466"/>
          <cell r="AE466">
            <v>0.7824771436402902</v>
          </cell>
        </row>
        <row r="467">
          <cell r="U467" t="str">
            <v>14-17</v>
          </cell>
          <cell r="V467">
            <v>17</v>
          </cell>
          <cell r="W467">
            <v>1.5020010440382983</v>
          </cell>
          <cell r="X467">
            <v>1.1137516336983164</v>
          </cell>
          <cell r="Y467">
            <v>0.76087796210308012</v>
          </cell>
          <cell r="Z467">
            <v>0.66865789372848028</v>
          </cell>
          <cell r="AA467">
            <v>0.55534675170517633</v>
          </cell>
          <cell r="AB467">
            <v>1.4049386914533029</v>
          </cell>
          <cell r="AC467">
            <v>1.0609103429438518</v>
          </cell>
          <cell r="AD467"/>
          <cell r="AE467">
            <v>0.77175168400923899</v>
          </cell>
        </row>
        <row r="468">
          <cell r="U468" t="str">
            <v>14-18</v>
          </cell>
          <cell r="V468">
            <v>18</v>
          </cell>
          <cell r="W468">
            <v>1.6457882623451359</v>
          </cell>
          <cell r="X468">
            <v>1.220371565774804</v>
          </cell>
          <cell r="Y468">
            <v>0.83371714292523913</v>
          </cell>
          <cell r="Z468">
            <v>0.73266880698299575</v>
          </cell>
          <cell r="AA468">
            <v>0.60851033966696289</v>
          </cell>
          <cell r="AB468">
            <v>1.5394340882025528</v>
          </cell>
          <cell r="AC468">
            <v>1.1624717550948807</v>
          </cell>
          <cell r="AD468"/>
          <cell r="AE468">
            <v>0.82045896716175037</v>
          </cell>
        </row>
        <row r="469">
          <cell r="U469" t="str">
            <v>14-19</v>
          </cell>
          <cell r="V469">
            <v>19</v>
          </cell>
          <cell r="W469">
            <v>1.7987074153717315</v>
          </cell>
          <cell r="X469">
            <v>1.3337629360292653</v>
          </cell>
          <cell r="Y469">
            <v>0.91118234441975876</v>
          </cell>
          <cell r="Z469">
            <v>0.80074505711568178</v>
          </cell>
          <cell r="AA469">
            <v>0.6650503502374624</v>
          </cell>
          <cell r="AB469">
            <v>1.682471295536115</v>
          </cell>
          <cell r="AC469">
            <v>1.270483338524907</v>
          </cell>
          <cell r="AD469"/>
          <cell r="AE469">
            <v>0.78592146002246999</v>
          </cell>
        </row>
        <row r="470">
          <cell r="U470" t="str">
            <v>14-20</v>
          </cell>
          <cell r="V470">
            <v>20</v>
          </cell>
          <cell r="W470">
            <v>1.9614014748147461</v>
          </cell>
          <cell r="X470">
            <v>1.4544025156200289</v>
          </cell>
          <cell r="Y470">
            <v>0.99359928073722892</v>
          </cell>
          <cell r="Z470">
            <v>0.87317288101174051</v>
          </cell>
          <cell r="AA470">
            <v>0.72520451443863143</v>
          </cell>
          <cell r="AB470">
            <v>1.8346517350160669</v>
          </cell>
          <cell r="AC470">
            <v>1.3853992442652594</v>
          </cell>
          <cell r="AD470"/>
          <cell r="AE470">
            <v>0.90015491411646031</v>
          </cell>
        </row>
        <row r="471">
          <cell r="U471" t="str">
            <v>14-21</v>
          </cell>
          <cell r="V471">
            <v>21</v>
          </cell>
          <cell r="W471">
            <v>2.1345625150375329</v>
          </cell>
          <cell r="X471">
            <v>1.5828034859166322</v>
          </cell>
          <cell r="Y471">
            <v>1.0813185402699168</v>
          </cell>
          <cell r="Z471">
            <v>0.95026037498571214</v>
          </cell>
          <cell r="AA471">
            <v>0.78922871841059739</v>
          </cell>
          <cell r="AB471">
            <v>1.9966227577573079</v>
          </cell>
          <cell r="AC471">
            <v>1.5077083060974339</v>
          </cell>
          <cell r="AD471"/>
          <cell r="AE471">
            <v>0.88332199685026025</v>
          </cell>
        </row>
        <row r="472">
          <cell r="U472" t="str">
            <v>14-22</v>
          </cell>
          <cell r="V472">
            <v>22</v>
          </cell>
          <cell r="W472">
            <v>2.3189310007685946</v>
          </cell>
          <cell r="X472">
            <v>1.7195149103197558</v>
          </cell>
          <cell r="Y472">
            <v>1.1747152248167645</v>
          </cell>
          <cell r="Z472">
            <v>1.0323371776804626</v>
          </cell>
          <cell r="AA472">
            <v>0.85739674004676381</v>
          </cell>
          <cell r="AB472">
            <v>2.1690769781563848</v>
          </cell>
          <cell r="AC472">
            <v>1.6379335374322208</v>
          </cell>
          <cell r="AD472"/>
          <cell r="AE472">
            <v>0.90674775887443848</v>
          </cell>
        </row>
        <row r="473">
          <cell r="U473" t="str">
            <v>14-23</v>
          </cell>
          <cell r="V473">
            <v>23</v>
          </cell>
          <cell r="W473">
            <v>2.5152935954055331</v>
          </cell>
          <cell r="X473">
            <v>1.8651201090925431</v>
          </cell>
          <cell r="Y473">
            <v>1.2741878393223625</v>
          </cell>
          <cell r="Z473">
            <v>1.1197534943722152</v>
          </cell>
          <cell r="AA473">
            <v>0.92999943864065615</v>
          </cell>
          <cell r="AB473">
            <v>2.3527502238272855</v>
          </cell>
          <cell r="AC473">
            <v>1.7766305832461966</v>
          </cell>
          <cell r="AD473"/>
          <cell r="AE473">
            <v>1.1045204762024223</v>
          </cell>
        </row>
        <row r="474">
          <cell r="U474" t="str">
            <v>14-24</v>
          </cell>
          <cell r="V474">
            <v>24</v>
          </cell>
          <cell r="W474">
            <v>2.7244790356416955</v>
          </cell>
          <cell r="X474">
            <v>2.020233600347205</v>
          </cell>
          <cell r="Y474">
            <v>1.3801562020610427</v>
          </cell>
          <cell r="Z474">
            <v>1.2128782604448884</v>
          </cell>
          <cell r="AA474">
            <v>1.007343229578932</v>
          </cell>
          <cell r="AB474">
            <v>2.5484176768180729</v>
          </cell>
          <cell r="AC474">
            <v>1.9243848062014162</v>
          </cell>
          <cell r="AD474"/>
          <cell r="AE474">
            <v>1.1461840326670381</v>
          </cell>
        </row>
        <row r="475">
          <cell r="U475" t="str">
            <v>14-25</v>
          </cell>
          <cell r="V475">
            <v>25</v>
          </cell>
          <cell r="W475">
            <v>2.9473515107764556</v>
          </cell>
          <cell r="X475">
            <v>2.1854961907248702</v>
          </cell>
          <cell r="Y475">
            <v>1.4930580907531266</v>
          </cell>
          <cell r="Z475">
            <v>1.3120961940043687</v>
          </cell>
          <cell r="AA475">
            <v>1.0897476364212921</v>
          </cell>
          <cell r="AB475">
            <v>2.7568876807635592</v>
          </cell>
          <cell r="AC475">
            <v>2.0818066102450721</v>
          </cell>
          <cell r="AD475"/>
          <cell r="AE475">
            <v>1.186713472474755</v>
          </cell>
        </row>
        <row r="476">
          <cell r="U476" t="str">
            <v>14-Wtd Ave</v>
          </cell>
          <cell r="V476" t="str">
            <v>Wtd Ave</v>
          </cell>
          <cell r="W476">
            <v>0.45754909654146442</v>
          </cell>
          <cell r="X476">
            <v>0.56683203848374275</v>
          </cell>
          <cell r="Y476">
            <v>0.56032105728265569</v>
          </cell>
          <cell r="Z476">
            <v>0.42172688584528079</v>
          </cell>
          <cell r="AA476">
            <v>0.59337003258865995</v>
          </cell>
          <cell r="AB476">
            <v>0.32969172870995028</v>
          </cell>
          <cell r="AC476">
            <v>1.0643434964943104</v>
          </cell>
          <cell r="AD476"/>
          <cell r="AE476">
            <v>0.55927756352228253</v>
          </cell>
        </row>
        <row r="477">
          <cell r="U477"/>
        </row>
        <row r="486">
          <cell r="U486"/>
        </row>
        <row r="487">
          <cell r="U487"/>
        </row>
        <row r="488">
          <cell r="U488"/>
        </row>
        <row r="489">
          <cell r="U489"/>
        </row>
        <row r="490">
          <cell r="U490"/>
        </row>
        <row r="491">
          <cell r="U491"/>
        </row>
        <row r="492">
          <cell r="U492"/>
        </row>
        <row r="493">
          <cell r="U493"/>
        </row>
        <row r="494">
          <cell r="U494"/>
        </row>
        <row r="495">
          <cell r="U495"/>
        </row>
        <row r="496">
          <cell r="U496"/>
        </row>
        <row r="497">
          <cell r="U497"/>
        </row>
        <row r="498">
          <cell r="U498"/>
        </row>
        <row r="499">
          <cell r="U499"/>
        </row>
        <row r="500">
          <cell r="U500"/>
        </row>
        <row r="501">
          <cell r="U501"/>
        </row>
        <row r="502">
          <cell r="U502"/>
        </row>
        <row r="503">
          <cell r="U503"/>
        </row>
        <row r="504">
          <cell r="U504"/>
        </row>
        <row r="505">
          <cell r="U505"/>
        </row>
        <row r="506">
          <cell r="U506"/>
        </row>
        <row r="507">
          <cell r="U507"/>
        </row>
        <row r="508">
          <cell r="U508"/>
        </row>
        <row r="509">
          <cell r="U509"/>
        </row>
        <row r="510">
          <cell r="U510"/>
        </row>
        <row r="511">
          <cell r="U511"/>
        </row>
        <row r="520">
          <cell r="U520"/>
        </row>
        <row r="521">
          <cell r="U521"/>
        </row>
        <row r="522">
          <cell r="U522"/>
        </row>
        <row r="523">
          <cell r="U523"/>
        </row>
        <row r="524">
          <cell r="U524"/>
        </row>
        <row r="525">
          <cell r="U525"/>
        </row>
        <row r="526">
          <cell r="U526"/>
        </row>
        <row r="527">
          <cell r="U527"/>
        </row>
        <row r="528">
          <cell r="U528"/>
        </row>
        <row r="529">
          <cell r="U529"/>
        </row>
        <row r="530">
          <cell r="U530"/>
        </row>
        <row r="531">
          <cell r="U531"/>
        </row>
        <row r="532">
          <cell r="U532"/>
        </row>
        <row r="533">
          <cell r="U533"/>
        </row>
        <row r="534">
          <cell r="U534"/>
        </row>
        <row r="535">
          <cell r="U535"/>
        </row>
        <row r="536">
          <cell r="U536"/>
        </row>
        <row r="537">
          <cell r="U537"/>
        </row>
        <row r="538">
          <cell r="U538"/>
        </row>
        <row r="539">
          <cell r="U539"/>
        </row>
        <row r="540">
          <cell r="U540"/>
        </row>
        <row r="541">
          <cell r="U541"/>
        </row>
        <row r="542">
          <cell r="U542"/>
        </row>
        <row r="543">
          <cell r="U543"/>
        </row>
        <row r="544">
          <cell r="U544"/>
        </row>
        <row r="545">
          <cell r="U545"/>
        </row>
      </sheetData>
      <sheetData sheetId="4">
        <row r="1">
          <cell r="U1" t="str">
            <v>1-FHCF 2024 Residential Rates - PROPOSED</v>
          </cell>
        </row>
        <row r="10">
          <cell r="U10" t="str">
            <v>1-2</v>
          </cell>
          <cell r="V10">
            <v>2</v>
          </cell>
          <cell r="W10">
            <v>0.18494983464744147</v>
          </cell>
          <cell r="X10">
            <v>0.14190678685429028</v>
          </cell>
          <cell r="Y10">
            <v>9.5633702150956124E-2</v>
          </cell>
          <cell r="Z10">
            <v>0.10746632690173169</v>
          </cell>
          <cell r="AA10">
            <v>6.3298376071575055E-2</v>
          </cell>
          <cell r="AB10">
            <v>0.17612215787387495</v>
          </cell>
          <cell r="AC10">
            <v>0.19049467516191179</v>
          </cell>
          <cell r="AD10"/>
          <cell r="AE10">
            <v>0.15817585534273571</v>
          </cell>
        </row>
        <row r="11">
          <cell r="U11" t="str">
            <v>1-3</v>
          </cell>
          <cell r="V11">
            <v>3</v>
          </cell>
          <cell r="W11">
            <v>0.26076930220770361</v>
          </cell>
          <cell r="X11">
            <v>0.20008092387360518</v>
          </cell>
          <cell r="Y11">
            <v>0.1348383675226453</v>
          </cell>
          <cell r="Z11">
            <v>0.15152173090832882</v>
          </cell>
          <cell r="AA11">
            <v>8.9247299899079799E-2</v>
          </cell>
          <cell r="AB11">
            <v>0.24832275357063002</v>
          </cell>
          <cell r="AC11">
            <v>0.26858722859064793</v>
          </cell>
          <cell r="AD11"/>
          <cell r="AE11">
            <v>0.21835015853143083</v>
          </cell>
        </row>
        <row r="12">
          <cell r="U12" t="str">
            <v>1-4</v>
          </cell>
          <cell r="V12">
            <v>4</v>
          </cell>
          <cell r="W12">
            <v>0.34222038382659475</v>
          </cell>
          <cell r="X12">
            <v>0.26257603937547397</v>
          </cell>
          <cell r="Y12">
            <v>0.17695502307015007</v>
          </cell>
          <cell r="Z12">
            <v>0.19884942157883506</v>
          </cell>
          <cell r="AA12">
            <v>0.1171236221762917</v>
          </cell>
          <cell r="AB12">
            <v>0.32588616574250828</v>
          </cell>
          <cell r="AC12">
            <v>0.35248023322162925</v>
          </cell>
          <cell r="AD12"/>
          <cell r="AE12">
            <v>0.28392895547590163</v>
          </cell>
        </row>
        <row r="13">
          <cell r="U13" t="str">
            <v>1-5</v>
          </cell>
          <cell r="V13">
            <v>5</v>
          </cell>
          <cell r="W13">
            <v>0.42950007992363809</v>
          </cell>
          <cell r="X13">
            <v>0.32954328622032913</v>
          </cell>
          <cell r="Y13">
            <v>0.22208553360173153</v>
          </cell>
          <cell r="Z13">
            <v>0.24956386731234148</v>
          </cell>
          <cell r="AA13">
            <v>0.14699476554603169</v>
          </cell>
          <cell r="AB13">
            <v>0.40899999195646392</v>
          </cell>
          <cell r="AC13">
            <v>0.44237659559432557</v>
          </cell>
          <cell r="AD13"/>
          <cell r="AE13">
            <v>0.35429493644692206</v>
          </cell>
        </row>
        <row r="14">
          <cell r="U14" t="str">
            <v>1-6</v>
          </cell>
          <cell r="V14">
            <v>6</v>
          </cell>
          <cell r="W14">
            <v>0.5228289474602178</v>
          </cell>
          <cell r="X14">
            <v>0.40115189153815461</v>
          </cell>
          <cell r="Y14">
            <v>0.27034394452214799</v>
          </cell>
          <cell r="Z14">
            <v>0.30379322419267346</v>
          </cell>
          <cell r="AA14">
            <v>0.1789362147877997</v>
          </cell>
          <cell r="AB14">
            <v>0.49787426196487372</v>
          </cell>
          <cell r="AC14">
            <v>0.53850348502085688</v>
          </cell>
          <cell r="AD14"/>
          <cell r="AE14">
            <v>0.42687073535841175</v>
          </cell>
        </row>
        <row r="15">
          <cell r="U15" t="str">
            <v>1-7</v>
          </cell>
          <cell r="V15">
            <v>7</v>
          </cell>
          <cell r="W15">
            <v>0.62245359998304817</v>
          </cell>
          <cell r="X15">
            <v>0.47759107494126118</v>
          </cell>
          <cell r="Y15">
            <v>0.32185777455299119</v>
          </cell>
          <cell r="Z15">
            <v>0.36168078865521358</v>
          </cell>
          <cell r="AA15">
            <v>0.21303237244812415</v>
          </cell>
          <cell r="AB15">
            <v>0.59274381842164447</v>
          </cell>
          <cell r="AC15">
            <v>0.64111490858136677</v>
          </cell>
          <cell r="AD15"/>
          <cell r="AE15">
            <v>0.50910048630624971</v>
          </cell>
        </row>
        <row r="16">
          <cell r="U16" t="str">
            <v>1-8</v>
          </cell>
          <cell r="V16">
            <v>8</v>
          </cell>
          <cell r="W16">
            <v>0.72864940545729462</v>
          </cell>
          <cell r="X16">
            <v>0.559072118495479</v>
          </cell>
          <cell r="Y16">
            <v>0.37676941072592707</v>
          </cell>
          <cell r="Z16">
            <v>0.42338656508071276</v>
          </cell>
          <cell r="AA16">
            <v>0.24937748216366651</v>
          </cell>
          <cell r="AB16">
            <v>0.69387088594745072</v>
          </cell>
          <cell r="AC16">
            <v>0.7504944898388296</v>
          </cell>
          <cell r="AD16"/>
          <cell r="AE16">
            <v>0.58911495378353751</v>
          </cell>
        </row>
        <row r="17">
          <cell r="U17" t="str">
            <v>1-9</v>
          </cell>
          <cell r="V17">
            <v>9</v>
          </cell>
          <cell r="W17">
            <v>0.84172338131223823</v>
          </cell>
          <cell r="X17">
            <v>0.64583058800696624</v>
          </cell>
          <cell r="Y17">
            <v>0.43523760535042921</v>
          </cell>
          <cell r="Z17">
            <v>0.48908894798075614</v>
          </cell>
          <cell r="AA17">
            <v>0.28807661947956698</v>
          </cell>
          <cell r="AB17">
            <v>0.80154782799453916</v>
          </cell>
          <cell r="AC17">
            <v>0.86695845067887978</v>
          </cell>
          <cell r="AD17"/>
          <cell r="AE17">
            <v>0.68154005480091218</v>
          </cell>
        </row>
        <row r="18">
          <cell r="U18" t="str">
            <v>1-10</v>
          </cell>
          <cell r="V18">
            <v>10</v>
          </cell>
          <cell r="W18">
            <v>0.96201728089522831</v>
          </cell>
          <cell r="X18">
            <v>0.73812870117119389</v>
          </cell>
          <cell r="Y18">
            <v>0.49743907195474563</v>
          </cell>
          <cell r="Z18">
            <v>0.55898651540228239</v>
          </cell>
          <cell r="AA18">
            <v>0.32924674817654725</v>
          </cell>
          <cell r="AB18">
            <v>0.91610008598387871</v>
          </cell>
          <cell r="AC18">
            <v>0.99085879029639501</v>
          </cell>
          <cell r="AD18"/>
          <cell r="AE18">
            <v>0.77465255854370729</v>
          </cell>
        </row>
        <row r="19">
          <cell r="U19" t="str">
            <v>1-11</v>
          </cell>
          <cell r="V19">
            <v>11</v>
          </cell>
          <cell r="W19">
            <v>1.0899108586479485</v>
          </cell>
          <cell r="X19">
            <v>0.83625783285051736</v>
          </cell>
          <cell r="Y19">
            <v>0.56357017364044804</v>
          </cell>
          <cell r="Z19">
            <v>0.63329992617988973</v>
          </cell>
          <cell r="AA19">
            <v>0.37301783776504444</v>
          </cell>
          <cell r="AB19">
            <v>1.0378892886341926</v>
          </cell>
          <cell r="AC19">
            <v>1.1225866482625344</v>
          </cell>
          <cell r="AD19"/>
          <cell r="AE19">
            <v>0.86613284243242616</v>
          </cell>
        </row>
        <row r="20">
          <cell r="U20" t="str">
            <v>1-12</v>
          </cell>
          <cell r="V20">
            <v>12</v>
          </cell>
          <cell r="W20">
            <v>1.2258252923876312</v>
          </cell>
          <cell r="X20">
            <v>0.94054114089393726</v>
          </cell>
          <cell r="Y20">
            <v>0.63384869267267085</v>
          </cell>
          <cell r="Z20">
            <v>0.71227390847501026</v>
          </cell>
          <cell r="AA20">
            <v>0.41953403474791434</v>
          </cell>
          <cell r="AB20">
            <v>1.1673165108972965</v>
          </cell>
          <cell r="AC20">
            <v>1.2625758294067644</v>
          </cell>
          <cell r="AD20"/>
          <cell r="AE20">
            <v>1.0081828999855194</v>
          </cell>
        </row>
        <row r="21">
          <cell r="U21" t="str">
            <v>1-13</v>
          </cell>
          <cell r="V21">
            <v>13</v>
          </cell>
          <cell r="W21">
            <v>1.3702267296156441</v>
          </cell>
          <cell r="X21">
            <v>1.0513362871195642</v>
          </cell>
          <cell r="Y21">
            <v>0.70851566420231971</v>
          </cell>
          <cell r="Z21">
            <v>0.79617932038201245</v>
          </cell>
          <cell r="AA21">
            <v>0.46895487633103033</v>
          </cell>
          <cell r="AB21">
            <v>1.3048256510009713</v>
          </cell>
          <cell r="AC21">
            <v>1.41130645644463</v>
          </cell>
          <cell r="AD21"/>
          <cell r="AE21">
            <v>1.0918430600811675</v>
          </cell>
        </row>
        <row r="22">
          <cell r="U22" t="str">
            <v>1-14</v>
          </cell>
          <cell r="V22">
            <v>14</v>
          </cell>
          <cell r="W22">
            <v>1.523629910207037</v>
          </cell>
          <cell r="X22">
            <v>1.1690382169020364</v>
          </cell>
          <cell r="Y22">
            <v>0.78783724948328038</v>
          </cell>
          <cell r="Z22">
            <v>0.88531525491596663</v>
          </cell>
          <cell r="AA22">
            <v>0.52145653027497485</v>
          </cell>
          <cell r="AB22">
            <v>1.4509068802271234</v>
          </cell>
          <cell r="AC22">
            <v>1.5693087012764055</v>
          </cell>
          <cell r="AD22"/>
          <cell r="AE22">
            <v>1.2133421442666061</v>
          </cell>
        </row>
        <row r="23">
          <cell r="U23" t="str">
            <v>1-15</v>
          </cell>
          <cell r="V23">
            <v>15</v>
          </cell>
          <cell r="W23">
            <v>1.6866017994565781</v>
          </cell>
          <cell r="X23">
            <v>1.2940819467061795</v>
          </cell>
          <cell r="Y23">
            <v>0.87210661444475279</v>
          </cell>
          <cell r="Z23">
            <v>0.98001115101811687</v>
          </cell>
          <cell r="AA23">
            <v>0.57723303829119998</v>
          </cell>
          <cell r="AB23">
            <v>1.606100102552118</v>
          </cell>
          <cell r="AC23">
            <v>1.7371665269527254</v>
          </cell>
          <cell r="AD23"/>
          <cell r="AE23">
            <v>1.3333047078338802</v>
          </cell>
        </row>
        <row r="24">
          <cell r="U24" t="str">
            <v>1-16</v>
          </cell>
          <cell r="V24">
            <v>16</v>
          </cell>
          <cell r="W24">
            <v>1.8597651424245345</v>
          </cell>
          <cell r="X24">
            <v>1.4269452912361829</v>
          </cell>
          <cell r="Y24">
            <v>0.96164576756932407</v>
          </cell>
          <cell r="Z24">
            <v>1.0806288588320476</v>
          </cell>
          <cell r="AA24">
            <v>0.63649753250332541</v>
          </cell>
          <cell r="AB24">
            <v>1.7709983393432278</v>
          </cell>
          <cell r="AC24">
            <v>1.915521348580504</v>
          </cell>
          <cell r="AD24"/>
          <cell r="AE24">
            <v>1.4448616985347646</v>
          </cell>
        </row>
        <row r="25">
          <cell r="U25" t="str">
            <v>1-17</v>
          </cell>
          <cell r="V25">
            <v>17</v>
          </cell>
          <cell r="W25">
            <v>2.0438018218211891</v>
          </cell>
          <cell r="X25">
            <v>1.5681514398455929</v>
          </cell>
          <cell r="Y25">
            <v>1.0568072961850199</v>
          </cell>
          <cell r="Z25">
            <v>1.1875645908247321</v>
          </cell>
          <cell r="AA25">
            <v>0.69948338467031723</v>
          </cell>
          <cell r="AB25">
            <v>1.9462509269709385</v>
          </cell>
          <cell r="AC25">
            <v>2.1050754918776398</v>
          </cell>
          <cell r="AD25"/>
          <cell r="AE25">
            <v>1.5859355968301485</v>
          </cell>
        </row>
        <row r="26">
          <cell r="U26" t="str">
            <v>1-18</v>
          </cell>
          <cell r="V26">
            <v>18</v>
          </cell>
          <cell r="W26">
            <v>2.239455866068726</v>
          </cell>
          <cell r="X26">
            <v>1.7182712645382785</v>
          </cell>
          <cell r="Y26">
            <v>1.1579759218713677</v>
          </cell>
          <cell r="Z26">
            <v>1.3012506696408213</v>
          </cell>
          <cell r="AA26">
            <v>0.76644523568420508</v>
          </cell>
          <cell r="AB26">
            <v>2.1325663812956956</v>
          </cell>
          <cell r="AC26">
            <v>2.3065952914173171</v>
          </cell>
          <cell r="AD26"/>
          <cell r="AE26">
            <v>1.7380545676815127</v>
          </cell>
        </row>
        <row r="27">
          <cell r="U27" t="str">
            <v>1-19</v>
          </cell>
          <cell r="V27">
            <v>19</v>
          </cell>
          <cell r="W27">
            <v>2.4475359102122516</v>
          </cell>
          <cell r="X27">
            <v>1.8779252081559841</v>
          </cell>
          <cell r="Y27">
            <v>1.2655697729451618</v>
          </cell>
          <cell r="Z27">
            <v>1.4221569580312996</v>
          </cell>
          <cell r="AA27">
            <v>0.83765983780750042</v>
          </cell>
          <cell r="AB27">
            <v>2.3307147411193618</v>
          </cell>
          <cell r="AC27">
            <v>2.5209136253177329</v>
          </cell>
          <cell r="AD27"/>
          <cell r="AE27">
            <v>1.9348547969507304</v>
          </cell>
        </row>
        <row r="28">
          <cell r="U28" t="str">
            <v>1-20</v>
          </cell>
          <cell r="V28">
            <v>20</v>
          </cell>
          <cell r="W28">
            <v>2.6689168582541489</v>
          </cell>
          <cell r="X28">
            <v>2.0477845598405509</v>
          </cell>
          <cell r="Y28">
            <v>1.3800412440188885</v>
          </cell>
          <cell r="Z28">
            <v>1.5507918247638766</v>
          </cell>
          <cell r="AA28">
            <v>0.91342662360079441</v>
          </cell>
          <cell r="AB28">
            <v>2.5415291511761624</v>
          </cell>
          <cell r="AC28">
            <v>2.7489316274136364</v>
          </cell>
          <cell r="AD28"/>
          <cell r="AE28">
            <v>2.104186937377984</v>
          </cell>
        </row>
        <row r="29">
          <cell r="U29" t="str">
            <v>1-21</v>
          </cell>
          <cell r="V29">
            <v>21</v>
          </cell>
          <cell r="W29">
            <v>2.9045404291434638</v>
          </cell>
          <cell r="X29">
            <v>2.2285718739561586</v>
          </cell>
          <cell r="Y29">
            <v>1.5018772783204479</v>
          </cell>
          <cell r="Z29">
            <v>1.6877024618737368</v>
          </cell>
          <cell r="AA29">
            <v>0.99406789278554419</v>
          </cell>
          <cell r="AB29">
            <v>2.7659063820619334</v>
          </cell>
          <cell r="AC29">
            <v>2.9916192496146046</v>
          </cell>
          <cell r="AD29"/>
          <cell r="AE29">
            <v>2.3095993059487561</v>
          </cell>
        </row>
        <row r="30">
          <cell r="U30" t="str">
            <v>1-22</v>
          </cell>
          <cell r="V30">
            <v>22</v>
          </cell>
          <cell r="W30">
            <v>3.1554141875334412</v>
          </cell>
          <cell r="X30">
            <v>2.4210602264169472</v>
          </cell>
          <cell r="Y30">
            <v>1.6315988665180934</v>
          </cell>
          <cell r="Z30">
            <v>1.8334743214787832</v>
          </cell>
          <cell r="AA30">
            <v>1.0799284805245335</v>
          </cell>
          <cell r="AB30">
            <v>3.0048059072537128</v>
          </cell>
          <cell r="AC30">
            <v>3.2500142636044576</v>
          </cell>
          <cell r="AD30"/>
          <cell r="AE30">
            <v>2.3059018922206103</v>
          </cell>
        </row>
        <row r="31">
          <cell r="U31" t="str">
            <v>1-23</v>
          </cell>
          <cell r="V31">
            <v>23</v>
          </cell>
          <cell r="W31">
            <v>3.4226085614983894</v>
          </cell>
          <cell r="X31">
            <v>2.6260709264653559</v>
          </cell>
          <cell r="Y31">
            <v>1.7697595046440195</v>
          </cell>
          <cell r="Z31">
            <v>1.9887293829042616</v>
          </cell>
          <cell r="AA31">
            <v>1.1713747367468357</v>
          </cell>
          <cell r="AB31">
            <v>3.2592470631713222</v>
          </cell>
          <cell r="AC31">
            <v>3.5252191891485598</v>
          </cell>
          <cell r="AD31"/>
          <cell r="AE31">
            <v>2.5846065004535688</v>
          </cell>
        </row>
        <row r="32">
          <cell r="U32" t="str">
            <v>1-24</v>
          </cell>
          <cell r="V32">
            <v>24</v>
          </cell>
          <cell r="W32">
            <v>3.7072512290585027</v>
          </cell>
          <cell r="X32">
            <v>2.8444692096110953</v>
          </cell>
          <cell r="Y32">
            <v>1.9169422914834242</v>
          </cell>
          <cell r="Z32">
            <v>2.1541228909358154</v>
          </cell>
          <cell r="AA32">
            <v>1.2687926049573257</v>
          </cell>
          <cell r="AB32">
            <v>3.5303037036340004</v>
          </cell>
          <cell r="AC32">
            <v>3.8183955123253051</v>
          </cell>
          <cell r="AD32"/>
          <cell r="AE32">
            <v>2.687455931283806</v>
          </cell>
        </row>
        <row r="33">
          <cell r="U33" t="str">
            <v>1-25</v>
          </cell>
          <cell r="V33">
            <v>25</v>
          </cell>
          <cell r="W33">
            <v>4.0105181092795306</v>
          </cell>
          <cell r="X33">
            <v>3.0771573253562492</v>
          </cell>
          <cell r="Y33">
            <v>2.0737552702600377</v>
          </cell>
          <cell r="Z33">
            <v>2.3303381211382503</v>
          </cell>
          <cell r="AA33">
            <v>1.372584538974875</v>
          </cell>
          <cell r="AB33">
            <v>3.8190956209559124</v>
          </cell>
          <cell r="AC33">
            <v>4.130754406536786</v>
          </cell>
          <cell r="AD33"/>
          <cell r="AE33">
            <v>2.962084227073126</v>
          </cell>
        </row>
        <row r="34">
          <cell r="U34" t="str">
            <v>1-Wtd. Ave.</v>
          </cell>
          <cell r="V34" t="str">
            <v>Wtd. Ave.</v>
          </cell>
          <cell r="W34">
            <v>0.42493281232573549</v>
          </cell>
          <cell r="X34">
            <v>0.57022013476997402</v>
          </cell>
          <cell r="Y34">
            <v>1.0880088318844159</v>
          </cell>
          <cell r="Z34">
            <v>0.98029763578506035</v>
          </cell>
          <cell r="AA34">
            <v>0.8954904228430377</v>
          </cell>
          <cell r="AB34">
            <v>0.40361055869157564</v>
          </cell>
          <cell r="AC34">
            <v>0.71264301071455471</v>
          </cell>
          <cell r="AD34"/>
          <cell r="AE34">
            <v>0.52842457902039086</v>
          </cell>
        </row>
        <row r="35">
          <cell r="U35" t="str">
            <v>2-FHCF 2024 Residential Rates - PROPOSED</v>
          </cell>
          <cell r="V35" t="str">
            <v>FHCF 2024 Residential Rates - PROPOSED</v>
          </cell>
          <cell r="W35"/>
          <cell r="X35"/>
          <cell r="Y35"/>
          <cell r="Z35"/>
          <cell r="AA35"/>
          <cell r="AB35"/>
          <cell r="AC35"/>
          <cell r="AD35"/>
        </row>
        <row r="44">
          <cell r="U44" t="str">
            <v>2-2</v>
          </cell>
          <cell r="V44">
            <v>2</v>
          </cell>
          <cell r="W44">
            <v>0.18122018663366996</v>
          </cell>
          <cell r="X44">
            <v>0.13904513322404669</v>
          </cell>
          <cell r="Y44">
            <v>9.3705178949208753E-2</v>
          </cell>
          <cell r="Z44">
            <v>0.10529919021063699</v>
          </cell>
          <cell r="AA44">
            <v>6.2021918252402955E-2</v>
          </cell>
          <cell r="AB44">
            <v>0.17257052638662537</v>
          </cell>
          <cell r="AC44">
            <v>0.18665321140388241</v>
          </cell>
          <cell r="AD44"/>
          <cell r="AE44">
            <v>0.15498612410653206</v>
          </cell>
        </row>
        <row r="45">
          <cell r="U45" t="str">
            <v>2-3</v>
          </cell>
          <cell r="V45">
            <v>3</v>
          </cell>
          <cell r="W45">
            <v>0.25551069945260779</v>
          </cell>
          <cell r="X45">
            <v>0.19604614643386725</v>
          </cell>
          <cell r="Y45">
            <v>0.13211925371229952</v>
          </cell>
          <cell r="Z45">
            <v>0.14846618493391511</v>
          </cell>
          <cell r="AA45">
            <v>8.7447563146475588E-2</v>
          </cell>
          <cell r="AB45">
            <v>0.24331514452683475</v>
          </cell>
          <cell r="AC45">
            <v>0.26317097166050768</v>
          </cell>
          <cell r="AD45"/>
          <cell r="AE45">
            <v>0.21394696867929699</v>
          </cell>
        </row>
        <row r="46">
          <cell r="U46" t="str">
            <v>2-4</v>
          </cell>
          <cell r="V46">
            <v>4</v>
          </cell>
          <cell r="W46">
            <v>0.33531926073424906</v>
          </cell>
          <cell r="X46">
            <v>0.25728100245052871</v>
          </cell>
          <cell r="Y46">
            <v>0.17338659625009609</v>
          </cell>
          <cell r="Z46">
            <v>0.19483947827910267</v>
          </cell>
          <cell r="AA46">
            <v>0.11476173909784378</v>
          </cell>
          <cell r="AB46">
            <v>0.31931443404513155</v>
          </cell>
          <cell r="AC46">
            <v>0.3453722127995793</v>
          </cell>
          <cell r="AD46"/>
          <cell r="AE46">
            <v>0.27820332145810683</v>
          </cell>
        </row>
        <row r="47">
          <cell r="U47" t="str">
            <v>2-5</v>
          </cell>
          <cell r="V47">
            <v>5</v>
          </cell>
          <cell r="W47">
            <v>0.42083889824128912</v>
          </cell>
          <cell r="X47">
            <v>0.32289780602703078</v>
          </cell>
          <cell r="Y47">
            <v>0.21760701719286843</v>
          </cell>
          <cell r="Z47">
            <v>0.24453123030671825</v>
          </cell>
          <cell r="AA47">
            <v>0.14403050912266888</v>
          </cell>
          <cell r="AB47">
            <v>0.40075220946700768</v>
          </cell>
          <cell r="AC47">
            <v>0.43345574960253269</v>
          </cell>
          <cell r="AD47"/>
          <cell r="AE47">
            <v>0.34715032121367551</v>
          </cell>
        </row>
        <row r="48">
          <cell r="U48" t="str">
            <v>2-6</v>
          </cell>
          <cell r="V48">
            <v>6</v>
          </cell>
          <cell r="W48">
            <v>0.5122857212434746</v>
          </cell>
          <cell r="X48">
            <v>0.39306237170512537</v>
          </cell>
          <cell r="Y48">
            <v>0.26489226213679079</v>
          </cell>
          <cell r="Z48">
            <v>0.29766701273989066</v>
          </cell>
          <cell r="AA48">
            <v>0.1753278357949378</v>
          </cell>
          <cell r="AB48">
            <v>0.48783426514203299</v>
          </cell>
          <cell r="AC48">
            <v>0.52764417034698541</v>
          </cell>
          <cell r="AD48"/>
          <cell r="AE48">
            <v>0.41826257632273844</v>
          </cell>
        </row>
        <row r="49">
          <cell r="U49" t="str">
            <v>2-7</v>
          </cell>
          <cell r="V49">
            <v>7</v>
          </cell>
          <cell r="W49">
            <v>0.60990137014587575</v>
          </cell>
          <cell r="X49">
            <v>0.46796010334593552</v>
          </cell>
          <cell r="Y49">
            <v>0.3153672782956316</v>
          </cell>
          <cell r="Z49">
            <v>0.35438723233709823</v>
          </cell>
          <cell r="AA49">
            <v>0.2087364196224038</v>
          </cell>
          <cell r="AB49">
            <v>0.58079070795109</v>
          </cell>
          <cell r="AC49">
            <v>0.6281863598754549</v>
          </cell>
          <cell r="AD49"/>
          <cell r="AE49">
            <v>0.49883410449962773</v>
          </cell>
        </row>
        <row r="50">
          <cell r="U50" t="str">
            <v>2-8</v>
          </cell>
          <cell r="V50">
            <v>8</v>
          </cell>
          <cell r="W50">
            <v>0.71395565991824061</v>
          </cell>
          <cell r="X50">
            <v>0.54779802235867259</v>
          </cell>
          <cell r="Y50">
            <v>0.36917158136294059</v>
          </cell>
          <cell r="Z50">
            <v>0.41484866687431032</v>
          </cell>
          <cell r="AA50">
            <v>0.24434860375020895</v>
          </cell>
          <cell r="AB50">
            <v>0.67987847456454298</v>
          </cell>
          <cell r="AC50">
            <v>0.73536022227535991</v>
          </cell>
          <cell r="AD50"/>
          <cell r="AE50">
            <v>0.57723502200933374</v>
          </cell>
        </row>
        <row r="51">
          <cell r="U51" t="str">
            <v>2-9</v>
          </cell>
          <cell r="V51">
            <v>9</v>
          </cell>
          <cell r="W51">
            <v>0.8247494167599555</v>
          </cell>
          <cell r="X51">
            <v>0.63280694419357941</v>
          </cell>
          <cell r="Y51">
            <v>0.42646072229233795</v>
          </cell>
          <cell r="Z51">
            <v>0.47922611340795834</v>
          </cell>
          <cell r="AA51">
            <v>0.28226734479865639</v>
          </cell>
          <cell r="AB51">
            <v>0.7853840327128544</v>
          </cell>
          <cell r="AC51">
            <v>0.84947560258787913</v>
          </cell>
          <cell r="AD51"/>
          <cell r="AE51">
            <v>0.66779630360189424</v>
          </cell>
        </row>
        <row r="52">
          <cell r="U52" t="str">
            <v>2-10</v>
          </cell>
          <cell r="V52">
            <v>10</v>
          </cell>
          <cell r="W52">
            <v>0.94261750231340724</v>
          </cell>
          <cell r="X52">
            <v>0.72324379873546762</v>
          </cell>
          <cell r="Y52">
            <v>0.48740785105517065</v>
          </cell>
          <cell r="Z52">
            <v>0.54771414551414843</v>
          </cell>
          <cell r="AA52">
            <v>0.32260724788870865</v>
          </cell>
          <cell r="AB52">
            <v>0.8976262610538982</v>
          </cell>
          <cell r="AC52">
            <v>0.97087740168795655</v>
          </cell>
          <cell r="AD52"/>
          <cell r="AE52">
            <v>0.75903112594365651</v>
          </cell>
        </row>
        <row r="53">
          <cell r="U53" t="str">
            <v>2-11</v>
          </cell>
          <cell r="V53">
            <v>11</v>
          </cell>
          <cell r="W53">
            <v>1.0679320129955954</v>
          </cell>
          <cell r="X53">
            <v>0.81939408506054345</v>
          </cell>
          <cell r="Y53">
            <v>0.55220537094816269</v>
          </cell>
          <cell r="Z53">
            <v>0.62052897228149351</v>
          </cell>
          <cell r="AA53">
            <v>0.36549566160103886</v>
          </cell>
          <cell r="AB53">
            <v>1.0169594958001074</v>
          </cell>
          <cell r="AC53">
            <v>1.0999488715326449</v>
          </cell>
          <cell r="AD53"/>
          <cell r="AE53">
            <v>0.84866664333255548</v>
          </cell>
        </row>
        <row r="54">
          <cell r="U54" t="str">
            <v>2-12</v>
          </cell>
          <cell r="V54">
            <v>12</v>
          </cell>
          <cell r="W54">
            <v>1.2011056332665537</v>
          </cell>
          <cell r="X54">
            <v>0.92157444430460356</v>
          </cell>
          <cell r="Y54">
            <v>0.62106667249858039</v>
          </cell>
          <cell r="Z54">
            <v>0.69791038674994843</v>
          </cell>
          <cell r="AA54">
            <v>0.41107382561936973</v>
          </cell>
          <cell r="AB54">
            <v>1.1437767239350105</v>
          </cell>
          <cell r="AC54">
            <v>1.2371150689613211</v>
          </cell>
          <cell r="AD54"/>
          <cell r="AE54">
            <v>0.98785215809749793</v>
          </cell>
        </row>
        <row r="55">
          <cell r="U55" t="str">
            <v>2-13</v>
          </cell>
          <cell r="V55">
            <v>13</v>
          </cell>
          <cell r="W55">
            <v>1.3425951104240432</v>
          </cell>
          <cell r="X55">
            <v>1.0301353257749055</v>
          </cell>
          <cell r="Y55">
            <v>0.69422793020809659</v>
          </cell>
          <cell r="Z55">
            <v>0.7801237849632906</v>
          </cell>
          <cell r="AA55">
            <v>0.45949805996571386</v>
          </cell>
          <cell r="AB55">
            <v>1.2785128921555757</v>
          </cell>
          <cell r="AC55">
            <v>1.3828464346655596</v>
          </cell>
          <cell r="AD55"/>
          <cell r="AE55">
            <v>1.0698252501807453</v>
          </cell>
        </row>
        <row r="56">
          <cell r="U56" t="str">
            <v>2-14</v>
          </cell>
          <cell r="V56">
            <v>14</v>
          </cell>
          <cell r="W56">
            <v>1.4929048042389297</v>
          </cell>
          <cell r="X56">
            <v>1.1454637104851852</v>
          </cell>
          <cell r="Y56">
            <v>0.7719499379952125</v>
          </cell>
          <cell r="Z56">
            <v>0.86746222850827504</v>
          </cell>
          <cell r="AA56">
            <v>0.51094097984955489</v>
          </cell>
          <cell r="AB56">
            <v>1.421648287083086</v>
          </cell>
          <cell r="AC56">
            <v>1.5376624492434312</v>
          </cell>
          <cell r="AD56"/>
          <cell r="AE56">
            <v>1.188874216912059</v>
          </cell>
        </row>
        <row r="57">
          <cell r="U57" t="str">
            <v>2-15</v>
          </cell>
          <cell r="V57">
            <v>15</v>
          </cell>
          <cell r="W57">
            <v>1.6525902467382005</v>
          </cell>
          <cell r="X57">
            <v>1.2679858424766695</v>
          </cell>
          <cell r="Y57">
            <v>0.85451994988481306</v>
          </cell>
          <cell r="Z57">
            <v>0.96024851295014491</v>
          </cell>
          <cell r="AA57">
            <v>0.56559271399001865</v>
          </cell>
          <cell r="AB57">
            <v>1.5737119251373044</v>
          </cell>
          <cell r="AC57">
            <v>1.7021352997056711</v>
          </cell>
          <cell r="AD57"/>
          <cell r="AE57">
            <v>1.3064176480816823</v>
          </cell>
        </row>
        <row r="58">
          <cell r="U58" t="str">
            <v>2-16</v>
          </cell>
          <cell r="V58">
            <v>16</v>
          </cell>
          <cell r="W58">
            <v>1.8222616248747763</v>
          </cell>
          <cell r="X58">
            <v>1.3981699009723059</v>
          </cell>
          <cell r="Y58">
            <v>0.94225348082409055</v>
          </cell>
          <cell r="Z58">
            <v>1.0588371914610011</v>
          </cell>
          <cell r="AA58">
            <v>0.62366209654634408</v>
          </cell>
          <cell r="AB58">
            <v>1.7352848689780596</v>
          </cell>
          <cell r="AC58">
            <v>1.8768934665567714</v>
          </cell>
          <cell r="AD58"/>
          <cell r="AE58">
            <v>1.4157250108789634</v>
          </cell>
        </row>
        <row r="59">
          <cell r="U59" t="str">
            <v>2-17</v>
          </cell>
          <cell r="V59">
            <v>17</v>
          </cell>
          <cell r="W59">
            <v>2.002587070697845</v>
          </cell>
          <cell r="X59">
            <v>1.5365285248315732</v>
          </cell>
          <cell r="Y59">
            <v>1.0354960079610038</v>
          </cell>
          <cell r="Z59">
            <v>1.1636164865950749</v>
          </cell>
          <cell r="AA59">
            <v>0.68537779316614067</v>
          </cell>
          <cell r="AB59">
            <v>1.9070033606353685</v>
          </cell>
          <cell r="AC59">
            <v>2.0626251126054078</v>
          </cell>
          <cell r="AD59"/>
          <cell r="AE59">
            <v>1.5539540513480326</v>
          </cell>
        </row>
        <row r="60">
          <cell r="U60" t="str">
            <v>2-18</v>
          </cell>
          <cell r="V60">
            <v>18</v>
          </cell>
          <cell r="W60">
            <v>2.1942956087549859</v>
          </cell>
          <cell r="X60">
            <v>1.6836210740089272</v>
          </cell>
          <cell r="Y60">
            <v>1.1346244946844468</v>
          </cell>
          <cell r="Z60">
            <v>1.2750100028962625</v>
          </cell>
          <cell r="AA60">
            <v>0.75098930972253375</v>
          </cell>
          <cell r="AB60">
            <v>2.0895616282317251</v>
          </cell>
          <cell r="AC60">
            <v>2.2600811187303922</v>
          </cell>
          <cell r="AD60"/>
          <cell r="AE60">
            <v>1.7030054324468864</v>
          </cell>
        </row>
        <row r="61">
          <cell r="U61" t="str">
            <v>2-19</v>
          </cell>
          <cell r="V61">
            <v>19</v>
          </cell>
          <cell r="W61">
            <v>2.3981795673771331</v>
          </cell>
          <cell r="X61">
            <v>1.8400554796646786</v>
          </cell>
          <cell r="Y61">
            <v>1.2400486374494104</v>
          </cell>
          <cell r="Z61">
            <v>1.3934781279912309</v>
          </cell>
          <cell r="AA61">
            <v>0.82076781756725348</v>
          </cell>
          <cell r="AB61">
            <v>2.2837141821761531</v>
          </cell>
          <cell r="AC61">
            <v>2.4700775674565381</v>
          </cell>
          <cell r="AD61"/>
          <cell r="AE61">
            <v>1.895837041870605</v>
          </cell>
        </row>
        <row r="62">
          <cell r="U62" t="str">
            <v>2-20</v>
          </cell>
          <cell r="V62">
            <v>20</v>
          </cell>
          <cell r="W62">
            <v>2.6150962074907462</v>
          </cell>
          <cell r="X62">
            <v>2.0064894939065896</v>
          </cell>
          <cell r="Y62">
            <v>1.3522117080017875</v>
          </cell>
          <cell r="Z62">
            <v>1.5195189790215207</v>
          </cell>
          <cell r="AA62">
            <v>0.89500671098539331</v>
          </cell>
          <cell r="AB62">
            <v>2.490277366232986</v>
          </cell>
          <cell r="AC62">
            <v>2.6934974205990114</v>
          </cell>
          <cell r="AD62"/>
          <cell r="AE62">
            <v>2.0617544764538862</v>
          </cell>
        </row>
        <row r="63">
          <cell r="U63" t="str">
            <v>2-21</v>
          </cell>
          <cell r="V63">
            <v>21</v>
          </cell>
          <cell r="W63">
            <v>2.8459682575969247</v>
          </cell>
          <cell r="X63">
            <v>2.1836311002642446</v>
          </cell>
          <cell r="Y63">
            <v>1.4715908300049134</v>
          </cell>
          <cell r="Z63">
            <v>1.653668713496705</v>
          </cell>
          <cell r="AA63">
            <v>0.97402179028997249</v>
          </cell>
          <cell r="AB63">
            <v>2.7101298669663683</v>
          </cell>
          <cell r="AC63">
            <v>2.9312910702812465</v>
          </cell>
          <cell r="AD63"/>
          <cell r="AE63">
            <v>2.2630245551226196</v>
          </cell>
        </row>
        <row r="64">
          <cell r="U64" t="str">
            <v>2-22</v>
          </cell>
          <cell r="V64">
            <v>22</v>
          </cell>
          <cell r="W64">
            <v>3.0917829640744188</v>
          </cell>
          <cell r="X64">
            <v>2.3722377850133634</v>
          </cell>
          <cell r="Y64">
            <v>1.5986964879710617</v>
          </cell>
          <cell r="Z64">
            <v>1.7965009774666636</v>
          </cell>
          <cell r="AA64">
            <v>1.0581509367917616</v>
          </cell>
          <cell r="AB64">
            <v>2.9442118093724106</v>
          </cell>
          <cell r="AC64">
            <v>3.1844753607658163</v>
          </cell>
          <cell r="AD64"/>
          <cell r="AE64">
            <v>2.2594017024331108</v>
          </cell>
        </row>
        <row r="65">
          <cell r="U65" t="str">
            <v>2-23</v>
          </cell>
          <cell r="V65">
            <v>23</v>
          </cell>
          <cell r="W65">
            <v>3.3535891690364101</v>
          </cell>
          <cell r="X65">
            <v>2.5731142950978017</v>
          </cell>
          <cell r="Y65">
            <v>1.7340710162821287</v>
          </cell>
          <cell r="Z65">
            <v>1.9486252075909016</v>
          </cell>
          <cell r="AA65">
            <v>1.1477531127069007</v>
          </cell>
          <cell r="AB65">
            <v>3.1935219742102019</v>
          </cell>
          <cell r="AC65">
            <v>3.4541305787046515</v>
          </cell>
          <cell r="AD65"/>
          <cell r="AE65">
            <v>2.5324860294124716</v>
          </cell>
        </row>
        <row r="66">
          <cell r="U66" t="str">
            <v>2-24</v>
          </cell>
          <cell r="V66">
            <v>24</v>
          </cell>
          <cell r="W66">
            <v>3.6324918100551438</v>
          </cell>
          <cell r="X66">
            <v>2.787108417923537</v>
          </cell>
          <cell r="Y66">
            <v>1.8782857551119565</v>
          </cell>
          <cell r="Z66">
            <v>2.1106834351671013</v>
          </cell>
          <cell r="AA66">
            <v>1.2432064787086181</v>
          </cell>
          <cell r="AB66">
            <v>3.4591125602552144</v>
          </cell>
          <cell r="AC66">
            <v>3.7413947879640994</v>
          </cell>
          <cell r="AD66"/>
          <cell r="AE66">
            <v>2.6332614266208636</v>
          </cell>
        </row>
        <row r="67">
          <cell r="U67" t="str">
            <v>2-25</v>
          </cell>
          <cell r="V67">
            <v>25</v>
          </cell>
          <cell r="W67">
            <v>3.9296430929326256</v>
          </cell>
          <cell r="X67">
            <v>3.0151042084748267</v>
          </cell>
          <cell r="Y67">
            <v>2.0319364860501619</v>
          </cell>
          <cell r="Z67">
            <v>2.2833451570110475</v>
          </cell>
          <cell r="AA67">
            <v>1.3449053728416385</v>
          </cell>
          <cell r="AB67">
            <v>3.7420807783946635</v>
          </cell>
          <cell r="AC67">
            <v>4.0474547377531618</v>
          </cell>
          <cell r="AD67"/>
          <cell r="AE67">
            <v>2.9023516429635672</v>
          </cell>
        </row>
        <row r="68">
          <cell r="U68" t="str">
            <v>2-Wtd. Ave.</v>
          </cell>
          <cell r="V68" t="str">
            <v>Wtd. Ave.</v>
          </cell>
          <cell r="W68">
            <v>0.41636373291834844</v>
          </cell>
          <cell r="X68">
            <v>0.55872123077197156</v>
          </cell>
          <cell r="Y68">
            <v>1.0660683419859585</v>
          </cell>
          <cell r="Z68">
            <v>0.96052922054327239</v>
          </cell>
          <cell r="AA68">
            <v>0.87743220676907085</v>
          </cell>
          <cell r="AB68">
            <v>0.39547145804609118</v>
          </cell>
          <cell r="AC68">
            <v>0.69827204577421675</v>
          </cell>
          <cell r="AD68"/>
          <cell r="AE68">
            <v>0.51776851282099012</v>
          </cell>
        </row>
        <row r="69">
          <cell r="U69" t="str">
            <v>3-FHCF 2024 Residential Rates - PROPOSED</v>
          </cell>
          <cell r="V69" t="str">
            <v>FHCF 2024 Residential Rates - PROPOSED</v>
          </cell>
          <cell r="W69"/>
          <cell r="X69"/>
          <cell r="Y69"/>
          <cell r="Z69"/>
          <cell r="AA69"/>
          <cell r="AB69"/>
          <cell r="AC69"/>
          <cell r="AD69"/>
        </row>
        <row r="78">
          <cell r="U78" t="str">
            <v>3-2</v>
          </cell>
          <cell r="V78">
            <v>2</v>
          </cell>
          <cell r="W78">
            <v>0.17820743178966914</v>
          </cell>
          <cell r="X78">
            <v>0.13673353148454351</v>
          </cell>
          <cell r="Y78">
            <v>9.214734625390382E-2</v>
          </cell>
          <cell r="Z78">
            <v>0.10354860904598039</v>
          </cell>
          <cell r="AA78">
            <v>6.0990814388533349E-2</v>
          </cell>
          <cell r="AB78">
            <v>0.16970157067611141</v>
          </cell>
          <cell r="AC78">
            <v>0.18355013344523252</v>
          </cell>
          <cell r="AD78"/>
          <cell r="AE78">
            <v>0.15240950609929671</v>
          </cell>
        </row>
        <row r="79">
          <cell r="U79" t="str">
            <v>3-3</v>
          </cell>
          <cell r="V79">
            <v>3</v>
          </cell>
          <cell r="W79">
            <v>0.25126287744243636</v>
          </cell>
          <cell r="X79">
            <v>0.19278691252462135</v>
          </cell>
          <cell r="Y79">
            <v>0.12992279354413883</v>
          </cell>
          <cell r="Z79">
            <v>0.1459979598087851</v>
          </cell>
          <cell r="AA79">
            <v>8.5993762251776254E-2</v>
          </cell>
          <cell r="AB79">
            <v>0.23927007154733379</v>
          </cell>
          <cell r="AC79">
            <v>0.25879579892506982</v>
          </cell>
          <cell r="AD79"/>
          <cell r="AE79">
            <v>0.21039013663855521</v>
          </cell>
        </row>
        <row r="80">
          <cell r="U80" t="str">
            <v>3-4</v>
          </cell>
          <cell r="V80">
            <v>4</v>
          </cell>
          <cell r="W80">
            <v>0.32974463493880146</v>
          </cell>
          <cell r="X80">
            <v>0.25300374945349308</v>
          </cell>
          <cell r="Y80">
            <v>0.17050407351661473</v>
          </cell>
          <cell r="Z80">
            <v>0.19160030502312009</v>
          </cell>
          <cell r="AA80">
            <v>0.11285384466403048</v>
          </cell>
          <cell r="AB80">
            <v>0.3140058857768665</v>
          </cell>
          <cell r="AC80">
            <v>0.3396304583823489</v>
          </cell>
          <cell r="AD80"/>
          <cell r="AE80">
            <v>0.2735782384587479</v>
          </cell>
        </row>
        <row r="81">
          <cell r="U81" t="str">
            <v>3-5</v>
          </cell>
          <cell r="V81">
            <v>5</v>
          </cell>
          <cell r="W81">
            <v>0.41384252298766788</v>
          </cell>
          <cell r="X81">
            <v>0.31752968480777782</v>
          </cell>
          <cell r="Y81">
            <v>0.21398933746681426</v>
          </cell>
          <cell r="Z81">
            <v>0.24046594010753483</v>
          </cell>
          <cell r="AA81">
            <v>0.14163602635502667</v>
          </cell>
          <cell r="AB81">
            <v>0.39408977200491413</v>
          </cell>
          <cell r="AC81">
            <v>0.42624962133650862</v>
          </cell>
          <cell r="AD81"/>
          <cell r="AE81">
            <v>0.34137900604586163</v>
          </cell>
        </row>
        <row r="82">
          <cell r="U82" t="str">
            <v>3-6</v>
          </cell>
          <cell r="V82">
            <v>6</v>
          </cell>
          <cell r="W82">
            <v>0.50376905807885353</v>
          </cell>
          <cell r="X82">
            <v>0.38652777649061493</v>
          </cell>
          <cell r="Y82">
            <v>0.26048847323934204</v>
          </cell>
          <cell r="Z82">
            <v>0.29271834917657469</v>
          </cell>
          <cell r="AA82">
            <v>0.17241304028351306</v>
          </cell>
          <cell r="AB82">
            <v>0.47972410328491472</v>
          </cell>
          <cell r="AC82">
            <v>0.51887217557283194</v>
          </cell>
          <cell r="AD82"/>
          <cell r="AE82">
            <v>0.41130903198373009</v>
          </cell>
        </row>
        <row r="83">
          <cell r="U83" t="str">
            <v>3-7</v>
          </cell>
          <cell r="V83">
            <v>7</v>
          </cell>
          <cell r="W83">
            <v>0.59976186338670812</v>
          </cell>
          <cell r="X83">
            <v>0.46018034605540509</v>
          </cell>
          <cell r="Y83">
            <v>0.31012435082174511</v>
          </cell>
          <cell r="Z83">
            <v>0.34849560475018981</v>
          </cell>
          <cell r="AA83">
            <v>0.20526621207533832</v>
          </cell>
          <cell r="AB83">
            <v>0.5711351610099128</v>
          </cell>
          <cell r="AC83">
            <v>0.61774286826557268</v>
          </cell>
          <cell r="AD83"/>
          <cell r="AE83">
            <v>0.49054107218020937</v>
          </cell>
        </row>
        <row r="84">
          <cell r="U84" t="str">
            <v>3-8</v>
          </cell>
          <cell r="V84">
            <v>8</v>
          </cell>
          <cell r="W84">
            <v>0.70208626825290388</v>
          </cell>
          <cell r="X84">
            <v>0.53869097321556947</v>
          </cell>
          <cell r="Y84">
            <v>0.36303416648284803</v>
          </cell>
          <cell r="Z84">
            <v>0.40795187820043399</v>
          </cell>
          <cell r="AA84">
            <v>0.24028634968653004</v>
          </cell>
          <cell r="AB84">
            <v>0.66857561032173762</v>
          </cell>
          <cell r="AC84">
            <v>0.72313498339386562</v>
          </cell>
          <cell r="AD84"/>
          <cell r="AE84">
            <v>0.5676385877434259</v>
          </cell>
        </row>
        <row r="85">
          <cell r="U85" t="str">
            <v>3-9</v>
          </cell>
          <cell r="V85">
            <v>9</v>
          </cell>
          <cell r="W85">
            <v>0.81103809769232171</v>
          </cell>
          <cell r="X85">
            <v>0.62228663615366742</v>
          </cell>
          <cell r="Y85">
            <v>0.41937088516806909</v>
          </cell>
          <cell r="Z85">
            <v>0.47125906061234407</v>
          </cell>
          <cell r="AA85">
            <v>0.2775746981010539</v>
          </cell>
          <cell r="AB85">
            <v>0.77232715647345573</v>
          </cell>
          <cell r="AC85">
            <v>0.83535321487767</v>
          </cell>
          <cell r="AD85"/>
          <cell r="AE85">
            <v>0.65669430340061719</v>
          </cell>
        </row>
        <row r="86">
          <cell r="U86" t="str">
            <v>3-10</v>
          </cell>
          <cell r="V86">
            <v>10</v>
          </cell>
          <cell r="W86">
            <v>0.92694664632938073</v>
          </cell>
          <cell r="X86">
            <v>0.7112199933387845</v>
          </cell>
          <cell r="Y86">
            <v>0.47930477825987056</v>
          </cell>
          <cell r="Z86">
            <v>0.53860849080934892</v>
          </cell>
          <cell r="AA86">
            <v>0.31724395714918846</v>
          </cell>
          <cell r="AB86">
            <v>0.88270337681937749</v>
          </cell>
          <cell r="AC86">
            <v>0.9547367296734246</v>
          </cell>
          <cell r="AD86"/>
          <cell r="AE86">
            <v>0.74641236230637598</v>
          </cell>
        </row>
        <row r="87">
          <cell r="U87" t="str">
            <v>3-11</v>
          </cell>
          <cell r="V87">
            <v>11</v>
          </cell>
          <cell r="W87">
            <v>1.050177824541304</v>
          </cell>
          <cell r="X87">
            <v>0.80577179747344363</v>
          </cell>
          <cell r="Y87">
            <v>0.54302505038282545</v>
          </cell>
          <cell r="Z87">
            <v>0.61021278344066066</v>
          </cell>
          <cell r="AA87">
            <v>0.35941935826306842</v>
          </cell>
          <cell r="AB87">
            <v>1.0000527167925466</v>
          </cell>
          <cell r="AC87">
            <v>1.0816624082394464</v>
          </cell>
          <cell r="AD87"/>
          <cell r="AE87">
            <v>0.83455770443266009</v>
          </cell>
        </row>
        <row r="88">
          <cell r="U88" t="str">
            <v>3-12</v>
          </cell>
          <cell r="V88">
            <v>12</v>
          </cell>
          <cell r="W88">
            <v>1.1811374559790233</v>
          </cell>
          <cell r="X88">
            <v>0.90625342558830235</v>
          </cell>
          <cell r="Y88">
            <v>0.61074154448290319</v>
          </cell>
          <cell r="Z88">
            <v>0.68630774502764536</v>
          </cell>
          <cell r="AA88">
            <v>0.40423979304064706</v>
          </cell>
          <cell r="AB88">
            <v>1.1247616300345922</v>
          </cell>
          <cell r="AC88">
            <v>1.2165482409173027</v>
          </cell>
          <cell r="AD88"/>
          <cell r="AE88">
            <v>0.97142928363880909</v>
          </cell>
        </row>
        <row r="89">
          <cell r="U89" t="str">
            <v>3-13</v>
          </cell>
          <cell r="V89">
            <v>13</v>
          </cell>
          <cell r="W89">
            <v>1.3202746945939985</v>
          </cell>
          <cell r="X89">
            <v>1.0130095008303679</v>
          </cell>
          <cell r="Y89">
            <v>0.68268650870077274</v>
          </cell>
          <cell r="Z89">
            <v>0.76715435944989863</v>
          </cell>
          <cell r="AA89">
            <v>0.45185898271010383</v>
          </cell>
          <cell r="AB89">
            <v>1.2572578323274697</v>
          </cell>
          <cell r="AC89">
            <v>1.3598568474019195</v>
          </cell>
          <cell r="AD89"/>
          <cell r="AE89">
            <v>1.0520395869795931</v>
          </cell>
        </row>
        <row r="90">
          <cell r="U90" t="str">
            <v>3-14</v>
          </cell>
          <cell r="V90">
            <v>14</v>
          </cell>
          <cell r="W90">
            <v>1.4680855152615104</v>
          </cell>
          <cell r="X90">
            <v>1.126420570719705</v>
          </cell>
          <cell r="Y90">
            <v>0.759116401300305</v>
          </cell>
          <cell r="Z90">
            <v>0.85304081619503735</v>
          </cell>
          <cell r="AA90">
            <v>0.50244667278236277</v>
          </cell>
          <cell r="AB90">
            <v>1.3980136256089031</v>
          </cell>
          <cell r="AC90">
            <v>1.5120990720145964</v>
          </cell>
          <cell r="AD90"/>
          <cell r="AE90">
            <v>1.1691093848453644</v>
          </cell>
        </row>
        <row r="91">
          <cell r="U91" t="str">
            <v>3-15</v>
          </cell>
          <cell r="V91">
            <v>15</v>
          </cell>
          <cell r="W91">
            <v>1.625116214382889</v>
          </cell>
          <cell r="X91">
            <v>1.2469057930627028</v>
          </cell>
          <cell r="Y91">
            <v>0.84031370075697742</v>
          </cell>
          <cell r="Z91">
            <v>0.94428454440682141</v>
          </cell>
          <cell r="AA91">
            <v>0.55618983111886511</v>
          </cell>
          <cell r="AB91">
            <v>1.5475492314904682</v>
          </cell>
          <cell r="AC91">
            <v>1.6738375892541348</v>
          </cell>
          <cell r="AD91"/>
          <cell r="AE91">
            <v>1.2846986764226225</v>
          </cell>
        </row>
        <row r="92">
          <cell r="U92" t="str">
            <v>3-16</v>
          </cell>
          <cell r="V92">
            <v>16</v>
          </cell>
          <cell r="W92">
            <v>1.7919668346565316</v>
          </cell>
          <cell r="X92">
            <v>1.374925563682192</v>
          </cell>
          <cell r="Y92">
            <v>0.92658867663553801</v>
          </cell>
          <cell r="Z92">
            <v>1.0412342028710444</v>
          </cell>
          <cell r="AA92">
            <v>0.61329382004639832</v>
          </cell>
          <cell r="AB92">
            <v>1.7064360525638975</v>
          </cell>
          <cell r="AC92">
            <v>1.8456904312433109</v>
          </cell>
          <cell r="AD92"/>
          <cell r="AE92">
            <v>1.3921888228663071</v>
          </cell>
        </row>
        <row r="93">
          <cell r="U93" t="str">
            <v>3-17</v>
          </cell>
          <cell r="V93">
            <v>17</v>
          </cell>
          <cell r="W93">
            <v>1.9692944005497095</v>
          </cell>
          <cell r="X93">
            <v>1.5109839989036231</v>
          </cell>
          <cell r="Y93">
            <v>1.0182810625849992</v>
          </cell>
          <cell r="Z93">
            <v>1.1442715600078663</v>
          </cell>
          <cell r="AA93">
            <v>0.67398350368499171</v>
          </cell>
          <cell r="AB93">
            <v>1.8752997534434501</v>
          </cell>
          <cell r="AC93">
            <v>2.028334320200909</v>
          </cell>
          <cell r="AD93"/>
          <cell r="AE93">
            <v>1.5281198289994078</v>
          </cell>
        </row>
        <row r="94">
          <cell r="U94" t="str">
            <v>3-18</v>
          </cell>
          <cell r="V94">
            <v>18</v>
          </cell>
          <cell r="W94">
            <v>2.1578158167006385</v>
          </cell>
          <cell r="X94">
            <v>1.6556311594171507</v>
          </cell>
          <cell r="Y94">
            <v>1.1157615550418969</v>
          </cell>
          <cell r="Z94">
            <v>1.2538131780075419</v>
          </cell>
          <cell r="AA94">
            <v>0.73850423991497927</v>
          </cell>
          <cell r="AB94">
            <v>2.0548230208269156</v>
          </cell>
          <cell r="AC94">
            <v>2.2225076537385804</v>
          </cell>
          <cell r="AD94"/>
          <cell r="AE94">
            <v>1.6746932561862165</v>
          </cell>
        </row>
        <row r="95">
          <cell r="U95" t="str">
            <v>3-19</v>
          </cell>
          <cell r="V95">
            <v>19</v>
          </cell>
          <cell r="W95">
            <v>2.3583102391162334</v>
          </cell>
          <cell r="X95">
            <v>1.8094648696307298</v>
          </cell>
          <cell r="Y95">
            <v>1.2194330393271966</v>
          </cell>
          <cell r="Z95">
            <v>1.3703117906305853</v>
          </cell>
          <cell r="AA95">
            <v>0.80712269191039532</v>
          </cell>
          <cell r="AB95">
            <v>2.2457478215158324</v>
          </cell>
          <cell r="AC95">
            <v>2.4290129471476778</v>
          </cell>
          <cell r="AD95"/>
          <cell r="AE95">
            <v>1.864319072832874</v>
          </cell>
        </row>
        <row r="96">
          <cell r="U96" t="str">
            <v>3-20</v>
          </cell>
          <cell r="V96">
            <v>20</v>
          </cell>
          <cell r="W96">
            <v>2.5716206769055572</v>
          </cell>
          <cell r="X96">
            <v>1.9731319466349733</v>
          </cell>
          <cell r="Y96">
            <v>1.3297314178692528</v>
          </cell>
          <cell r="Z96">
            <v>1.4942572339056062</v>
          </cell>
          <cell r="AA96">
            <v>0.88012737632614158</v>
          </cell>
          <cell r="AB96">
            <v>2.4488769276980111</v>
          </cell>
          <cell r="AC96">
            <v>2.6487184831530568</v>
          </cell>
          <cell r="AD96"/>
          <cell r="AE96">
            <v>2.0274781582276331</v>
          </cell>
        </row>
        <row r="97">
          <cell r="U97" t="str">
            <v>3-21</v>
          </cell>
          <cell r="V97">
            <v>21</v>
          </cell>
          <cell r="W97">
            <v>2.7986545183649918</v>
          </cell>
          <cell r="X97">
            <v>2.1473286038534525</v>
          </cell>
          <cell r="Y97">
            <v>1.4471258822314808</v>
          </cell>
          <cell r="Z97">
            <v>1.6261767518145833</v>
          </cell>
          <cell r="AA97">
            <v>0.95782884334863427</v>
          </cell>
          <cell r="AB97">
            <v>2.6650744179226069</v>
          </cell>
          <cell r="AC97">
            <v>2.8825588537704103</v>
          </cell>
          <cell r="AD97"/>
          <cell r="AE97">
            <v>2.2254021560003809</v>
          </cell>
        </row>
        <row r="98">
          <cell r="U98" t="str">
            <v>3-22</v>
          </cell>
          <cell r="V98">
            <v>22</v>
          </cell>
          <cell r="W98">
            <v>3.0403825970698097</v>
          </cell>
          <cell r="X98">
            <v>2.3327997344811231</v>
          </cell>
          <cell r="Y98">
            <v>1.5721184302077826</v>
          </cell>
          <cell r="Z98">
            <v>1.7666344536391838</v>
          </cell>
          <cell r="AA98">
            <v>1.0405593570692018</v>
          </cell>
          <cell r="AB98">
            <v>2.8952647877672408</v>
          </cell>
          <cell r="AC98">
            <v>3.1315339983990373</v>
          </cell>
          <cell r="AD98"/>
          <cell r="AE98">
            <v>2.2218395326219236</v>
          </cell>
        </row>
        <row r="99">
          <cell r="U99" t="str">
            <v>3-23</v>
          </cell>
          <cell r="V99">
            <v>23</v>
          </cell>
          <cell r="W99">
            <v>3.2978363183110821</v>
          </cell>
          <cell r="X99">
            <v>2.5303367066804894</v>
          </cell>
          <cell r="Y99">
            <v>1.7052423799630072</v>
          </cell>
          <cell r="Z99">
            <v>1.9162296442578883</v>
          </cell>
          <cell r="AA99">
            <v>1.1286719120180684</v>
          </cell>
          <cell r="AB99">
            <v>3.1404302134304056</v>
          </cell>
          <cell r="AC99">
            <v>3.3967062441086391</v>
          </cell>
          <cell r="AD99"/>
          <cell r="AE99">
            <v>2.4903838790162793</v>
          </cell>
        </row>
        <row r="100">
          <cell r="U100" t="str">
            <v>3-24</v>
          </cell>
          <cell r="V100">
            <v>24</v>
          </cell>
          <cell r="W100">
            <v>3.5721022502614574</v>
          </cell>
          <cell r="X100">
            <v>2.7407732135358018</v>
          </cell>
          <cell r="Y100">
            <v>1.8470595732375805</v>
          </cell>
          <cell r="Z100">
            <v>2.0755936813070281</v>
          </cell>
          <cell r="AA100">
            <v>1.222538382011455</v>
          </cell>
          <cell r="AB100">
            <v>3.4016054010615222</v>
          </cell>
          <cell r="AC100">
            <v>3.6791947346469489</v>
          </cell>
          <cell r="AD100"/>
          <cell r="AE100">
            <v>2.5894839023508465</v>
          </cell>
        </row>
        <row r="101">
          <cell r="U101" t="str">
            <v>3-25</v>
          </cell>
          <cell r="V101">
            <v>25</v>
          </cell>
          <cell r="W101">
            <v>3.8643134434970512</v>
          </cell>
          <cell r="X101">
            <v>2.9649786127672568</v>
          </cell>
          <cell r="Y101">
            <v>1.9981558868533162</v>
          </cell>
          <cell r="Z101">
            <v>2.2453849313314613</v>
          </cell>
          <cell r="AA101">
            <v>1.3225465492910258</v>
          </cell>
          <cell r="AB101">
            <v>3.6798693206030393</v>
          </cell>
          <cell r="AC101">
            <v>3.9801664897187994</v>
          </cell>
          <cell r="AD101"/>
          <cell r="AE101">
            <v>2.8541005395199539</v>
          </cell>
        </row>
        <row r="102">
          <cell r="U102" t="str">
            <v>3-Wtd. Ave.</v>
          </cell>
          <cell r="V102" t="str">
            <v>Wtd. Ave.</v>
          </cell>
          <cell r="W102">
            <v>0.40944175652864473</v>
          </cell>
          <cell r="X102">
            <v>0.54943258514301041</v>
          </cell>
          <cell r="Y102">
            <v>1.0483451367458787</v>
          </cell>
          <cell r="Z102">
            <v>0.94456058528385811</v>
          </cell>
          <cell r="AA102">
            <v>0.86284504525946737</v>
          </cell>
          <cell r="AB102">
            <v>0.38889681218006011</v>
          </cell>
          <cell r="AC102">
            <v>0.68666339153202027</v>
          </cell>
          <cell r="AD102"/>
          <cell r="AE102">
            <v>0.50916069917699547</v>
          </cell>
        </row>
        <row r="103">
          <cell r="U103" t="str">
            <v>4-FHCF 2024 Residential Rates - PROPOSED</v>
          </cell>
          <cell r="V103" t="str">
            <v>FHCF 2024 Residential Rates - PROPOSED</v>
          </cell>
          <cell r="W103"/>
          <cell r="X103"/>
          <cell r="Y103"/>
          <cell r="Z103"/>
          <cell r="AA103"/>
          <cell r="AB103"/>
          <cell r="AC103"/>
          <cell r="AD103"/>
        </row>
        <row r="112">
          <cell r="U112" t="str">
            <v>4-2</v>
          </cell>
          <cell r="V112">
            <v>2</v>
          </cell>
          <cell r="W112">
            <v>0.17301988337734128</v>
          </cell>
          <cell r="X112">
            <v>0.13275327203609472</v>
          </cell>
          <cell r="Y112">
            <v>8.9464973162281872E-2</v>
          </cell>
          <cell r="Z112">
            <v>0.10053434966823892</v>
          </cell>
          <cell r="AA112">
            <v>5.9215395713956155E-2</v>
          </cell>
          <cell r="AB112">
            <v>0.1647616245431722</v>
          </cell>
          <cell r="AC112">
            <v>0.17820706108414158</v>
          </cell>
          <cell r="AD112"/>
          <cell r="AE112">
            <v>0.14797292518093055</v>
          </cell>
        </row>
        <row r="113">
          <cell r="U113" t="str">
            <v>4-3</v>
          </cell>
          <cell r="V113">
            <v>3</v>
          </cell>
          <cell r="W113">
            <v>0.24394871367348742</v>
          </cell>
          <cell r="X113">
            <v>0.18717496114896234</v>
          </cell>
          <cell r="Y113">
            <v>0.12614079200466</v>
          </cell>
          <cell r="Z113">
            <v>0.14174801648709995</v>
          </cell>
          <cell r="AA113">
            <v>8.3490517575842582E-2</v>
          </cell>
          <cell r="AB113">
            <v>0.23230501365211698</v>
          </cell>
          <cell r="AC113">
            <v>0.25126235476761527</v>
          </cell>
          <cell r="AD113"/>
          <cell r="AE113">
            <v>0.20426576231629393</v>
          </cell>
        </row>
        <row r="114">
          <cell r="U114" t="str">
            <v>4-4</v>
          </cell>
          <cell r="V114">
            <v>4</v>
          </cell>
          <cell r="W114">
            <v>0.32014589800470256</v>
          </cell>
          <cell r="X114">
            <v>0.24563890958340553</v>
          </cell>
          <cell r="Y114">
            <v>0.16554076684088367</v>
          </cell>
          <cell r="Z114">
            <v>0.18602289532621519</v>
          </cell>
          <cell r="AA114">
            <v>0.1095687135287423</v>
          </cell>
          <cell r="AB114">
            <v>0.30486529765512116</v>
          </cell>
          <cell r="AC114">
            <v>0.32974394900692072</v>
          </cell>
          <cell r="AD114"/>
          <cell r="AE114">
            <v>0.26561448328697068</v>
          </cell>
        </row>
        <row r="115">
          <cell r="U115" t="str">
            <v>4-5</v>
          </cell>
          <cell r="V115">
            <v>5</v>
          </cell>
          <cell r="W115">
            <v>0.4017957295317573</v>
          </cell>
          <cell r="X115">
            <v>0.30828652027895126</v>
          </cell>
          <cell r="Y115">
            <v>0.20776019182073793</v>
          </cell>
          <cell r="Z115">
            <v>0.23346607094777916</v>
          </cell>
          <cell r="AA115">
            <v>0.13751305720459511</v>
          </cell>
          <cell r="AB115">
            <v>0.3826179733793012</v>
          </cell>
          <cell r="AC115">
            <v>0.41384166211610235</v>
          </cell>
          <cell r="AD115"/>
          <cell r="AE115">
            <v>0.33144159713406374</v>
          </cell>
        </row>
        <row r="116">
          <cell r="U116" t="str">
            <v>4-6</v>
          </cell>
          <cell r="V116">
            <v>6</v>
          </cell>
          <cell r="W116">
            <v>0.4891045384728403</v>
          </cell>
          <cell r="X116">
            <v>0.37527610458716099</v>
          </cell>
          <cell r="Y116">
            <v>0.25290575599678988</v>
          </cell>
          <cell r="Z116">
            <v>0.28419743289221694</v>
          </cell>
          <cell r="AA116">
            <v>0.1673941643342598</v>
          </cell>
          <cell r="AB116">
            <v>0.46575952287791883</v>
          </cell>
          <cell r="AC116">
            <v>0.50376801014290284</v>
          </cell>
          <cell r="AD116"/>
          <cell r="AE116">
            <v>0.3993359874568238</v>
          </cell>
        </row>
        <row r="117">
          <cell r="U117" t="str">
            <v>4-7</v>
          </cell>
          <cell r="V117">
            <v>7</v>
          </cell>
          <cell r="W117">
            <v>0.58230303088493773</v>
          </cell>
          <cell r="X117">
            <v>0.44678467675255734</v>
          </cell>
          <cell r="Y117">
            <v>0.30109675265946234</v>
          </cell>
          <cell r="Z117">
            <v>0.33835103444260123</v>
          </cell>
          <cell r="AA117">
            <v>0.19929099318652818</v>
          </cell>
          <cell r="AB117">
            <v>0.55450964058145813</v>
          </cell>
          <cell r="AC117">
            <v>0.59976061576737083</v>
          </cell>
          <cell r="AD117"/>
          <cell r="AE117">
            <v>0.47626161405315737</v>
          </cell>
        </row>
        <row r="118">
          <cell r="U118" t="str">
            <v>4-8</v>
          </cell>
          <cell r="V118">
            <v>8</v>
          </cell>
          <cell r="W118">
            <v>0.68164881247669817</v>
          </cell>
          <cell r="X118">
            <v>0.52300989036298684</v>
          </cell>
          <cell r="Y118">
            <v>0.3524663843480289</v>
          </cell>
          <cell r="Z118">
            <v>0.39607655910284117</v>
          </cell>
          <cell r="AA118">
            <v>0.23329170833346008</v>
          </cell>
          <cell r="AB118">
            <v>0.64911363664861332</v>
          </cell>
          <cell r="AC118">
            <v>0.70208480777924209</v>
          </cell>
          <cell r="AD118"/>
          <cell r="AE118">
            <v>0.55111485119073345</v>
          </cell>
        </row>
        <row r="119">
          <cell r="U119" t="str">
            <v>4-9</v>
          </cell>
          <cell r="V119">
            <v>9</v>
          </cell>
          <cell r="W119">
            <v>0.78742909691289908</v>
          </cell>
          <cell r="X119">
            <v>0.60417211635517865</v>
          </cell>
          <cell r="Y119">
            <v>0.40716316325836893</v>
          </cell>
          <cell r="Z119">
            <v>0.45754089427593658</v>
          </cell>
          <cell r="AA119">
            <v>0.26949460755726562</v>
          </cell>
          <cell r="AB119">
            <v>0.74984501600307263</v>
          </cell>
          <cell r="AC119">
            <v>0.81103641057802545</v>
          </cell>
          <cell r="AD119"/>
          <cell r="AE119">
            <v>0.63757818990984361</v>
          </cell>
        </row>
        <row r="120">
          <cell r="U120" t="str">
            <v>4-10</v>
          </cell>
          <cell r="V120">
            <v>10</v>
          </cell>
          <cell r="W120">
            <v>0.89996359318065478</v>
          </cell>
          <cell r="X120">
            <v>0.69051665840932452</v>
          </cell>
          <cell r="Y120">
            <v>0.46535240423981428</v>
          </cell>
          <cell r="Z120">
            <v>0.52292980898724595</v>
          </cell>
          <cell r="AA120">
            <v>0.30800911004038639</v>
          </cell>
          <cell r="AB120">
            <v>0.85700822788540787</v>
          </cell>
          <cell r="AC120">
            <v>0.92694471810314416</v>
          </cell>
          <cell r="AD120"/>
          <cell r="AE120">
            <v>0.72468459132545338</v>
          </cell>
        </row>
        <row r="121">
          <cell r="U121" t="str">
            <v>4-11</v>
          </cell>
          <cell r="V121">
            <v>11</v>
          </cell>
          <cell r="W121">
            <v>1.0196075601496875</v>
          </cell>
          <cell r="X121">
            <v>0.78231609662694135</v>
          </cell>
          <cell r="Y121">
            <v>0.52721780424455866</v>
          </cell>
          <cell r="Z121">
            <v>0.59244972875697111</v>
          </cell>
          <cell r="AA121">
            <v>0.34895680177710725</v>
          </cell>
          <cell r="AB121">
            <v>0.97094157461883335</v>
          </cell>
          <cell r="AC121">
            <v>1.0501756399706577</v>
          </cell>
          <cell r="AD121"/>
          <cell r="AE121">
            <v>0.81026405712991834</v>
          </cell>
        </row>
        <row r="122">
          <cell r="U122" t="str">
            <v>4-12</v>
          </cell>
          <cell r="V122">
            <v>12</v>
          </cell>
          <cell r="W122">
            <v>1.1467550081036919</v>
          </cell>
          <cell r="X122">
            <v>0.87987274397550663</v>
          </cell>
          <cell r="Y122">
            <v>0.59296309777275535</v>
          </cell>
          <cell r="Z122">
            <v>0.66632959587116969</v>
          </cell>
          <cell r="AA122">
            <v>0.39247253128546522</v>
          </cell>
          <cell r="AB122">
            <v>1.0920202603311122</v>
          </cell>
          <cell r="AC122">
            <v>1.1811349989873068</v>
          </cell>
          <cell r="AD122"/>
          <cell r="AE122">
            <v>0.94315135837261177</v>
          </cell>
        </row>
        <row r="123">
          <cell r="U123" t="str">
            <v>4-13</v>
          </cell>
          <cell r="V123">
            <v>13</v>
          </cell>
          <cell r="W123">
            <v>1.2818420162988458</v>
          </cell>
          <cell r="X123">
            <v>0.98352119175744479</v>
          </cell>
          <cell r="Y123">
            <v>0.66281377231283012</v>
          </cell>
          <cell r="Z123">
            <v>0.74482279707110977</v>
          </cell>
          <cell r="AA123">
            <v>0.43870554502900611</v>
          </cell>
          <cell r="AB123">
            <v>1.2206595501656188</v>
          </cell>
          <cell r="AC123">
            <v>1.3202719481702256</v>
          </cell>
          <cell r="AD123"/>
          <cell r="AE123">
            <v>1.0214151274139376</v>
          </cell>
        </row>
        <row r="124">
          <cell r="U124" t="str">
            <v>4-14</v>
          </cell>
          <cell r="V124">
            <v>14</v>
          </cell>
          <cell r="W124">
            <v>1.425350121976426</v>
          </cell>
          <cell r="X124">
            <v>1.0936309099038355</v>
          </cell>
          <cell r="Y124">
            <v>0.73701882072922509</v>
          </cell>
          <cell r="Z124">
            <v>0.82820913276150754</v>
          </cell>
          <cell r="AA124">
            <v>0.48782064729343777</v>
          </cell>
          <cell r="AB124">
            <v>1.357317997535997</v>
          </cell>
          <cell r="AC124">
            <v>1.4680824613629724</v>
          </cell>
          <cell r="AD124"/>
          <cell r="AE124">
            <v>1.1350770694010219</v>
          </cell>
        </row>
        <row r="125">
          <cell r="U125" t="str">
            <v>4-15</v>
          </cell>
          <cell r="V125">
            <v>15</v>
          </cell>
          <cell r="W125">
            <v>1.577809719063882</v>
          </cell>
          <cell r="X125">
            <v>1.2106088547017977</v>
          </cell>
          <cell r="Y125">
            <v>0.81585249865983833</v>
          </cell>
          <cell r="Z125">
            <v>0.91679679184830365</v>
          </cell>
          <cell r="AA125">
            <v>0.53999936337911936</v>
          </cell>
          <cell r="AB125">
            <v>1.5025006806068399</v>
          </cell>
          <cell r="AC125">
            <v>1.6251128338304759</v>
          </cell>
          <cell r="AD125"/>
          <cell r="AE125">
            <v>1.2473016020567136</v>
          </cell>
        </row>
        <row r="126">
          <cell r="U126" t="str">
            <v>4-16</v>
          </cell>
          <cell r="V126">
            <v>16</v>
          </cell>
          <cell r="W126">
            <v>1.7398033832521127</v>
          </cell>
          <cell r="X126">
            <v>1.3349020200324144</v>
          </cell>
          <cell r="Y126">
            <v>0.89961604384413552</v>
          </cell>
          <cell r="Z126">
            <v>1.0109242837968484</v>
          </cell>
          <cell r="AA126">
            <v>0.595441077596088</v>
          </cell>
          <cell r="AB126">
            <v>1.6567623686646493</v>
          </cell>
          <cell r="AC126">
            <v>1.79196310702293</v>
          </cell>
          <cell r="AD126"/>
          <cell r="AE126">
            <v>1.3516627525156348</v>
          </cell>
        </row>
        <row r="127">
          <cell r="U127" t="str">
            <v>4-17</v>
          </cell>
          <cell r="V127">
            <v>17</v>
          </cell>
          <cell r="W127">
            <v>1.911969013283958</v>
          </cell>
          <cell r="X127">
            <v>1.4669998475927142</v>
          </cell>
          <cell r="Y127">
            <v>0.98863930041791448</v>
          </cell>
          <cell r="Z127">
            <v>1.1109622638983938</v>
          </cell>
          <cell r="AA127">
            <v>0.65436410835807401</v>
          </cell>
          <cell r="AB127">
            <v>1.8207105134722674</v>
          </cell>
          <cell r="AC127">
            <v>1.9692903040408696</v>
          </cell>
          <cell r="AD127"/>
          <cell r="AE127">
            <v>1.4836368603983638</v>
          </cell>
        </row>
        <row r="128">
          <cell r="U128" t="str">
            <v>4-18</v>
          </cell>
          <cell r="V128">
            <v>18</v>
          </cell>
          <cell r="W128">
            <v>2.0950026449849219</v>
          </cell>
          <cell r="X128">
            <v>1.6074363860219993</v>
          </cell>
          <cell r="Y128">
            <v>1.0832821739899019</v>
          </cell>
          <cell r="Z128">
            <v>1.2173151683812908</v>
          </cell>
          <cell r="AA128">
            <v>0.71700667127379081</v>
          </cell>
          <cell r="AB128">
            <v>1.9950079289855924</v>
          </cell>
          <cell r="AC128">
            <v>2.1578113280312117</v>
          </cell>
          <cell r="AD128"/>
          <cell r="AE128">
            <v>1.625943592633921</v>
          </cell>
        </row>
        <row r="129">
          <cell r="U129" t="str">
            <v>4-19</v>
          </cell>
          <cell r="V129">
            <v>19</v>
          </cell>
          <cell r="W129">
            <v>2.2896607534362934</v>
          </cell>
          <cell r="X129">
            <v>1.7567920572942914</v>
          </cell>
          <cell r="Y129">
            <v>1.183935822047459</v>
          </cell>
          <cell r="Z129">
            <v>1.3304225521039352</v>
          </cell>
          <cell r="AA129">
            <v>0.78362766705691289</v>
          </cell>
          <cell r="AB129">
            <v>2.180374983643711</v>
          </cell>
          <cell r="AC129">
            <v>2.3583053333800787</v>
          </cell>
          <cell r="AD129"/>
          <cell r="AE129">
            <v>1.8100494761655406</v>
          </cell>
        </row>
        <row r="130">
          <cell r="U130" t="str">
            <v>4-20</v>
          </cell>
          <cell r="V130">
            <v>20</v>
          </cell>
          <cell r="W130">
            <v>2.4967618080827569</v>
          </cell>
          <cell r="X130">
            <v>1.9156948499084996</v>
          </cell>
          <cell r="Y130">
            <v>1.2910234580702944</v>
          </cell>
          <cell r="Z130">
            <v>1.45075999216035</v>
          </cell>
          <cell r="AA130">
            <v>0.85450721375572924</v>
          </cell>
          <cell r="AB130">
            <v>2.3775910812510475</v>
          </cell>
          <cell r="AC130">
            <v>2.5716153274429101</v>
          </cell>
          <cell r="AD130"/>
          <cell r="AE130">
            <v>1.9684590646066844</v>
          </cell>
        </row>
        <row r="131">
          <cell r="U131" t="str">
            <v>4-21</v>
          </cell>
          <cell r="V131">
            <v>21</v>
          </cell>
          <cell r="W131">
            <v>2.7171867835034424</v>
          </cell>
          <cell r="X131">
            <v>2.084820710788625</v>
          </cell>
          <cell r="Y131">
            <v>1.4050006156395198</v>
          </cell>
          <cell r="Z131">
            <v>1.5788393846670858</v>
          </cell>
          <cell r="AA131">
            <v>0.92994682156258723</v>
          </cell>
          <cell r="AB131">
            <v>2.587495147369248</v>
          </cell>
          <cell r="AC131">
            <v>2.7986486966285513</v>
          </cell>
          <cell r="AD131"/>
          <cell r="AE131">
            <v>2.1606215724679489</v>
          </cell>
        </row>
        <row r="132">
          <cell r="U132" t="str">
            <v>4-22</v>
          </cell>
          <cell r="V132">
            <v>22</v>
          </cell>
          <cell r="W132">
            <v>2.9518782526891898</v>
          </cell>
          <cell r="X132">
            <v>2.2648928495810066</v>
          </cell>
          <cell r="Y132">
            <v>1.5263546795902365</v>
          </cell>
          <cell r="Z132">
            <v>1.7152084179059708</v>
          </cell>
          <cell r="AA132">
            <v>1.0102690824914939</v>
          </cell>
          <cell r="AB132">
            <v>2.8109847658724338</v>
          </cell>
          <cell r="AC132">
            <v>3.0403762724927526</v>
          </cell>
          <cell r="AD132"/>
          <cell r="AE132">
            <v>2.1571626556580958</v>
          </cell>
        </row>
        <row r="133">
          <cell r="U133" t="str">
            <v>4-23</v>
          </cell>
          <cell r="V133">
            <v>23</v>
          </cell>
          <cell r="W133">
            <v>3.2018375971277631</v>
          </cell>
          <cell r="X133">
            <v>2.4566795980314651</v>
          </cell>
          <cell r="Y133">
            <v>1.6556034434047842</v>
          </cell>
          <cell r="Z133">
            <v>1.8604489512256357</v>
          </cell>
          <cell r="AA133">
            <v>1.0958167155404108</v>
          </cell>
          <cell r="AB133">
            <v>3.0490135221953563</v>
          </cell>
          <cell r="AC133">
            <v>3.2978294581810648</v>
          </cell>
          <cell r="AD133"/>
          <cell r="AE133">
            <v>2.4178897815034124</v>
          </cell>
        </row>
        <row r="134">
          <cell r="U134" t="str">
            <v>4-24</v>
          </cell>
          <cell r="V134">
            <v>24</v>
          </cell>
          <cell r="W134">
            <v>3.4681197554186651</v>
          </cell>
          <cell r="X134">
            <v>2.660990380745702</v>
          </cell>
          <cell r="Y134">
            <v>1.7932923938309864</v>
          </cell>
          <cell r="Z134">
            <v>2.015173963689358</v>
          </cell>
          <cell r="AA134">
            <v>1.1869507694246884</v>
          </cell>
          <cell r="AB134">
            <v>3.3025860025974367</v>
          </cell>
          <cell r="AC134">
            <v>3.5720948196058688</v>
          </cell>
          <cell r="AD134"/>
          <cell r="AE134">
            <v>2.5141050420447115</v>
          </cell>
        </row>
        <row r="135">
          <cell r="U135" t="str">
            <v>4-25</v>
          </cell>
          <cell r="V135">
            <v>25</v>
          </cell>
          <cell r="W135">
            <v>3.7518247954803385</v>
          </cell>
          <cell r="X135">
            <v>2.8786692487818062</v>
          </cell>
          <cell r="Y135">
            <v>1.9399903530462663</v>
          </cell>
          <cell r="Z135">
            <v>2.1800226570502117</v>
          </cell>
          <cell r="AA135">
            <v>1.2840477381970987</v>
          </cell>
          <cell r="AB135">
            <v>3.5727497686294782</v>
          </cell>
          <cell r="AC135">
            <v>3.8643054049863146</v>
          </cell>
          <cell r="AD135"/>
          <cell r="AE135">
            <v>2.7710187927391261</v>
          </cell>
        </row>
        <row r="136">
          <cell r="U136" t="str">
            <v>4-Wtd. Ave.</v>
          </cell>
          <cell r="V136" t="str">
            <v>Wtd. Ave.</v>
          </cell>
          <cell r="W136">
            <v>0.39752306765753304</v>
          </cell>
          <cell r="X136">
            <v>0.53343881818213656</v>
          </cell>
          <cell r="Y136">
            <v>1.0178282211768557</v>
          </cell>
          <cell r="Z136">
            <v>0.91706479728372581</v>
          </cell>
          <cell r="AA136">
            <v>0.83772796456496756</v>
          </cell>
          <cell r="AB136">
            <v>0.37757617857727571</v>
          </cell>
          <cell r="AC136">
            <v>0.66667488964535493</v>
          </cell>
          <cell r="AD136"/>
          <cell r="AE136">
            <v>0.49433923101424931</v>
          </cell>
        </row>
        <row r="137">
          <cell r="U137" t="str">
            <v>5-FHCF 2024 Residential Rates - PROPOSED</v>
          </cell>
          <cell r="V137" t="str">
            <v>FHCF 2024 Residential Rates - PROPOSED</v>
          </cell>
          <cell r="W137"/>
          <cell r="X137"/>
          <cell r="Y137"/>
          <cell r="Z137"/>
          <cell r="AA137"/>
          <cell r="AB137"/>
          <cell r="AC137"/>
          <cell r="AD137"/>
        </row>
        <row r="146">
          <cell r="U146" t="str">
            <v>5-2</v>
          </cell>
          <cell r="V146">
            <v>2</v>
          </cell>
          <cell r="W146">
            <v>0.16850396594660319</v>
          </cell>
          <cell r="X146">
            <v>0.12928833607918014</v>
          </cell>
          <cell r="Y146">
            <v>8.7129886443589905E-2</v>
          </cell>
          <cell r="Z146">
            <v>9.7910345922585171E-2</v>
          </cell>
          <cell r="AA146">
            <v>5.7669840183268935E-2</v>
          </cell>
          <cell r="AB146">
            <v>0.16046125236820935</v>
          </cell>
          <cell r="AC146">
            <v>0.17355575536296416</v>
          </cell>
          <cell r="AD146"/>
          <cell r="AE146">
            <v>0.14411074761464179</v>
          </cell>
        </row>
        <row r="147">
          <cell r="U147" t="str">
            <v>5-3</v>
          </cell>
          <cell r="V147">
            <v>3</v>
          </cell>
          <cell r="W147">
            <v>0.23758151340274386</v>
          </cell>
          <cell r="X147">
            <v>0.18228958813199606</v>
          </cell>
          <cell r="Y147">
            <v>0.12284844554007124</v>
          </cell>
          <cell r="Z147">
            <v>0.13804831258063857</v>
          </cell>
          <cell r="AA147">
            <v>8.1311367548329239E-2</v>
          </cell>
          <cell r="AB147">
            <v>0.22624172057896474</v>
          </cell>
          <cell r="AC147">
            <v>0.24470426430174247</v>
          </cell>
          <cell r="AD147"/>
          <cell r="AE147">
            <v>0.19893430966159892</v>
          </cell>
        </row>
        <row r="148">
          <cell r="U148" t="str">
            <v>5-4</v>
          </cell>
          <cell r="V148">
            <v>4</v>
          </cell>
          <cell r="W148">
            <v>0.3117899078551446</v>
          </cell>
          <cell r="X148">
            <v>0.23922759423743495</v>
          </cell>
          <cell r="Y148">
            <v>0.16122005860850031</v>
          </cell>
          <cell r="Z148">
            <v>0.181167591882923</v>
          </cell>
          <cell r="AA148">
            <v>0.10670890774440438</v>
          </cell>
          <cell r="AB148">
            <v>0.29690813987166947</v>
          </cell>
          <cell r="AC148">
            <v>0.3211374442634562</v>
          </cell>
          <cell r="AD148"/>
          <cell r="AE148">
            <v>0.25868179409820197</v>
          </cell>
        </row>
        <row r="149">
          <cell r="U149" t="str">
            <v>5-5</v>
          </cell>
          <cell r="V149">
            <v>5</v>
          </cell>
          <cell r="W149">
            <v>0.39130863230818924</v>
          </cell>
          <cell r="X149">
            <v>0.30024006663782238</v>
          </cell>
          <cell r="Y149">
            <v>0.20233753256711581</v>
          </cell>
          <cell r="Z149">
            <v>0.22737247361839219</v>
          </cell>
          <cell r="AA149">
            <v>0.13392388814574208</v>
          </cell>
          <cell r="AB149">
            <v>0.37263142650636788</v>
          </cell>
          <cell r="AC149">
            <v>0.40304015919611791</v>
          </cell>
          <cell r="AD149"/>
          <cell r="AE149">
            <v>0.32279078280826123</v>
          </cell>
        </row>
        <row r="150">
          <cell r="U150" t="str">
            <v>5-6</v>
          </cell>
          <cell r="V150">
            <v>6</v>
          </cell>
          <cell r="W150">
            <v>0.47633863164393853</v>
          </cell>
          <cell r="X150">
            <v>0.36548118466834095</v>
          </cell>
          <cell r="Y150">
            <v>0.24630477182349075</v>
          </cell>
          <cell r="Z150">
            <v>0.27677971814223085</v>
          </cell>
          <cell r="AA150">
            <v>0.16302508137243465</v>
          </cell>
          <cell r="AB150">
            <v>0.45360293424290365</v>
          </cell>
          <cell r="AC150">
            <v>0.49061937835767022</v>
          </cell>
          <cell r="AD150"/>
          <cell r="AE150">
            <v>0.38891309090137843</v>
          </cell>
        </row>
        <row r="151">
          <cell r="U151" t="str">
            <v>5-7</v>
          </cell>
          <cell r="V151">
            <v>7</v>
          </cell>
          <cell r="W151">
            <v>0.56710459035998428</v>
          </cell>
          <cell r="X151">
            <v>0.43512334240098316</v>
          </cell>
          <cell r="Y151">
            <v>0.29323795604527175</v>
          </cell>
          <cell r="Z151">
            <v>0.32951987987052678</v>
          </cell>
          <cell r="AA151">
            <v>0.19408938483751917</v>
          </cell>
          <cell r="AB151">
            <v>0.54003662336208547</v>
          </cell>
          <cell r="AC151">
            <v>0.58410652234096883</v>
          </cell>
          <cell r="AD151"/>
          <cell r="AE151">
            <v>0.46383091486118361</v>
          </cell>
        </row>
        <row r="152">
          <cell r="U152" t="str">
            <v>5-8</v>
          </cell>
          <cell r="V152">
            <v>8</v>
          </cell>
          <cell r="W152">
            <v>0.66385739050936288</v>
          </cell>
          <cell r="X152">
            <v>0.5093590345524579</v>
          </cell>
          <cell r="Y152">
            <v>0.34326681110964502</v>
          </cell>
          <cell r="Z152">
            <v>0.38573873548254434</v>
          </cell>
          <cell r="AA152">
            <v>0.22720266196754568</v>
          </cell>
          <cell r="AB152">
            <v>0.63217140128784688</v>
          </cell>
          <cell r="AC152">
            <v>0.68375999470332549</v>
          </cell>
          <cell r="AD152"/>
          <cell r="AE152">
            <v>0.5367304399066094</v>
          </cell>
        </row>
        <row r="153">
          <cell r="U153" t="str">
            <v>5-9</v>
          </cell>
          <cell r="V153">
            <v>9</v>
          </cell>
          <cell r="W153">
            <v>0.76687674931673255</v>
          </cell>
          <cell r="X153">
            <v>0.58840288025262111</v>
          </cell>
          <cell r="Y153">
            <v>0.39653597295965143</v>
          </cell>
          <cell r="Z153">
            <v>0.44559881652508088</v>
          </cell>
          <cell r="AA153">
            <v>0.26246064491666221</v>
          </cell>
          <cell r="AB153">
            <v>0.73027363430970238</v>
          </cell>
          <cell r="AC153">
            <v>0.7898678986590526</v>
          </cell>
          <cell r="AD153"/>
          <cell r="AE153">
            <v>0.62093703627438024</v>
          </cell>
        </row>
        <row r="154">
          <cell r="U154" t="str">
            <v>5-10</v>
          </cell>
          <cell r="V154">
            <v>10</v>
          </cell>
          <cell r="W154">
            <v>0.87647403118268141</v>
          </cell>
          <cell r="X154">
            <v>0.67249378061599652</v>
          </cell>
          <cell r="Y154">
            <v>0.45320644163296592</v>
          </cell>
          <cell r="Z154">
            <v>0.50928104334620239</v>
          </cell>
          <cell r="AA154">
            <v>0.2999698969643726</v>
          </cell>
          <cell r="AB154">
            <v>0.83463982536976677</v>
          </cell>
          <cell r="AC154">
            <v>0.90275093338833612</v>
          </cell>
          <cell r="AD154"/>
          <cell r="AE154">
            <v>0.70576991103627174</v>
          </cell>
        </row>
        <row r="155">
          <cell r="U155" t="str">
            <v>5-11</v>
          </cell>
          <cell r="V155">
            <v>11</v>
          </cell>
          <cell r="W155">
            <v>0.99299522251823524</v>
          </cell>
          <cell r="X155">
            <v>0.76189720124831206</v>
          </cell>
          <cell r="Y155">
            <v>0.51345711948677863</v>
          </cell>
          <cell r="Z155">
            <v>0.57698645364254553</v>
          </cell>
          <cell r="AA155">
            <v>0.33984883064130988</v>
          </cell>
          <cell r="AB155">
            <v>0.94559944690807285</v>
          </cell>
          <cell r="AC155">
            <v>1.0227654580579983</v>
          </cell>
          <cell r="AD155"/>
          <cell r="AE155">
            <v>0.78911570407552745</v>
          </cell>
        </row>
        <row r="156">
          <cell r="U156" t="str">
            <v>5-12</v>
          </cell>
          <cell r="V156">
            <v>12</v>
          </cell>
          <cell r="W156">
            <v>1.1168240497144331</v>
          </cell>
          <cell r="X156">
            <v>0.85690756457653183</v>
          </cell>
          <cell r="Y156">
            <v>0.57748642343483281</v>
          </cell>
          <cell r="Z156">
            <v>0.64893801417619934</v>
          </cell>
          <cell r="AA156">
            <v>0.38222877484244105</v>
          </cell>
          <cell r="AB156">
            <v>1.0635179100111014</v>
          </cell>
          <cell r="AC156">
            <v>1.1503067032685494</v>
          </cell>
          <cell r="AD156"/>
          <cell r="AE156">
            <v>0.91853457112273063</v>
          </cell>
        </row>
        <row r="157">
          <cell r="U157" t="str">
            <v>5-13</v>
          </cell>
          <cell r="V157">
            <v>13</v>
          </cell>
          <cell r="W157">
            <v>1.2483852101106705</v>
          </cell>
          <cell r="X157">
            <v>0.95785072887965406</v>
          </cell>
          <cell r="Y157">
            <v>0.64551395561377001</v>
          </cell>
          <cell r="Z157">
            <v>0.72538249815026923</v>
          </cell>
          <cell r="AA157">
            <v>0.42725508061366957</v>
          </cell>
          <cell r="AB157">
            <v>1.1887996411656354</v>
          </cell>
          <cell r="AC157">
            <v>1.2858120988877402</v>
          </cell>
          <cell r="AD157"/>
          <cell r="AE157">
            <v>0.99475561124810818</v>
          </cell>
        </row>
        <row r="158">
          <cell r="U158" t="str">
            <v>5-14</v>
          </cell>
          <cell r="V158">
            <v>14</v>
          </cell>
          <cell r="W158">
            <v>1.3881476725521598</v>
          </cell>
          <cell r="X158">
            <v>1.0650865207132725</v>
          </cell>
          <cell r="Y158">
            <v>0.71778221003255538</v>
          </cell>
          <cell r="Z158">
            <v>0.80659240301965895</v>
          </cell>
          <cell r="AA158">
            <v>0.4750882507550474</v>
          </cell>
          <cell r="AB158">
            <v>1.3218912252802364</v>
          </cell>
          <cell r="AC158">
            <v>1.4297646735595266</v>
          </cell>
          <cell r="AD158"/>
          <cell r="AE158">
            <v>1.1054509118584233</v>
          </cell>
        </row>
        <row r="159">
          <cell r="U159" t="str">
            <v>5-15</v>
          </cell>
          <cell r="V159">
            <v>15</v>
          </cell>
          <cell r="W159">
            <v>1.5366279873829694</v>
          </cell>
          <cell r="X159">
            <v>1.1790112745737922</v>
          </cell>
          <cell r="Y159">
            <v>0.79455828410084461</v>
          </cell>
          <cell r="Z159">
            <v>0.8928678737844582</v>
          </cell>
          <cell r="AA159">
            <v>0.52590507265327913</v>
          </cell>
          <cell r="AB159">
            <v>1.4632845576919356</v>
          </cell>
          <cell r="AC159">
            <v>1.5826964639314989</v>
          </cell>
          <cell r="AD159"/>
          <cell r="AE159">
            <v>1.2147463203389994</v>
          </cell>
        </row>
        <row r="160">
          <cell r="U160" t="str">
            <v>5-16</v>
          </cell>
          <cell r="V160">
            <v>16</v>
          </cell>
          <cell r="W160">
            <v>1.6943935247368906</v>
          </cell>
          <cell r="X160">
            <v>1.3000603175475931</v>
          </cell>
          <cell r="Y160">
            <v>0.87613555308165358</v>
          </cell>
          <cell r="Z160">
            <v>0.9845385846203083</v>
          </cell>
          <cell r="AA160">
            <v>0.5798997265744299</v>
          </cell>
          <cell r="AB160">
            <v>1.6135199278931085</v>
          </cell>
          <cell r="AC160">
            <v>1.7451918500304855</v>
          </cell>
          <cell r="AD160"/>
          <cell r="AE160">
            <v>1.3163835853735992</v>
          </cell>
        </row>
        <row r="161">
          <cell r="U161" t="str">
            <v>5-17</v>
          </cell>
          <cell r="V161">
            <v>17</v>
          </cell>
          <cell r="W161">
            <v>1.8620655338365151</v>
          </cell>
          <cell r="X161">
            <v>1.4287103166248438</v>
          </cell>
          <cell r="Y161">
            <v>0.96283525199110442</v>
          </cell>
          <cell r="Z161">
            <v>1.0819655165044002</v>
          </cell>
          <cell r="AA161">
            <v>0.6372848326973749</v>
          </cell>
          <cell r="AB161">
            <v>1.7731889328098551</v>
          </cell>
          <cell r="AC161">
            <v>1.9178907062801518</v>
          </cell>
          <cell r="AD161"/>
          <cell r="AE161">
            <v>1.4449130939272785</v>
          </cell>
        </row>
        <row r="162">
          <cell r="U162" t="str">
            <v>5-18</v>
          </cell>
          <cell r="V162">
            <v>18</v>
          </cell>
          <cell r="W162">
            <v>2.0403218835761505</v>
          </cell>
          <cell r="X162">
            <v>1.5654813814714068</v>
          </cell>
          <cell r="Y162">
            <v>1.0550078926966948</v>
          </cell>
          <cell r="Z162">
            <v>1.1855425496493397</v>
          </cell>
          <cell r="AA162">
            <v>0.69829238906786006</v>
          </cell>
          <cell r="AB162">
            <v>1.9429370865765831</v>
          </cell>
          <cell r="AC162">
            <v>2.1014912242472534</v>
          </cell>
          <cell r="AD162"/>
          <cell r="AE162">
            <v>1.5835055394573461</v>
          </cell>
        </row>
        <row r="163">
          <cell r="U163" t="str">
            <v>5-19</v>
          </cell>
          <cell r="V163">
            <v>19</v>
          </cell>
          <cell r="W163">
            <v>2.2298993046069153</v>
          </cell>
          <cell r="X163">
            <v>1.7109387847174331</v>
          </cell>
          <cell r="Y163">
            <v>1.1530344232527381</v>
          </cell>
          <cell r="Z163">
            <v>1.2956977662815448</v>
          </cell>
          <cell r="AA163">
            <v>0.76317453894357856</v>
          </cell>
          <cell r="AB163">
            <v>2.1234659556061195</v>
          </cell>
          <cell r="AC163">
            <v>2.2967522219449776</v>
          </cell>
          <cell r="AD163"/>
          <cell r="AE163">
            <v>1.762806154644583</v>
          </cell>
        </row>
        <row r="164">
          <cell r="U164" t="str">
            <v>5-20</v>
          </cell>
          <cell r="V164">
            <v>20</v>
          </cell>
          <cell r="W164">
            <v>2.4315949038551552</v>
          </cell>
          <cell r="X164">
            <v>1.8656941240045894</v>
          </cell>
          <cell r="Y164">
            <v>1.2573270110262498</v>
          </cell>
          <cell r="Z164">
            <v>1.4128943306622084</v>
          </cell>
          <cell r="AA164">
            <v>0.83220408913232957</v>
          </cell>
          <cell r="AB164">
            <v>2.3155346008199946</v>
          </cell>
          <cell r="AC164">
            <v>2.5044947037569885</v>
          </cell>
          <cell r="AD164"/>
          <cell r="AE164">
            <v>1.9170811626683004</v>
          </cell>
        </row>
        <row r="165">
          <cell r="U165" t="str">
            <v>5-21</v>
          </cell>
          <cell r="V165">
            <v>21</v>
          </cell>
          <cell r="W165">
            <v>2.6462666619620743</v>
          </cell>
          <cell r="X165">
            <v>2.0304057036574439</v>
          </cell>
          <cell r="Y165">
            <v>1.3683292999126062</v>
          </cell>
          <cell r="Z165">
            <v>1.5376307781278928</v>
          </cell>
          <cell r="AA165">
            <v>0.90567468023883491</v>
          </cell>
          <cell r="AB165">
            <v>2.5199600513452194</v>
          </cell>
          <cell r="AC165">
            <v>2.7256023727904179</v>
          </cell>
          <cell r="AD165"/>
          <cell r="AE165">
            <v>2.1042281197047363</v>
          </cell>
        </row>
        <row r="166">
          <cell r="U166" t="str">
            <v>5-22</v>
          </cell>
          <cell r="V166">
            <v>22</v>
          </cell>
          <cell r="W166">
            <v>2.8748325502269867</v>
          </cell>
          <cell r="X166">
            <v>2.2057778571389508</v>
          </cell>
          <cell r="Y166">
            <v>1.4865159537253174</v>
          </cell>
          <cell r="Z166">
            <v>1.6704405019845536</v>
          </cell>
          <cell r="AA166">
            <v>0.98390048444193257</v>
          </cell>
          <cell r="AB166">
            <v>2.7376164636059386</v>
          </cell>
          <cell r="AC166">
            <v>2.9610207213448629</v>
          </cell>
          <cell r="AD166"/>
          <cell r="AE166">
            <v>2.1008594825922691</v>
          </cell>
        </row>
        <row r="167">
          <cell r="U167" t="str">
            <v>5-23</v>
          </cell>
          <cell r="V167">
            <v>23</v>
          </cell>
          <cell r="W167">
            <v>3.1182678135108857</v>
          </cell>
          <cell r="X167">
            <v>2.3925588622990666</v>
          </cell>
          <cell r="Y167">
            <v>1.6123912512421301</v>
          </cell>
          <cell r="Z167">
            <v>1.8118901747206548</v>
          </cell>
          <cell r="AA167">
            <v>1.0672152755786777</v>
          </cell>
          <cell r="AB167">
            <v>2.9694325339143219</v>
          </cell>
          <cell r="AC167">
            <v>3.2117542323567494</v>
          </cell>
          <cell r="AD167"/>
          <cell r="AE167">
            <v>2.3547814820596926</v>
          </cell>
        </row>
        <row r="168">
          <cell r="U168" t="str">
            <v>5-24</v>
          </cell>
          <cell r="V168">
            <v>24</v>
          </cell>
          <cell r="W168">
            <v>3.3775998559154079</v>
          </cell>
          <cell r="X168">
            <v>2.5915370173005985</v>
          </cell>
          <cell r="Y168">
            <v>1.7464864416962855</v>
          </cell>
          <cell r="Z168">
            <v>1.9625767762970441</v>
          </cell>
          <cell r="AA168">
            <v>1.1559706787874588</v>
          </cell>
          <cell r="AB168">
            <v>3.2163866282566582</v>
          </cell>
          <cell r="AC168">
            <v>3.4788611117497235</v>
          </cell>
          <cell r="AD168"/>
          <cell r="AE168">
            <v>2.4484854695397686</v>
          </cell>
        </row>
        <row r="169">
          <cell r="U169" t="str">
            <v>5-25</v>
          </cell>
          <cell r="V169">
            <v>25</v>
          </cell>
          <cell r="W169">
            <v>3.6539000329602187</v>
          </cell>
          <cell r="X169">
            <v>2.8035343429886268</v>
          </cell>
          <cell r="Y169">
            <v>1.8893555006826295</v>
          </cell>
          <cell r="Z169">
            <v>2.123122824937238</v>
          </cell>
          <cell r="AA169">
            <v>1.2505333614119882</v>
          </cell>
          <cell r="AB169">
            <v>3.4794989662310516</v>
          </cell>
          <cell r="AC169">
            <v>3.7634448345395395</v>
          </cell>
          <cell r="AD169"/>
          <cell r="AE169">
            <v>2.6986936251181191</v>
          </cell>
        </row>
        <row r="170">
          <cell r="U170" t="str">
            <v>5-Wtd. Ave.</v>
          </cell>
          <cell r="V170" t="str">
            <v>Wtd. Ave.</v>
          </cell>
          <cell r="W170">
            <v>0.38714748934067572</v>
          </cell>
          <cell r="X170">
            <v>0.51951576141988387</v>
          </cell>
          <cell r="Y170">
            <v>0.99126232530530856</v>
          </cell>
          <cell r="Z170">
            <v>0.89312888412548008</v>
          </cell>
          <cell r="AA170">
            <v>0.81586278789538769</v>
          </cell>
          <cell r="AB170">
            <v>0.36772122541822222</v>
          </cell>
          <cell r="AC170">
            <v>0.64927429558635352</v>
          </cell>
          <cell r="AD170"/>
          <cell r="AE170">
            <v>0.48143669573068154</v>
          </cell>
        </row>
        <row r="171">
          <cell r="U171" t="str">
            <v>6-FHCF 2024 Residential Rates - PROPOSED</v>
          </cell>
          <cell r="V171" t="str">
            <v>FHCF 2024 Residential Rates - PROPOSED</v>
          </cell>
          <cell r="W171"/>
          <cell r="X171"/>
          <cell r="Y171"/>
          <cell r="Z171"/>
          <cell r="AA171"/>
          <cell r="AB171"/>
          <cell r="AC171"/>
          <cell r="AD171"/>
        </row>
        <row r="180">
          <cell r="U180" t="str">
            <v>6-2</v>
          </cell>
          <cell r="V180">
            <v>2</v>
          </cell>
          <cell r="W180">
            <v>0.16126916351234635</v>
          </cell>
          <cell r="X180">
            <v>0.12373727641520119</v>
          </cell>
          <cell r="Y180">
            <v>8.3388920995106849E-2</v>
          </cell>
          <cell r="Z180">
            <v>9.3706516030271997E-2</v>
          </cell>
          <cell r="AA180">
            <v>5.5193756621690723E-2</v>
          </cell>
          <cell r="AB180">
            <v>0.15357176788209759</v>
          </cell>
          <cell r="AC180">
            <v>0.16610405181209842</v>
          </cell>
          <cell r="AD180"/>
          <cell r="AE180">
            <v>0.13792328026461292</v>
          </cell>
        </row>
        <row r="181">
          <cell r="U181" t="str">
            <v>6-3</v>
          </cell>
          <cell r="V181">
            <v>3</v>
          </cell>
          <cell r="W181">
            <v>0.22738083176391946</v>
          </cell>
          <cell r="X181">
            <v>0.17446289308331711</v>
          </cell>
          <cell r="Y181">
            <v>0.11757388581178792</v>
          </cell>
          <cell r="Z181">
            <v>0.13212113892456004</v>
          </cell>
          <cell r="AA181">
            <v>7.7820223131836244E-2</v>
          </cell>
          <cell r="AB181">
            <v>0.21652791864213769</v>
          </cell>
          <cell r="AC181">
            <v>0.2341977637746018</v>
          </cell>
          <cell r="AD181"/>
          <cell r="AE181">
            <v>0.19039296513174364</v>
          </cell>
        </row>
        <row r="182">
          <cell r="U182" t="str">
            <v>6-4</v>
          </cell>
          <cell r="V182">
            <v>4</v>
          </cell>
          <cell r="W182">
            <v>0.29840305151823238</v>
          </cell>
          <cell r="X182">
            <v>0.22895623729098258</v>
          </cell>
          <cell r="Y182">
            <v>0.15429799439523761</v>
          </cell>
          <cell r="Z182">
            <v>0.17338907030688852</v>
          </cell>
          <cell r="AA182">
            <v>0.1021273071798767</v>
          </cell>
          <cell r="AB182">
            <v>0.28416023971972332</v>
          </cell>
          <cell r="AC182">
            <v>0.30734924675465375</v>
          </cell>
          <cell r="AD182"/>
          <cell r="AE182">
            <v>0.24757516130694368</v>
          </cell>
        </row>
        <row r="183">
          <cell r="U183" t="str">
            <v>6-5</v>
          </cell>
          <cell r="V183">
            <v>5</v>
          </cell>
          <cell r="W183">
            <v>0.37450759958670338</v>
          </cell>
          <cell r="X183">
            <v>0.28734910853621248</v>
          </cell>
          <cell r="Y183">
            <v>0.19365006895203402</v>
          </cell>
          <cell r="Z183">
            <v>0.21761012223172735</v>
          </cell>
          <cell r="AA183">
            <v>0.12817379872488538</v>
          </cell>
          <cell r="AB183">
            <v>0.35663230899940562</v>
          </cell>
          <cell r="AC183">
            <v>0.38573542747378342</v>
          </cell>
          <cell r="AD183"/>
          <cell r="AE183">
            <v>0.3089315983784009</v>
          </cell>
        </row>
        <row r="184">
          <cell r="U184" t="str">
            <v>6-6</v>
          </cell>
          <cell r="V184">
            <v>6</v>
          </cell>
          <cell r="W184">
            <v>0.45588679318192737</v>
          </cell>
          <cell r="X184">
            <v>0.34978906638697355</v>
          </cell>
          <cell r="Y184">
            <v>0.23572955270180937</v>
          </cell>
          <cell r="Z184">
            <v>0.26489604188975086</v>
          </cell>
          <cell r="AA184">
            <v>0.15602551759995961</v>
          </cell>
          <cell r="AB184">
            <v>0.43412726437121324</v>
          </cell>
          <cell r="AC184">
            <v>0.46955438886086232</v>
          </cell>
          <cell r="AD184"/>
          <cell r="AE184">
            <v>0.37221491195371326</v>
          </cell>
        </row>
        <row r="185">
          <cell r="U185" t="str">
            <v>6-7</v>
          </cell>
          <cell r="V185">
            <v>7</v>
          </cell>
          <cell r="W185">
            <v>0.54275566985971058</v>
          </cell>
          <cell r="X185">
            <v>0.41644110308916665</v>
          </cell>
          <cell r="Y185">
            <v>0.28064763707981116</v>
          </cell>
          <cell r="Z185">
            <v>0.31537177827760177</v>
          </cell>
          <cell r="AA185">
            <v>0.1857560595890744</v>
          </cell>
          <cell r="AB185">
            <v>0.51684987962380458</v>
          </cell>
          <cell r="AC185">
            <v>0.55902761534932632</v>
          </cell>
          <cell r="AD185"/>
          <cell r="AE185">
            <v>0.44391610150311306</v>
          </cell>
        </row>
        <row r="186">
          <cell r="U186" t="str">
            <v>6-8</v>
          </cell>
          <cell r="V186">
            <v>8</v>
          </cell>
          <cell r="W186">
            <v>0.63535433992609924</v>
          </cell>
          <cell r="X186">
            <v>0.48748944850212944</v>
          </cell>
          <cell r="Y186">
            <v>0.32852847811751457</v>
          </cell>
          <cell r="Z186">
            <v>0.36917684907958198</v>
          </cell>
          <cell r="AA186">
            <v>0.21744760152942322</v>
          </cell>
          <cell r="AB186">
            <v>0.60502880457084018</v>
          </cell>
          <cell r="AC186">
            <v>0.65440241580993208</v>
          </cell>
          <cell r="AD186"/>
          <cell r="AE186">
            <v>0.51368564881601497</v>
          </cell>
        </row>
        <row r="187">
          <cell r="U187" t="str">
            <v>6-9</v>
          </cell>
          <cell r="V187">
            <v>9</v>
          </cell>
          <cell r="W187">
            <v>0.73395051080618123</v>
          </cell>
          <cell r="X187">
            <v>0.56313950697555293</v>
          </cell>
          <cell r="Y187">
            <v>0.37951050174108075</v>
          </cell>
          <cell r="Z187">
            <v>0.42646680746887133</v>
          </cell>
          <cell r="AA187">
            <v>0.25119176526701992</v>
          </cell>
          <cell r="AB187">
            <v>0.69891896893137129</v>
          </cell>
          <cell r="AC187">
            <v>0.75595452360074245</v>
          </cell>
          <cell r="AD187"/>
          <cell r="AE187">
            <v>0.59427679266336808</v>
          </cell>
        </row>
        <row r="188">
          <cell r="U188" t="str">
            <v>6-10</v>
          </cell>
          <cell r="V188">
            <v>10</v>
          </cell>
          <cell r="W188">
            <v>0.83884217831357544</v>
          </cell>
          <cell r="X188">
            <v>0.64361992228458498</v>
          </cell>
          <cell r="Y188">
            <v>0.43374779537068087</v>
          </cell>
          <cell r="Z188">
            <v>0.48741480588749725</v>
          </cell>
          <cell r="AA188">
            <v>0.28709053873342544</v>
          </cell>
          <cell r="AB188">
            <v>0.79880414514473019</v>
          </cell>
          <cell r="AC188">
            <v>0.86399086852152318</v>
          </cell>
          <cell r="AD188"/>
          <cell r="AE188">
            <v>0.6754673253273481</v>
          </cell>
        </row>
        <row r="189">
          <cell r="U189" t="str">
            <v>6-11</v>
          </cell>
          <cell r="V189">
            <v>11</v>
          </cell>
          <cell r="W189">
            <v>0.95036047375892752</v>
          </cell>
          <cell r="X189">
            <v>0.72918476213580163</v>
          </cell>
          <cell r="Y189">
            <v>0.49141158010091851</v>
          </cell>
          <cell r="Z189">
            <v>0.55221325037759017</v>
          </cell>
          <cell r="AA189">
            <v>0.32525725035777969</v>
          </cell>
          <cell r="AB189">
            <v>0.9049996595862102</v>
          </cell>
          <cell r="AC189">
            <v>0.97885250927923395</v>
          </cell>
          <cell r="AD189"/>
          <cell r="AE189">
            <v>0.75523462486956339</v>
          </cell>
        </row>
        <row r="190">
          <cell r="U190" t="str">
            <v>6-12</v>
          </cell>
          <cell r="V190">
            <v>12</v>
          </cell>
          <cell r="W190">
            <v>1.0688726480478927</v>
          </cell>
          <cell r="X190">
            <v>0.82011580778134763</v>
          </cell>
          <cell r="Y190">
            <v>0.55269175371566082</v>
          </cell>
          <cell r="Z190">
            <v>0.62107553451129005</v>
          </cell>
          <cell r="AA190">
            <v>0.36581759036296468</v>
          </cell>
          <cell r="AB190">
            <v>1.0178552342337113</v>
          </cell>
          <cell r="AC190">
            <v>1.1009177070499885</v>
          </cell>
          <cell r="AD190"/>
          <cell r="AE190">
            <v>0.87909682784009713</v>
          </cell>
        </row>
        <row r="191">
          <cell r="U191" t="str">
            <v>6-13</v>
          </cell>
          <cell r="V191">
            <v>13</v>
          </cell>
          <cell r="W191">
            <v>1.1947851639262321</v>
          </cell>
          <cell r="X191">
            <v>0.91672492661130134</v>
          </cell>
          <cell r="Y191">
            <v>0.6177984896234846</v>
          </cell>
          <cell r="Z191">
            <v>0.69423783616024848</v>
          </cell>
          <cell r="AA191">
            <v>0.40891066907470358</v>
          </cell>
          <cell r="AB191">
            <v>1.1377579313196233</v>
          </cell>
          <cell r="AC191">
            <v>1.230605110430401</v>
          </cell>
          <cell r="AD191"/>
          <cell r="AE191">
            <v>0.95204527931426453</v>
          </cell>
        </row>
        <row r="192">
          <cell r="U192" t="str">
            <v>6-14</v>
          </cell>
          <cell r="V192">
            <v>14</v>
          </cell>
          <cell r="W192">
            <v>1.328546854826179</v>
          </cell>
          <cell r="X192">
            <v>1.0193564958473154</v>
          </cell>
          <cell r="Y192">
            <v>0.68696387023125116</v>
          </cell>
          <cell r="Z192">
            <v>0.77196095296424039</v>
          </cell>
          <cell r="AA192">
            <v>0.45469009802469179</v>
          </cell>
          <cell r="AB192">
            <v>1.2651351614050941</v>
          </cell>
          <cell r="AC192">
            <v>1.3683770089869263</v>
          </cell>
          <cell r="AD192"/>
          <cell r="AE192">
            <v>1.0579878215795919</v>
          </cell>
        </row>
        <row r="193">
          <cell r="U193" t="str">
            <v>6-15</v>
          </cell>
          <cell r="V193">
            <v>15</v>
          </cell>
          <cell r="W193">
            <v>1.4706520927432642</v>
          </cell>
          <cell r="X193">
            <v>1.128389833165073</v>
          </cell>
          <cell r="Y193">
            <v>0.76044352498714296</v>
          </cell>
          <cell r="Z193">
            <v>0.85453214304698366</v>
          </cell>
          <cell r="AA193">
            <v>0.50332507414436756</v>
          </cell>
          <cell r="AB193">
            <v>1.4004577000537308</v>
          </cell>
          <cell r="AC193">
            <v>1.5147425961063945</v>
          </cell>
          <cell r="AD193"/>
          <cell r="AE193">
            <v>1.1625905767870754</v>
          </cell>
        </row>
        <row r="194">
          <cell r="U194" t="str">
            <v>6-16</v>
          </cell>
          <cell r="V194">
            <v>16</v>
          </cell>
          <cell r="W194">
            <v>1.6216438874895387</v>
          </cell>
          <cell r="X194">
            <v>1.2442415746637927</v>
          </cell>
          <cell r="Y194">
            <v>0.83851823293986671</v>
          </cell>
          <cell r="Z194">
            <v>0.94226692585776028</v>
          </cell>
          <cell r="AA194">
            <v>0.55500144047251654</v>
          </cell>
          <cell r="AB194">
            <v>1.5442426391571138</v>
          </cell>
          <cell r="AC194">
            <v>1.6702611611655904</v>
          </cell>
          <cell r="AD194"/>
          <cell r="AE194">
            <v>1.2598639947848846</v>
          </cell>
        </row>
        <row r="195">
          <cell r="U195" t="str">
            <v>6-17</v>
          </cell>
          <cell r="V195">
            <v>17</v>
          </cell>
          <cell r="W195">
            <v>1.7821168146401061</v>
          </cell>
          <cell r="X195">
            <v>1.3673679213969427</v>
          </cell>
          <cell r="Y195">
            <v>0.92149543671873868</v>
          </cell>
          <cell r="Z195">
            <v>1.0355107834741488</v>
          </cell>
          <cell r="AA195">
            <v>0.60992268823381379</v>
          </cell>
          <cell r="AB195">
            <v>1.6970561751301023</v>
          </cell>
          <cell r="AC195">
            <v>1.8355451052583263</v>
          </cell>
          <cell r="AD195"/>
          <cell r="AE195">
            <v>1.3828750243156274</v>
          </cell>
        </row>
        <row r="196">
          <cell r="U196" t="str">
            <v>6-18</v>
          </cell>
          <cell r="V196">
            <v>18</v>
          </cell>
          <cell r="W196">
            <v>1.9527196384477368</v>
          </cell>
          <cell r="X196">
            <v>1.4982666518605785</v>
          </cell>
          <cell r="Y196">
            <v>1.009710598788129</v>
          </cell>
          <cell r="Z196">
            <v>1.1346406846639416</v>
          </cell>
          <cell r="AA196">
            <v>0.66831085452135497</v>
          </cell>
          <cell r="AB196">
            <v>1.8595161066334367</v>
          </cell>
          <cell r="AC196">
            <v>2.0112626427456681</v>
          </cell>
          <cell r="AD196"/>
          <cell r="AE196">
            <v>1.5155169335680603</v>
          </cell>
        </row>
        <row r="197">
          <cell r="U197" t="str">
            <v>6-19</v>
          </cell>
          <cell r="V197">
            <v>19</v>
          </cell>
          <cell r="W197">
            <v>2.134157457662909</v>
          </cell>
          <cell r="X197">
            <v>1.637478768420483</v>
          </cell>
          <cell r="Y197">
            <v>1.1035283110062504</v>
          </cell>
          <cell r="Z197">
            <v>1.2400663317280967</v>
          </cell>
          <cell r="AA197">
            <v>0.73040725669538786</v>
          </cell>
          <cell r="AB197">
            <v>2.0322938779735429</v>
          </cell>
          <cell r="AC197">
            <v>2.1981400114081766</v>
          </cell>
          <cell r="AD197"/>
          <cell r="AE197">
            <v>1.6871191867616606</v>
          </cell>
        </row>
        <row r="198">
          <cell r="U198" t="str">
            <v>6-20</v>
          </cell>
          <cell r="V198">
            <v>20</v>
          </cell>
          <cell r="W198">
            <v>2.3271931550256197</v>
          </cell>
          <cell r="X198">
            <v>1.7855896094663117</v>
          </cell>
          <cell r="Y198">
            <v>1.2033430441271431</v>
          </cell>
          <cell r="Z198">
            <v>1.3522310027375593</v>
          </cell>
          <cell r="AA198">
            <v>0.79647298846636061</v>
          </cell>
          <cell r="AB198">
            <v>2.2161159594099336</v>
          </cell>
          <cell r="AC198">
            <v>2.3969629653938314</v>
          </cell>
          <cell r="AD198"/>
          <cell r="AE198">
            <v>1.8347703198081646</v>
          </cell>
        </row>
        <row r="199">
          <cell r="U199" t="str">
            <v>6-21</v>
          </cell>
          <cell r="V199">
            <v>21</v>
          </cell>
          <cell r="W199">
            <v>2.5326478733471944</v>
          </cell>
          <cell r="X199">
            <v>1.9432292146957251</v>
          </cell>
          <cell r="Y199">
            <v>1.309579393972649</v>
          </cell>
          <cell r="Z199">
            <v>1.4716118281637527</v>
          </cell>
          <cell r="AA199">
            <v>0.86678908283210621</v>
          </cell>
          <cell r="AB199">
            <v>2.411764300513576</v>
          </cell>
          <cell r="AC199">
            <v>2.6085772655728876</v>
          </cell>
          <cell r="AD199"/>
          <cell r="AE199">
            <v>2.0138820282216683</v>
          </cell>
        </row>
        <row r="200">
          <cell r="U200" t="str">
            <v>6-22</v>
          </cell>
          <cell r="V200">
            <v>22</v>
          </cell>
          <cell r="W200">
            <v>2.7514001703680226</v>
          </cell>
          <cell r="X200">
            <v>2.1110716766605888</v>
          </cell>
          <cell r="Y200">
            <v>1.4226916444269739</v>
          </cell>
          <cell r="Z200">
            <v>1.5987192998030642</v>
          </cell>
          <cell r="AA200">
            <v>0.94165622283112438</v>
          </cell>
          <cell r="AB200">
            <v>2.6200755253633683</v>
          </cell>
          <cell r="AC200">
            <v>2.8338878090580431</v>
          </cell>
          <cell r="AD200"/>
          <cell r="AE200">
            <v>2.0106580252360264</v>
          </cell>
        </row>
        <row r="201">
          <cell r="U201" t="str">
            <v>6-23</v>
          </cell>
          <cell r="V201">
            <v>23</v>
          </cell>
          <cell r="W201">
            <v>2.9843834183210274</v>
          </cell>
          <cell r="X201">
            <v>2.2898331455254368</v>
          </cell>
          <cell r="Y201">
            <v>1.5431624228051919</v>
          </cell>
          <cell r="Z201">
            <v>1.7340957597759699</v>
          </cell>
          <cell r="AA201">
            <v>1.0213938515530885</v>
          </cell>
          <cell r="AB201">
            <v>2.84193845622874</v>
          </cell>
          <cell r="AC201">
            <v>3.0738559508061964</v>
          </cell>
          <cell r="AD201"/>
          <cell r="AE201">
            <v>2.2536777560859842</v>
          </cell>
        </row>
        <row r="202">
          <cell r="U202" t="str">
            <v>6-24</v>
          </cell>
          <cell r="V202">
            <v>24</v>
          </cell>
          <cell r="W202">
            <v>3.2325809091965758</v>
          </cell>
          <cell r="X202">
            <v>2.4802680734754157</v>
          </cell>
          <cell r="Y202">
            <v>1.6715001688878171</v>
          </cell>
          <cell r="Z202">
            <v>1.8783125564087759</v>
          </cell>
          <cell r="AA202">
            <v>1.1063384969344141</v>
          </cell>
          <cell r="AB202">
            <v>3.0782894524608291</v>
          </cell>
          <cell r="AC202">
            <v>3.3294944621380216</v>
          </cell>
          <cell r="AD202"/>
          <cell r="AE202">
            <v>2.3433585157867496</v>
          </cell>
        </row>
        <row r="203">
          <cell r="U203" t="str">
            <v>6-25</v>
          </cell>
          <cell r="V203">
            <v>25</v>
          </cell>
          <cell r="W203">
            <v>3.4970179993268453</v>
          </cell>
          <cell r="X203">
            <v>2.6831631874776387</v>
          </cell>
          <cell r="Y203">
            <v>1.808235073049212</v>
          </cell>
          <cell r="Z203">
            <v>2.0319654797923188</v>
          </cell>
          <cell r="AA203">
            <v>1.1968410832721976</v>
          </cell>
          <cell r="AB203">
            <v>3.3301049300167356</v>
          </cell>
          <cell r="AC203">
            <v>3.6018594398150849</v>
          </cell>
          <cell r="AD203"/>
          <cell r="AE203">
            <v>2.5828238585008445</v>
          </cell>
        </row>
        <row r="204">
          <cell r="U204" t="str">
            <v>6-Wtd. Ave.</v>
          </cell>
          <cell r="V204" t="str">
            <v>Wtd. Ave.</v>
          </cell>
          <cell r="W204">
            <v>0.37052511738305693</v>
          </cell>
          <cell r="X204">
            <v>0.4972100911987663</v>
          </cell>
          <cell r="Y204">
            <v>0.94870197935844502</v>
          </cell>
          <cell r="Z204">
            <v>0.85478194677788222</v>
          </cell>
          <cell r="AA204">
            <v>0.7808333092078914</v>
          </cell>
          <cell r="AB204">
            <v>0.35193292986186303</v>
          </cell>
          <cell r="AC204">
            <v>0.62139737751015178</v>
          </cell>
          <cell r="AD204"/>
          <cell r="AE204">
            <v>0.46076596932584007</v>
          </cell>
        </row>
        <row r="205">
          <cell r="U205" t="str">
            <v>7-FHCF 2024 Residential Rates - PROPOSED</v>
          </cell>
          <cell r="V205" t="str">
            <v>FHCF 2024 Residential Rates - PROPOSED</v>
          </cell>
          <cell r="W205"/>
          <cell r="X205"/>
          <cell r="Y205"/>
          <cell r="Z205"/>
          <cell r="AA205"/>
          <cell r="AB205"/>
          <cell r="AC205"/>
          <cell r="AD205"/>
        </row>
        <row r="214">
          <cell r="U214" t="str">
            <v>7-2</v>
          </cell>
          <cell r="V214">
            <v>2</v>
          </cell>
          <cell r="W214">
            <v>0.14564289895024685</v>
          </cell>
          <cell r="X214">
            <v>0.11174768475771397</v>
          </cell>
          <cell r="Y214">
            <v>7.5308905494078981E-2</v>
          </cell>
          <cell r="Z214">
            <v>8.4626771466646558E-2</v>
          </cell>
          <cell r="AA214">
            <v>4.9845727126388968E-2</v>
          </cell>
          <cell r="AB214">
            <v>0.13869134671583247</v>
          </cell>
          <cell r="AC214">
            <v>0.15000930808104521</v>
          </cell>
          <cell r="AD214"/>
          <cell r="AE214">
            <v>0.12455912793847747</v>
          </cell>
        </row>
        <row r="215">
          <cell r="U215" t="str">
            <v>7-3</v>
          </cell>
          <cell r="V215">
            <v>3</v>
          </cell>
          <cell r="W215">
            <v>0.20534864063631292</v>
          </cell>
          <cell r="X215">
            <v>0.15755821481616356</v>
          </cell>
          <cell r="Y215">
            <v>0.10618149928683131</v>
          </cell>
          <cell r="Z215">
            <v>0.11931918828430003</v>
          </cell>
          <cell r="AA215">
            <v>7.0279789682222718E-2</v>
          </cell>
          <cell r="AB215">
            <v>0.19554732651843779</v>
          </cell>
          <cell r="AC215">
            <v>0.2115050422592834</v>
          </cell>
          <cell r="AD215"/>
          <cell r="AE215">
            <v>0.17194473374568917</v>
          </cell>
        </row>
        <row r="216">
          <cell r="U216" t="str">
            <v>7-4</v>
          </cell>
          <cell r="V216">
            <v>4</v>
          </cell>
          <cell r="W216">
            <v>0.26948912322837226</v>
          </cell>
          <cell r="X216">
            <v>0.20677139637576433</v>
          </cell>
          <cell r="Y216">
            <v>0.13934720511036147</v>
          </cell>
          <cell r="Z216">
            <v>0.15658844069002764</v>
          </cell>
          <cell r="AA216">
            <v>9.2231625412510287E-2</v>
          </cell>
          <cell r="AB216">
            <v>0.25662637653607712</v>
          </cell>
          <cell r="AC216">
            <v>0.27756847194222328</v>
          </cell>
          <cell r="AD216"/>
          <cell r="AE216">
            <v>0.22358622947813445</v>
          </cell>
        </row>
        <row r="217">
          <cell r="U217" t="str">
            <v>7-5</v>
          </cell>
          <cell r="V217">
            <v>5</v>
          </cell>
          <cell r="W217">
            <v>0.33821947912894068</v>
          </cell>
          <cell r="X217">
            <v>0.25950625814946421</v>
          </cell>
          <cell r="Y217">
            <v>0.17488623869454259</v>
          </cell>
          <cell r="Z217">
            <v>0.19652466939422036</v>
          </cell>
          <cell r="AA217">
            <v>0.11575432779080928</v>
          </cell>
          <cell r="AB217">
            <v>0.3220762246839407</v>
          </cell>
          <cell r="AC217">
            <v>0.34835938043911008</v>
          </cell>
          <cell r="AD217"/>
          <cell r="AE217">
            <v>0.27899750073248858</v>
          </cell>
        </row>
        <row r="218">
          <cell r="U218" t="str">
            <v>7-6</v>
          </cell>
          <cell r="V218">
            <v>6</v>
          </cell>
          <cell r="W218">
            <v>0.41171339086820752</v>
          </cell>
          <cell r="X218">
            <v>0.31589606183949115</v>
          </cell>
          <cell r="Y218">
            <v>0.21288840765338321</v>
          </cell>
          <cell r="Z218">
            <v>0.23922879378186726</v>
          </cell>
          <cell r="AA218">
            <v>0.14090733900117974</v>
          </cell>
          <cell r="AB218">
            <v>0.3920622636051756</v>
          </cell>
          <cell r="AC218">
            <v>0.42405665732415071</v>
          </cell>
          <cell r="AD218"/>
          <cell r="AE218">
            <v>0.33614894272890217</v>
          </cell>
        </row>
        <row r="219">
          <cell r="U219" t="str">
            <v>7-7</v>
          </cell>
          <cell r="V219">
            <v>7</v>
          </cell>
          <cell r="W219">
            <v>0.49016505981938463</v>
          </cell>
          <cell r="X219">
            <v>0.37608981267706204</v>
          </cell>
          <cell r="Y219">
            <v>0.25345412946667423</v>
          </cell>
          <cell r="Z219">
            <v>0.28481365584765372</v>
          </cell>
          <cell r="AA219">
            <v>0.16775712372350965</v>
          </cell>
          <cell r="AB219">
            <v>0.46676942541922545</v>
          </cell>
          <cell r="AC219">
            <v>0.50486032617442211</v>
          </cell>
          <cell r="AD219"/>
          <cell r="AE219">
            <v>0.40090260596320221</v>
          </cell>
        </row>
        <row r="220">
          <cell r="U220" t="str">
            <v>7-8</v>
          </cell>
          <cell r="V220">
            <v>8</v>
          </cell>
          <cell r="W220">
            <v>0.57379133066795773</v>
          </cell>
          <cell r="X220">
            <v>0.44025388946766419</v>
          </cell>
          <cell r="Y220">
            <v>0.29669552999873061</v>
          </cell>
          <cell r="Z220">
            <v>0.33340525463289666</v>
          </cell>
          <cell r="AA220">
            <v>0.19637789622501997</v>
          </cell>
          <cell r="AB220">
            <v>0.54640420478992202</v>
          </cell>
          <cell r="AC220">
            <v>0.59099373273122191</v>
          </cell>
          <cell r="AD220"/>
          <cell r="AE220">
            <v>0.46391179450109354</v>
          </cell>
        </row>
        <row r="221">
          <cell r="U221" t="str">
            <v>7-9</v>
          </cell>
          <cell r="V221">
            <v>9</v>
          </cell>
          <cell r="W221">
            <v>0.66283397118038079</v>
          </cell>
          <cell r="X221">
            <v>0.50857379379321488</v>
          </cell>
          <cell r="Y221">
            <v>0.34273762231923616</v>
          </cell>
          <cell r="Z221">
            <v>0.38514407090025043</v>
          </cell>
          <cell r="AA221">
            <v>0.22685240060241219</v>
          </cell>
          <cell r="AB221">
            <v>0.63119682988055825</v>
          </cell>
          <cell r="AC221">
            <v>0.68270589301677631</v>
          </cell>
          <cell r="AD221"/>
          <cell r="AE221">
            <v>0.53669401500753433</v>
          </cell>
        </row>
        <row r="222">
          <cell r="U222" t="str">
            <v>7-10</v>
          </cell>
          <cell r="V222">
            <v>10</v>
          </cell>
          <cell r="W222">
            <v>0.75756210270152413</v>
          </cell>
          <cell r="X222">
            <v>0.58125601486413825</v>
          </cell>
          <cell r="Y222">
            <v>0.39171956346278253</v>
          </cell>
          <cell r="Z222">
            <v>0.4401864793903531</v>
          </cell>
          <cell r="AA222">
            <v>0.25927274261035732</v>
          </cell>
          <cell r="AB222">
            <v>0.72140357684341527</v>
          </cell>
          <cell r="AC222">
            <v>0.78027399669858555</v>
          </cell>
          <cell r="AD222"/>
          <cell r="AE222">
            <v>0.61001754622056426</v>
          </cell>
        </row>
        <row r="223">
          <cell r="U223" t="str">
            <v>7-11</v>
          </cell>
          <cell r="V223">
            <v>11</v>
          </cell>
          <cell r="W223">
            <v>0.85827477139102071</v>
          </cell>
          <cell r="X223">
            <v>0.65853000235642634</v>
          </cell>
          <cell r="Y223">
            <v>0.44379598396155845</v>
          </cell>
          <cell r="Z223">
            <v>0.498706242855743</v>
          </cell>
          <cell r="AA223">
            <v>0.29374126965733666</v>
          </cell>
          <cell r="AB223">
            <v>0.81730921833070358</v>
          </cell>
          <cell r="AC223">
            <v>0.88400605541205513</v>
          </cell>
          <cell r="AD223"/>
          <cell r="AE223">
            <v>0.68205574927028423</v>
          </cell>
        </row>
        <row r="224">
          <cell r="U224" t="str">
            <v>7-12</v>
          </cell>
          <cell r="V224">
            <v>12</v>
          </cell>
          <cell r="W224">
            <v>0.9653036431754296</v>
          </cell>
          <cell r="X224">
            <v>0.74065023417235343</v>
          </cell>
          <cell r="Y224">
            <v>0.49913838134890665</v>
          </cell>
          <cell r="Z224">
            <v>0.56089607798066954</v>
          </cell>
          <cell r="AA224">
            <v>0.33037149314274938</v>
          </cell>
          <cell r="AB224">
            <v>0.91922958981635139</v>
          </cell>
          <cell r="AC224">
            <v>0.99424367850797257</v>
          </cell>
          <cell r="AD224"/>
          <cell r="AE224">
            <v>0.79391625575583646</v>
          </cell>
        </row>
        <row r="225">
          <cell r="U225" t="str">
            <v>7-13</v>
          </cell>
          <cell r="V225">
            <v>13</v>
          </cell>
          <cell r="W225">
            <v>1.0790157963685378</v>
          </cell>
          <cell r="X225">
            <v>0.82789835913919585</v>
          </cell>
          <cell r="Y225">
            <v>0.55793656416503834</v>
          </cell>
          <cell r="Z225">
            <v>0.62696927805162406</v>
          </cell>
          <cell r="AA225">
            <v>0.36928904422056802</v>
          </cell>
          <cell r="AB225">
            <v>1.0275142489242199</v>
          </cell>
          <cell r="AC225">
            <v>1.111364949396237</v>
          </cell>
          <cell r="AD225"/>
          <cell r="AE225">
            <v>0.85979632678265627</v>
          </cell>
        </row>
        <row r="226">
          <cell r="U226" t="str">
            <v>7-14</v>
          </cell>
          <cell r="V226">
            <v>14</v>
          </cell>
          <cell r="W226">
            <v>1.1998165744395648</v>
          </cell>
          <cell r="X226">
            <v>0.92058538585773952</v>
          </cell>
          <cell r="Y226">
            <v>0.62040012706397474</v>
          </cell>
          <cell r="Z226">
            <v>0.69716137057720728</v>
          </cell>
          <cell r="AA226">
            <v>0.41063265014838507</v>
          </cell>
          <cell r="AB226">
            <v>1.1425491920333548</v>
          </cell>
          <cell r="AC226">
            <v>1.2357873638407411</v>
          </cell>
          <cell r="AD226"/>
          <cell r="AE226">
            <v>0.95547350797235098</v>
          </cell>
        </row>
        <row r="227">
          <cell r="U227" t="str">
            <v>7-15</v>
          </cell>
          <cell r="V227">
            <v>15</v>
          </cell>
          <cell r="W227">
            <v>1.3281524469368158</v>
          </cell>
          <cell r="X227">
            <v>1.0190538778082334</v>
          </cell>
          <cell r="Y227">
            <v>0.68675993013749959</v>
          </cell>
          <cell r="Z227">
            <v>0.77173177964677453</v>
          </cell>
          <cell r="AA227">
            <v>0.45455511342763011</v>
          </cell>
          <cell r="AB227">
            <v>1.2647595786494266</v>
          </cell>
          <cell r="AC227">
            <v>1.3679707766542033</v>
          </cell>
          <cell r="AD227"/>
          <cell r="AE227">
            <v>1.049940721510261</v>
          </cell>
        </row>
        <row r="228">
          <cell r="U228" t="str">
            <v>7-16</v>
          </cell>
          <cell r="V228">
            <v>16</v>
          </cell>
          <cell r="W228">
            <v>1.4645138084370541</v>
          </cell>
          <cell r="X228">
            <v>1.1236801009052262</v>
          </cell>
          <cell r="Y228">
            <v>0.75726954619350417</v>
          </cell>
          <cell r="Z228">
            <v>0.8509654522785145</v>
          </cell>
          <cell r="AA228">
            <v>0.50122426973332612</v>
          </cell>
          <cell r="AB228">
            <v>1.3946123967599275</v>
          </cell>
          <cell r="AC228">
            <v>1.5084202845607153</v>
          </cell>
          <cell r="AD228"/>
          <cell r="AE228">
            <v>1.1377887780106317</v>
          </cell>
        </row>
        <row r="229">
          <cell r="U229" t="str">
            <v>7-17</v>
          </cell>
          <cell r="V229">
            <v>17</v>
          </cell>
          <cell r="W229">
            <v>1.6094376227870375</v>
          </cell>
          <cell r="X229">
            <v>1.2348760523494484</v>
          </cell>
          <cell r="Y229">
            <v>0.83220662803813772</v>
          </cell>
          <cell r="Z229">
            <v>0.93517439487351484</v>
          </cell>
          <cell r="AA229">
            <v>0.55082389289567801</v>
          </cell>
          <cell r="AB229">
            <v>1.5326189808657602</v>
          </cell>
          <cell r="AC229">
            <v>1.6576889497122753</v>
          </cell>
          <cell r="AD229"/>
          <cell r="AE229">
            <v>1.2488805859763881</v>
          </cell>
        </row>
        <row r="230">
          <cell r="U230" t="str">
            <v>7-18</v>
          </cell>
          <cell r="V230">
            <v>18</v>
          </cell>
          <cell r="W230">
            <v>1.7635097918693761</v>
          </cell>
          <cell r="X230">
            <v>1.3530912781149831</v>
          </cell>
          <cell r="Y230">
            <v>0.9118741333152286</v>
          </cell>
          <cell r="Z230">
            <v>1.0246990496028587</v>
          </cell>
          <cell r="AA230">
            <v>0.60355450560115997</v>
          </cell>
          <cell r="AB230">
            <v>1.6793372676856253</v>
          </cell>
          <cell r="AC230">
            <v>1.8163802394708155</v>
          </cell>
          <cell r="AD230"/>
          <cell r="AE230">
            <v>1.3686700842603605</v>
          </cell>
        </row>
        <row r="231">
          <cell r="U231" t="str">
            <v>7-19</v>
          </cell>
          <cell r="V231">
            <v>19</v>
          </cell>
          <cell r="W231">
            <v>1.9273670935021547</v>
          </cell>
          <cell r="X231">
            <v>1.4788143598449377</v>
          </cell>
          <cell r="Y231">
            <v>0.99660132655376177</v>
          </cell>
          <cell r="Z231">
            <v>1.1199094204370423</v>
          </cell>
          <cell r="AA231">
            <v>0.65963404263127645</v>
          </cell>
          <cell r="AB231">
            <v>1.8353736415594779</v>
          </cell>
          <cell r="AC231">
            <v>1.9851500224065224</v>
          </cell>
          <cell r="AD231"/>
          <cell r="AE231">
            <v>1.5236448424669837</v>
          </cell>
        </row>
        <row r="232">
          <cell r="U232" t="str">
            <v>7-20</v>
          </cell>
          <cell r="V232">
            <v>20</v>
          </cell>
          <cell r="W232">
            <v>2.1016984904814375</v>
          </cell>
          <cell r="X232">
            <v>1.6125739192428028</v>
          </cell>
          <cell r="Y232">
            <v>1.0867444560464568</v>
          </cell>
          <cell r="Z232">
            <v>1.2212058337737945</v>
          </cell>
          <cell r="AA232">
            <v>0.71929829887737062</v>
          </cell>
          <cell r="AB232">
            <v>2.0013841810102799</v>
          </cell>
          <cell r="AC232">
            <v>2.164707916585749</v>
          </cell>
          <cell r="AD232"/>
          <cell r="AE232">
            <v>1.6569892375257143</v>
          </cell>
        </row>
        <row r="233">
          <cell r="U233" t="str">
            <v>7-21</v>
          </cell>
          <cell r="V233">
            <v>21</v>
          </cell>
          <cell r="W233">
            <v>2.2872455605328654</v>
          </cell>
          <cell r="X233">
            <v>1.7549389479621746</v>
          </cell>
          <cell r="Y233">
            <v>1.1826869761687711</v>
          </cell>
          <cell r="Z233">
            <v>1.3290191882643014</v>
          </cell>
          <cell r="AA233">
            <v>0.78280107648991959</v>
          </cell>
          <cell r="AB233">
            <v>2.1780750681739613</v>
          </cell>
          <cell r="AC233">
            <v>2.3558177324126661</v>
          </cell>
          <cell r="AD233"/>
          <cell r="AE233">
            <v>1.818745818146144</v>
          </cell>
        </row>
        <row r="234">
          <cell r="U234" t="str">
            <v>7-22</v>
          </cell>
          <cell r="V234">
            <v>22</v>
          </cell>
          <cell r="W234">
            <v>2.4848017330599199</v>
          </cell>
          <cell r="X234">
            <v>1.9065182219852448</v>
          </cell>
          <cell r="Y234">
            <v>1.2848391527173462</v>
          </cell>
          <cell r="Z234">
            <v>1.4438105113207291</v>
          </cell>
          <cell r="AA234">
            <v>0.85041392365853663</v>
          </cell>
          <cell r="AB234">
            <v>2.3662018619777734</v>
          </cell>
          <cell r="AC234">
            <v>2.5592966864950526</v>
          </cell>
          <cell r="AD234"/>
          <cell r="AE234">
            <v>1.815834206708306</v>
          </cell>
        </row>
        <row r="235">
          <cell r="U235" t="str">
            <v>7-23</v>
          </cell>
          <cell r="V235">
            <v>23</v>
          </cell>
          <cell r="W235">
            <v>2.695209940678124</v>
          </cell>
          <cell r="X235">
            <v>2.0679584997112936</v>
          </cell>
          <cell r="Y235">
            <v>1.3936368485673232</v>
          </cell>
          <cell r="Z235">
            <v>1.5660695945246088</v>
          </cell>
          <cell r="AA235">
            <v>0.92242533085850165</v>
          </cell>
          <cell r="AB235">
            <v>2.5665672617670343</v>
          </cell>
          <cell r="AC235">
            <v>2.7760129827709328</v>
          </cell>
          <cell r="AD235"/>
          <cell r="AE235">
            <v>2.0353064066765714</v>
          </cell>
        </row>
        <row r="236">
          <cell r="U236" t="str">
            <v>7-24</v>
          </cell>
          <cell r="V236">
            <v>24</v>
          </cell>
          <cell r="W236">
            <v>2.9193581987580064</v>
          </cell>
          <cell r="X236">
            <v>2.2399411302647962</v>
          </cell>
          <cell r="Y236">
            <v>1.5095392379462025</v>
          </cell>
          <cell r="Z236">
            <v>1.6963124250909871</v>
          </cell>
          <cell r="AA236">
            <v>0.99913921796618688</v>
          </cell>
          <cell r="AB236">
            <v>2.780016897837013</v>
          </cell>
          <cell r="AC236">
            <v>3.0068812595251679</v>
          </cell>
          <cell r="AD236"/>
          <cell r="AE236">
            <v>2.1162974996940522</v>
          </cell>
        </row>
        <row r="237">
          <cell r="U237" t="str">
            <v>7-25</v>
          </cell>
          <cell r="V237">
            <v>25</v>
          </cell>
          <cell r="W237">
            <v>3.1581725111643069</v>
          </cell>
          <cell r="X237">
            <v>2.423176610269393</v>
          </cell>
          <cell r="Y237">
            <v>1.6330251381395469</v>
          </cell>
          <cell r="Z237">
            <v>1.8350770637011831</v>
          </cell>
          <cell r="AA237">
            <v>1.080872506275335</v>
          </cell>
          <cell r="AB237">
            <v>3.0074325757820115</v>
          </cell>
          <cell r="AC237">
            <v>3.2528552824410237</v>
          </cell>
          <cell r="AD237"/>
          <cell r="AE237">
            <v>2.3325597159256457</v>
          </cell>
        </row>
        <row r="238">
          <cell r="U238" t="str">
            <v>7-Wtd. Ave.</v>
          </cell>
          <cell r="V238" t="str">
            <v>Wtd. Ave.</v>
          </cell>
          <cell r="W238">
            <v>0.334622881735339</v>
          </cell>
          <cell r="X238">
            <v>0.44903264512785185</v>
          </cell>
          <cell r="Y238">
            <v>0.85677697772037553</v>
          </cell>
          <cell r="Z238">
            <v>0.77195737850736434</v>
          </cell>
          <cell r="AA238">
            <v>0.70517403496822517</v>
          </cell>
          <cell r="AB238">
            <v>0.31783219448032629</v>
          </cell>
          <cell r="AC238">
            <v>0.56118673582461287</v>
          </cell>
          <cell r="AD238"/>
          <cell r="AE238">
            <v>0.41611979654807518</v>
          </cell>
        </row>
        <row r="239">
          <cell r="U239" t="str">
            <v>8-FHCF 2024 Residential Rates - PROPOSED</v>
          </cell>
          <cell r="V239" t="str">
            <v>FHCF 2024 Residential Rates - PROPOSED</v>
          </cell>
          <cell r="W239"/>
          <cell r="X239"/>
          <cell r="Y239"/>
          <cell r="Z239"/>
          <cell r="AA239"/>
          <cell r="AB239"/>
          <cell r="AC239"/>
          <cell r="AD239"/>
        </row>
        <row r="248">
          <cell r="U248" t="str">
            <v>8-2</v>
          </cell>
          <cell r="V248">
            <v>2</v>
          </cell>
          <cell r="W248">
            <v>0.13346276336246876</v>
          </cell>
          <cell r="X248">
            <v>0.10240221057545258</v>
          </cell>
          <cell r="Y248">
            <v>6.9010811412620221E-2</v>
          </cell>
          <cell r="Z248">
            <v>7.7549422977642751E-2</v>
          </cell>
          <cell r="AA248">
            <v>4.5677122139487367E-2</v>
          </cell>
          <cell r="AB248">
            <v>0.12709257039356592</v>
          </cell>
          <cell r="AC248">
            <v>0.13746400909959558</v>
          </cell>
          <cell r="AD248"/>
          <cell r="AE248">
            <v>0.11414223100823764</v>
          </cell>
        </row>
        <row r="249">
          <cell r="U249" t="str">
            <v>8-3</v>
          </cell>
          <cell r="V249">
            <v>3</v>
          </cell>
          <cell r="W249">
            <v>0.18817530569349064</v>
          </cell>
          <cell r="X249">
            <v>0.14438159973048939</v>
          </cell>
          <cell r="Y249">
            <v>9.730152595789493E-2</v>
          </cell>
          <cell r="Z249">
            <v>0.10934050822504862</v>
          </cell>
          <cell r="AA249">
            <v>6.4402281244942683E-2</v>
          </cell>
          <cell r="AB249">
            <v>0.17919367681777004</v>
          </cell>
          <cell r="AC249">
            <v>0.19381684660549567</v>
          </cell>
          <cell r="AD249"/>
          <cell r="AE249">
            <v>0.15756497211143103</v>
          </cell>
        </row>
        <row r="250">
          <cell r="U250" t="str">
            <v>8-4</v>
          </cell>
          <cell r="V250">
            <v>4</v>
          </cell>
          <cell r="W250">
            <v>0.24695171094111534</v>
          </cell>
          <cell r="X250">
            <v>0.18947907617557821</v>
          </cell>
          <cell r="Y250">
            <v>0.12769357926072816</v>
          </cell>
          <cell r="Z250">
            <v>0.14349292794735127</v>
          </cell>
          <cell r="AA250">
            <v>8.4518281946384305E-2</v>
          </cell>
          <cell r="AB250">
            <v>0.23516467751649497</v>
          </cell>
          <cell r="AC250">
            <v>0.2543553826154063</v>
          </cell>
          <cell r="AD250"/>
          <cell r="AE250">
            <v>0.20488768248248551</v>
          </cell>
        </row>
        <row r="251">
          <cell r="U251" t="str">
            <v>8-5</v>
          </cell>
          <cell r="V251">
            <v>5</v>
          </cell>
          <cell r="W251">
            <v>0.30993413776378798</v>
          </cell>
          <cell r="X251">
            <v>0.23780371423609989</v>
          </cell>
          <cell r="Y251">
            <v>0.16026047859851669</v>
          </cell>
          <cell r="Z251">
            <v>0.1800892843749852</v>
          </cell>
          <cell r="AA251">
            <v>0.10607377750290405</v>
          </cell>
          <cell r="AB251">
            <v>0.29514094589914946</v>
          </cell>
          <cell r="AC251">
            <v>0.31922603773853531</v>
          </cell>
          <cell r="AD251"/>
          <cell r="AE251">
            <v>0.25566490153220905</v>
          </cell>
        </row>
        <row r="252">
          <cell r="U252" t="str">
            <v>8-6</v>
          </cell>
          <cell r="V252">
            <v>6</v>
          </cell>
          <cell r="W252">
            <v>0.37728174359790895</v>
          </cell>
          <cell r="X252">
            <v>0.28947763091987228</v>
          </cell>
          <cell r="Y252">
            <v>0.19508452096220866</v>
          </cell>
          <cell r="Z252">
            <v>0.21922205699095001</v>
          </cell>
          <cell r="AA252">
            <v>0.12912323894056726</v>
          </cell>
          <cell r="AB252">
            <v>0.35927404279948044</v>
          </cell>
          <cell r="AC252">
            <v>0.38859274098949614</v>
          </cell>
          <cell r="AD252"/>
          <cell r="AE252">
            <v>0.30803676060648411</v>
          </cell>
        </row>
        <row r="253">
          <cell r="U253" t="str">
            <v>8-7</v>
          </cell>
          <cell r="V253">
            <v>7</v>
          </cell>
          <cell r="W253">
            <v>0.44917248872924881</v>
          </cell>
          <cell r="X253">
            <v>0.34463737013021645</v>
          </cell>
          <cell r="Y253">
            <v>0.2322577259040059</v>
          </cell>
          <cell r="Z253">
            <v>0.26099465079845963</v>
          </cell>
          <cell r="AA253">
            <v>0.15372757248897934</v>
          </cell>
          <cell r="AB253">
            <v>0.42773343443845263</v>
          </cell>
          <cell r="AC253">
            <v>0.46263878794621788</v>
          </cell>
          <cell r="AD253"/>
          <cell r="AE253">
            <v>0.367375066115252</v>
          </cell>
        </row>
        <row r="254">
          <cell r="U254" t="str">
            <v>8-8</v>
          </cell>
          <cell r="V254">
            <v>8</v>
          </cell>
          <cell r="W254">
            <v>0.52580508309254514</v>
          </cell>
          <cell r="X254">
            <v>0.40343539639032816</v>
          </cell>
          <cell r="Y254">
            <v>0.27188284218683306</v>
          </cell>
          <cell r="Z254">
            <v>0.30552252752174786</v>
          </cell>
          <cell r="AA254">
            <v>0.17995478586602842</v>
          </cell>
          <cell r="AB254">
            <v>0.50070834630287819</v>
          </cell>
          <cell r="AC254">
            <v>0.54156884591506205</v>
          </cell>
          <cell r="AD254"/>
          <cell r="AE254">
            <v>0.42511478758541099</v>
          </cell>
        </row>
        <row r="255">
          <cell r="U255" t="str">
            <v>8-9</v>
          </cell>
          <cell r="V255">
            <v>9</v>
          </cell>
          <cell r="W255">
            <v>0.60740107538282873</v>
          </cell>
          <cell r="X255">
            <v>0.46604169775942089</v>
          </cell>
          <cell r="Y255">
            <v>0.31407442802023322</v>
          </cell>
          <cell r="Z255">
            <v>0.35293441949804649</v>
          </cell>
          <cell r="AA255">
            <v>0.20788070326827554</v>
          </cell>
          <cell r="AB255">
            <v>0.57840975254321947</v>
          </cell>
          <cell r="AC255">
            <v>0.62561110567420841</v>
          </cell>
          <cell r="AD255"/>
          <cell r="AE255">
            <v>0.4918102210219869</v>
          </cell>
        </row>
        <row r="256">
          <cell r="U256" t="str">
            <v>8-10</v>
          </cell>
          <cell r="V256">
            <v>10</v>
          </cell>
          <cell r="W256">
            <v>0.69420708029003697</v>
          </cell>
          <cell r="X256">
            <v>0.53264549472696843</v>
          </cell>
          <cell r="Y256">
            <v>0.35896000271693512</v>
          </cell>
          <cell r="Z256">
            <v>0.40337362382701575</v>
          </cell>
          <cell r="AA256">
            <v>0.23758972763351285</v>
          </cell>
          <cell r="AB256">
            <v>0.66107249690204062</v>
          </cell>
          <cell r="AC256">
            <v>0.7150195754812978</v>
          </cell>
          <cell r="AD256"/>
          <cell r="AE256">
            <v>0.55900169527661714</v>
          </cell>
        </row>
        <row r="257">
          <cell r="U257" t="str">
            <v>8-11</v>
          </cell>
          <cell r="V257">
            <v>11</v>
          </cell>
          <cell r="W257">
            <v>0.78649713470251292</v>
          </cell>
          <cell r="X257">
            <v>0.60345704806113221</v>
          </cell>
          <cell r="Y257">
            <v>0.40668126503654073</v>
          </cell>
          <cell r="Z257">
            <v>0.45699937145839886</v>
          </cell>
          <cell r="AA257">
            <v>0.26917564704243213</v>
          </cell>
          <cell r="AB257">
            <v>0.74895753645564289</v>
          </cell>
          <cell r="AC257">
            <v>0.81007650791647889</v>
          </cell>
          <cell r="AD257"/>
          <cell r="AE257">
            <v>0.6250153335382852</v>
          </cell>
        </row>
        <row r="258">
          <cell r="U258" t="str">
            <v>8-12</v>
          </cell>
          <cell r="V258">
            <v>12</v>
          </cell>
          <cell r="W258">
            <v>0.88457516727994923</v>
          </cell>
          <cell r="X258">
            <v>0.67870955364236352</v>
          </cell>
          <cell r="Y258">
            <v>0.45739537015018966</v>
          </cell>
          <cell r="Z258">
            <v>0.51398826215374549</v>
          </cell>
          <cell r="AA258">
            <v>0.30274247992055298</v>
          </cell>
          <cell r="AB258">
            <v>0.84235429331401013</v>
          </cell>
          <cell r="AC258">
            <v>0.91109494349374265</v>
          </cell>
          <cell r="AD258"/>
          <cell r="AE258">
            <v>0.72752093054502376</v>
          </cell>
        </row>
        <row r="259">
          <cell r="U259" t="str">
            <v>8-13</v>
          </cell>
          <cell r="V259">
            <v>13</v>
          </cell>
          <cell r="W259">
            <v>0.98877755752647256</v>
          </cell>
          <cell r="X259">
            <v>0.75866110596793634</v>
          </cell>
          <cell r="Y259">
            <v>0.51127625288387724</v>
          </cell>
          <cell r="Z259">
            <v>0.57453575145278279</v>
          </cell>
          <cell r="AA259">
            <v>0.3384053508712338</v>
          </cell>
          <cell r="AB259">
            <v>0.94158309154904096</v>
          </cell>
          <cell r="AC259">
            <v>1.0184213464556326</v>
          </cell>
          <cell r="AD259"/>
          <cell r="AE259">
            <v>0.78789144220833973</v>
          </cell>
        </row>
        <row r="260">
          <cell r="U260" t="str">
            <v>8-14</v>
          </cell>
          <cell r="V260">
            <v>14</v>
          </cell>
          <cell r="W260">
            <v>1.0994757499814523</v>
          </cell>
          <cell r="X260">
            <v>0.84359670394675457</v>
          </cell>
          <cell r="Y260">
            <v>0.56851597946200094</v>
          </cell>
          <cell r="Z260">
            <v>0.63885766966630742</v>
          </cell>
          <cell r="AA260">
            <v>0.37629138537251317</v>
          </cell>
          <cell r="AB260">
            <v>1.0469976466097324</v>
          </cell>
          <cell r="AC260">
            <v>1.1324382973381235</v>
          </cell>
          <cell r="AD260"/>
          <cell r="AE260">
            <v>0.87556712763032851</v>
          </cell>
        </row>
        <row r="261">
          <cell r="U261" t="str">
            <v>8-15</v>
          </cell>
          <cell r="V261">
            <v>15</v>
          </cell>
          <cell r="W261">
            <v>1.2170788758837161</v>
          </cell>
          <cell r="X261">
            <v>0.93383026242829337</v>
          </cell>
          <cell r="Y261">
            <v>0.62932610311524795</v>
          </cell>
          <cell r="Z261">
            <v>0.70719174521154915</v>
          </cell>
          <cell r="AA261">
            <v>0.41654060703169715</v>
          </cell>
          <cell r="AB261">
            <v>1.1589875618540619</v>
          </cell>
          <cell r="AC261">
            <v>1.2535671932329602</v>
          </cell>
          <cell r="AD261"/>
          <cell r="AE261">
            <v>0.96213403516097884</v>
          </cell>
        </row>
        <row r="262">
          <cell r="U262" t="str">
            <v>8-16</v>
          </cell>
          <cell r="V262">
            <v>16</v>
          </cell>
          <cell r="W262">
            <v>1.3420363180444039</v>
          </cell>
          <cell r="X262">
            <v>1.0297065801571306</v>
          </cell>
          <cell r="Y262">
            <v>0.693938990322854</v>
          </cell>
          <cell r="Z262">
            <v>0.77979909494853605</v>
          </cell>
          <cell r="AA262">
            <v>0.45930681540331797</v>
          </cell>
          <cell r="AB262">
            <v>1.2779807710001654</v>
          </cell>
          <cell r="AC262">
            <v>1.3822708895560152</v>
          </cell>
          <cell r="AD262"/>
          <cell r="AE262">
            <v>1.042635346663759</v>
          </cell>
        </row>
        <row r="263">
          <cell r="U263" t="str">
            <v>8-17</v>
          </cell>
          <cell r="V263">
            <v>17</v>
          </cell>
          <cell r="W263">
            <v>1.4748401339502215</v>
          </cell>
          <cell r="X263">
            <v>1.1316031989516693</v>
          </cell>
          <cell r="Y263">
            <v>0.7626090737487603</v>
          </cell>
          <cell r="Z263">
            <v>0.85696563214029797</v>
          </cell>
          <cell r="AA263">
            <v>0.50475841528698928</v>
          </cell>
          <cell r="AB263">
            <v>1.4044458455745967</v>
          </cell>
          <cell r="AC263">
            <v>1.5190561957957638</v>
          </cell>
          <cell r="AD263"/>
          <cell r="AE263">
            <v>1.1444365315132004</v>
          </cell>
        </row>
        <row r="264">
          <cell r="U264" t="str">
            <v>8-18</v>
          </cell>
          <cell r="V264">
            <v>18</v>
          </cell>
          <cell r="W264">
            <v>1.6160272264290862</v>
          </cell>
          <cell r="X264">
            <v>1.2399320691946054</v>
          </cell>
          <cell r="Y264">
            <v>0.83561397464754583</v>
          </cell>
          <cell r="Z264">
            <v>0.93900332773252038</v>
          </cell>
          <cell r="AA264">
            <v>0.55307915962945009</v>
          </cell>
          <cell r="AB264">
            <v>1.5388940619718532</v>
          </cell>
          <cell r="AC264">
            <v>1.6644761112560023</v>
          </cell>
          <cell r="AD264"/>
          <cell r="AE264">
            <v>1.2542080176482309</v>
          </cell>
        </row>
        <row r="265">
          <cell r="U265" t="str">
            <v>8-19</v>
          </cell>
          <cell r="V265">
            <v>19</v>
          </cell>
          <cell r="W265">
            <v>1.7661811194829373</v>
          </cell>
          <cell r="X265">
            <v>1.3551409123793134</v>
          </cell>
          <cell r="Y265">
            <v>0.9132554211105377</v>
          </cell>
          <cell r="Z265">
            <v>1.0262512422129675</v>
          </cell>
          <cell r="AA265">
            <v>0.60446875729657734</v>
          </cell>
          <cell r="AB265">
            <v>1.6818810925264822</v>
          </cell>
          <cell r="AC265">
            <v>1.81913165412856</v>
          </cell>
          <cell r="AD265"/>
          <cell r="AE265">
            <v>1.3962222155992889</v>
          </cell>
        </row>
        <row r="266">
          <cell r="U266" t="str">
            <v>8-20</v>
          </cell>
          <cell r="V266">
            <v>20</v>
          </cell>
          <cell r="W266">
            <v>1.9259331578548375</v>
          </cell>
          <cell r="X266">
            <v>1.4777141415038155</v>
          </cell>
          <cell r="Y266">
            <v>0.99585986833694007</v>
          </cell>
          <cell r="Z266">
            <v>1.1190762226278939</v>
          </cell>
          <cell r="AA266">
            <v>0.65914328362065422</v>
          </cell>
          <cell r="AB266">
            <v>1.8340081478247083</v>
          </cell>
          <cell r="AC266">
            <v>1.9836730970237044</v>
          </cell>
          <cell r="AD266"/>
          <cell r="AE266">
            <v>1.5184150006352037</v>
          </cell>
        </row>
        <row r="267">
          <cell r="U267" t="str">
            <v>8-21</v>
          </cell>
          <cell r="V267">
            <v>21</v>
          </cell>
          <cell r="W267">
            <v>2.0959629010236593</v>
          </cell>
          <cell r="X267">
            <v>1.6081731633717842</v>
          </cell>
          <cell r="Y267">
            <v>1.0837787023602696</v>
          </cell>
          <cell r="Z267">
            <v>1.2178731315152675</v>
          </cell>
          <cell r="AA267">
            <v>0.71733531524355099</v>
          </cell>
          <cell r="AB267">
            <v>1.9959223518937084</v>
          </cell>
          <cell r="AC267">
            <v>2.158800372776887</v>
          </cell>
          <cell r="AD267"/>
          <cell r="AE267">
            <v>1.666643856262702</v>
          </cell>
        </row>
        <row r="268">
          <cell r="U268" t="str">
            <v>8-22</v>
          </cell>
          <cell r="V268">
            <v>22</v>
          </cell>
          <cell r="W268">
            <v>2.2769974237831954</v>
          </cell>
          <cell r="X268">
            <v>1.7470758419466366</v>
          </cell>
          <cell r="Y268">
            <v>1.1773878783924012</v>
          </cell>
          <cell r="Z268">
            <v>1.3230644405016281</v>
          </cell>
          <cell r="AA268">
            <v>0.77929369074258936</v>
          </cell>
          <cell r="AB268">
            <v>2.1683160761641602</v>
          </cell>
          <cell r="AC268">
            <v>2.345262354059046</v>
          </cell>
          <cell r="AD268"/>
          <cell r="AE268">
            <v>1.6639757432882112</v>
          </cell>
        </row>
        <row r="269">
          <cell r="U269" t="str">
            <v>8-23</v>
          </cell>
          <cell r="V269">
            <v>23</v>
          </cell>
          <cell r="W269">
            <v>2.4698091641788782</v>
          </cell>
          <cell r="X269">
            <v>1.895014847134135</v>
          </cell>
          <cell r="Y269">
            <v>1.2770868080365281</v>
          </cell>
          <cell r="Z269">
            <v>1.4350989798314573</v>
          </cell>
          <cell r="AA269">
            <v>0.84528277409508756</v>
          </cell>
          <cell r="AB269">
            <v>2.3519248901251877</v>
          </cell>
          <cell r="AC269">
            <v>2.5438546367939492</v>
          </cell>
          <cell r="AD269"/>
          <cell r="AE269">
            <v>1.8650934531122323</v>
          </cell>
        </row>
        <row r="270">
          <cell r="U270" t="str">
            <v>8-24</v>
          </cell>
          <cell r="V270">
            <v>24</v>
          </cell>
          <cell r="W270">
            <v>2.6752118727341663</v>
          </cell>
          <cell r="X270">
            <v>2.0526145467381514</v>
          </cell>
          <cell r="Y270">
            <v>1.383296264716612</v>
          </cell>
          <cell r="Z270">
            <v>1.554449584638333</v>
          </cell>
          <cell r="AA270">
            <v>0.91558106831652908</v>
          </cell>
          <cell r="AB270">
            <v>2.5475237038946412</v>
          </cell>
          <cell r="AC270">
            <v>2.7554153679414206</v>
          </cell>
          <cell r="AD270"/>
          <cell r="AE270">
            <v>1.939311249927389</v>
          </cell>
        </row>
        <row r="271">
          <cell r="U271" t="str">
            <v>8-25</v>
          </cell>
          <cell r="V271">
            <v>25</v>
          </cell>
          <cell r="W271">
            <v>2.8940541114837597</v>
          </cell>
          <cell r="X271">
            <v>2.2205260184523747</v>
          </cell>
          <cell r="Y271">
            <v>1.496455022163041</v>
          </cell>
          <cell r="Z271">
            <v>1.6816093175150981</v>
          </cell>
          <cell r="AA271">
            <v>0.99047899052945265</v>
          </cell>
          <cell r="AB271">
            <v>2.7559205775441913</v>
          </cell>
          <cell r="AC271">
            <v>2.9808185496299955</v>
          </cell>
          <cell r="AD271"/>
          <cell r="AE271">
            <v>2.1374874273943045</v>
          </cell>
        </row>
        <row r="272">
          <cell r="U272" t="str">
            <v>8-Wtd. Ave.</v>
          </cell>
          <cell r="V272" t="str">
            <v>Wtd. Ave.</v>
          </cell>
          <cell r="W272">
            <v>0.30663832430283572</v>
          </cell>
          <cell r="X272">
            <v>0.41147998351223652</v>
          </cell>
          <cell r="Y272">
            <v>0.78512460172169507</v>
          </cell>
          <cell r="Z272">
            <v>0.70739847720852755</v>
          </cell>
          <cell r="AA272">
            <v>0.64620023383681768</v>
          </cell>
          <cell r="AB272">
            <v>0.29125184452276415</v>
          </cell>
          <cell r="AC272">
            <v>0.51425461224238866</v>
          </cell>
          <cell r="AD272"/>
          <cell r="AE272">
            <v>0.38131964096722865</v>
          </cell>
        </row>
        <row r="273">
          <cell r="U273" t="str">
            <v>9-FHCF 2024 Residential Rates - PROPOSED</v>
          </cell>
          <cell r="V273" t="str">
            <v>FHCF 2024 Residential Rates - PROPOSED</v>
          </cell>
          <cell r="W273"/>
          <cell r="X273"/>
          <cell r="Y273"/>
          <cell r="Z273"/>
          <cell r="AA273"/>
          <cell r="AB273"/>
          <cell r="AC273"/>
          <cell r="AD273"/>
        </row>
        <row r="282">
          <cell r="U282" t="str">
            <v>9-2</v>
          </cell>
          <cell r="V282">
            <v>2</v>
          </cell>
          <cell r="W282">
            <v>0.12316265375912214</v>
          </cell>
          <cell r="X282">
            <v>9.4499227256520713E-2</v>
          </cell>
          <cell r="Y282">
            <v>6.3684839557568984E-2</v>
          </cell>
          <cell r="Z282">
            <v>7.1564476043967692E-2</v>
          </cell>
          <cell r="AA282">
            <v>4.2151948881052691E-2</v>
          </cell>
          <cell r="AB282">
            <v>0.11728408620034191</v>
          </cell>
          <cell r="AC282">
            <v>0.1268550997336485</v>
          </cell>
          <cell r="AD282"/>
          <cell r="AE282">
            <v>0.105333200982669</v>
          </cell>
        </row>
        <row r="283">
          <cell r="U283" t="str">
            <v>9-3</v>
          </cell>
          <cell r="V283">
            <v>3</v>
          </cell>
          <cell r="W283">
            <v>0.17365270609751032</v>
          </cell>
          <cell r="X283">
            <v>0.13323881904422677</v>
          </cell>
          <cell r="Y283">
            <v>8.9792192592622916E-2</v>
          </cell>
          <cell r="Z283">
            <v>0.10090205550288413</v>
          </cell>
          <cell r="AA283">
            <v>5.9431976878271633E-2</v>
          </cell>
          <cell r="AB283">
            <v>0.16536424256248669</v>
          </cell>
          <cell r="AC283">
            <v>0.17885885598162543</v>
          </cell>
          <cell r="AD283"/>
          <cell r="AE283">
            <v>0.14540475272508213</v>
          </cell>
        </row>
        <row r="284">
          <cell r="U284" t="str">
            <v>9-4</v>
          </cell>
          <cell r="V284">
            <v>4</v>
          </cell>
          <cell r="W284">
            <v>0.22789298905237948</v>
          </cell>
          <cell r="X284">
            <v>0.17485585691217323</v>
          </cell>
          <cell r="Y284">
            <v>0.11783871166401098</v>
          </cell>
          <cell r="Z284">
            <v>0.1324187313105801</v>
          </cell>
          <cell r="AA284">
            <v>7.799550701200049E-2</v>
          </cell>
          <cell r="AB284">
            <v>0.21701563060460771</v>
          </cell>
          <cell r="AC284">
            <v>0.23472527566171955</v>
          </cell>
          <cell r="AD284"/>
          <cell r="AE284">
            <v>0.18907529007597002</v>
          </cell>
        </row>
        <row r="285">
          <cell r="U285" t="str">
            <v>9-5</v>
          </cell>
          <cell r="V285">
            <v>5</v>
          </cell>
          <cell r="W285">
            <v>0.28601469005899488</v>
          </cell>
          <cell r="X285">
            <v>0.21945099727592082</v>
          </cell>
          <cell r="Y285">
            <v>0.14789223105844143</v>
          </cell>
          <cell r="Z285">
            <v>0.16619073079556612</v>
          </cell>
          <cell r="AA285">
            <v>9.7887437682008679E-2</v>
          </cell>
          <cell r="AB285">
            <v>0.27236317617067174</v>
          </cell>
          <cell r="AC285">
            <v>0.29458947924004986</v>
          </cell>
          <cell r="AD285"/>
          <cell r="AE285">
            <v>0.23593373127044368</v>
          </cell>
        </row>
        <row r="286">
          <cell r="U286" t="str">
            <v>9-6</v>
          </cell>
          <cell r="V286">
            <v>6</v>
          </cell>
          <cell r="W286">
            <v>0.34816468343449736</v>
          </cell>
          <cell r="X286">
            <v>0.26713693265264105</v>
          </cell>
          <cell r="Y286">
            <v>0.18002869642207195</v>
          </cell>
          <cell r="Z286">
            <v>0.20230339625300775</v>
          </cell>
          <cell r="AA286">
            <v>0.11915803606360541</v>
          </cell>
          <cell r="AB286">
            <v>0.331546743249854</v>
          </cell>
          <cell r="AC286">
            <v>0.3586027443611014</v>
          </cell>
          <cell r="AD286"/>
          <cell r="AE286">
            <v>0.28426374470174337</v>
          </cell>
        </row>
        <row r="287">
          <cell r="U287" t="str">
            <v>9-7</v>
          </cell>
          <cell r="V287">
            <v>7</v>
          </cell>
          <cell r="W287">
            <v>0.41450719521847279</v>
          </cell>
          <cell r="X287">
            <v>0.3180396690462855</v>
          </cell>
          <cell r="Y287">
            <v>0.21433302561484624</v>
          </cell>
          <cell r="Z287">
            <v>0.24085215231137019</v>
          </cell>
          <cell r="AA287">
            <v>0.14186350789298002</v>
          </cell>
          <cell r="AB287">
            <v>0.39472271935407688</v>
          </cell>
          <cell r="AC287">
            <v>0.42693422060061542</v>
          </cell>
          <cell r="AD287"/>
          <cell r="AE287">
            <v>0.33902256275634213</v>
          </cell>
        </row>
        <row r="288">
          <cell r="U288" t="str">
            <v>9-8</v>
          </cell>
          <cell r="V288">
            <v>8</v>
          </cell>
          <cell r="W288">
            <v>0.48522559972652801</v>
          </cell>
          <cell r="X288">
            <v>0.37229990439242672</v>
          </cell>
          <cell r="Y288">
            <v>0.2509000376708786</v>
          </cell>
          <cell r="Z288">
            <v>0.28194354983177722</v>
          </cell>
          <cell r="AA288">
            <v>0.16606661233081671</v>
          </cell>
          <cell r="AB288">
            <v>0.46206572632187765</v>
          </cell>
          <cell r="AC288">
            <v>0.49977277988027374</v>
          </cell>
          <cell r="AD288"/>
          <cell r="AE288">
            <v>0.39230616894291326</v>
          </cell>
        </row>
        <row r="289">
          <cell r="U289" t="str">
            <v>9-9</v>
          </cell>
          <cell r="V289">
            <v>9</v>
          </cell>
          <cell r="W289">
            <v>0.56052434743255863</v>
          </cell>
          <cell r="X289">
            <v>0.43007450776789657</v>
          </cell>
          <cell r="Y289">
            <v>0.28983544966616659</v>
          </cell>
          <cell r="Z289">
            <v>0.32569638611677709</v>
          </cell>
          <cell r="AA289">
            <v>0.19183732177265353</v>
          </cell>
          <cell r="AB289">
            <v>0.53377045618263541</v>
          </cell>
          <cell r="AC289">
            <v>0.57732900214833993</v>
          </cell>
          <cell r="AD289"/>
          <cell r="AE289">
            <v>0.45385432191614605</v>
          </cell>
        </row>
        <row r="290">
          <cell r="U290" t="str">
            <v>9-10</v>
          </cell>
          <cell r="V290">
            <v>10</v>
          </cell>
          <cell r="W290">
            <v>0.64063102031451447</v>
          </cell>
          <cell r="X290">
            <v>0.4915380963995683</v>
          </cell>
          <cell r="Y290">
            <v>0.33125693949501955</v>
          </cell>
          <cell r="Z290">
            <v>0.37224289918261844</v>
          </cell>
          <cell r="AA290">
            <v>0.21925352528313782</v>
          </cell>
          <cell r="AB290">
            <v>0.61005362840044763</v>
          </cell>
          <cell r="AC290">
            <v>0.6598372923451854</v>
          </cell>
          <cell r="AD290"/>
          <cell r="AE290">
            <v>0.51586023330817066</v>
          </cell>
        </row>
        <row r="291">
          <cell r="U291" t="str">
            <v>9-11</v>
          </cell>
          <cell r="V291">
            <v>11</v>
          </cell>
          <cell r="W291">
            <v>0.72579850621575981</v>
          </cell>
          <cell r="X291">
            <v>0.55688470399044454</v>
          </cell>
          <cell r="Y291">
            <v>0.37529527018696934</v>
          </cell>
          <cell r="Z291">
            <v>0.42173003118632629</v>
          </cell>
          <cell r="AA291">
            <v>0.24840177276291558</v>
          </cell>
          <cell r="AB291">
            <v>0.69115606045297429</v>
          </cell>
          <cell r="AC291">
            <v>0.74755811995252641</v>
          </cell>
          <cell r="AD291"/>
          <cell r="AE291">
            <v>0.576779209266435</v>
          </cell>
        </row>
        <row r="292">
          <cell r="U292" t="str">
            <v>9-12</v>
          </cell>
          <cell r="V292">
            <v>12</v>
          </cell>
          <cell r="W292">
            <v>0.81630727782649048</v>
          </cell>
          <cell r="X292">
            <v>0.62632952931776087</v>
          </cell>
          <cell r="Y292">
            <v>0.42209546832052997</v>
          </cell>
          <cell r="Z292">
            <v>0.47432075264295409</v>
          </cell>
          <cell r="AA292">
            <v>0.27937805492133588</v>
          </cell>
          <cell r="AB292">
            <v>0.77734483803681054</v>
          </cell>
          <cell r="AC292">
            <v>0.84078036629925135</v>
          </cell>
          <cell r="AD292"/>
          <cell r="AE292">
            <v>0.67137384401279832</v>
          </cell>
        </row>
        <row r="293">
          <cell r="U293" t="str">
            <v>9-13</v>
          </cell>
          <cell r="V293">
            <v>13</v>
          </cell>
          <cell r="W293">
            <v>0.91246775425803506</v>
          </cell>
          <cell r="X293">
            <v>0.70011074820227837</v>
          </cell>
          <cell r="Y293">
            <v>0.47181804514401554</v>
          </cell>
          <cell r="Z293">
            <v>0.53019543463398</v>
          </cell>
          <cell r="AA293">
            <v>0.31228861151625598</v>
          </cell>
          <cell r="AB293">
            <v>0.86891556392357616</v>
          </cell>
          <cell r="AC293">
            <v>0.93982375693628728</v>
          </cell>
          <cell r="AD293"/>
          <cell r="AE293">
            <v>0.72708520677738031</v>
          </cell>
        </row>
        <row r="294">
          <cell r="U294" t="str">
            <v>9-14</v>
          </cell>
          <cell r="V294">
            <v>14</v>
          </cell>
          <cell r="W294">
            <v>1.0146227134811208</v>
          </cell>
          <cell r="X294">
            <v>0.77849136450406031</v>
          </cell>
          <cell r="Y294">
            <v>0.52464024399705345</v>
          </cell>
          <cell r="Z294">
            <v>0.58955325057054619</v>
          </cell>
          <cell r="AA294">
            <v>0.34725075700184399</v>
          </cell>
          <cell r="AB294">
            <v>0.96619465525222825</v>
          </cell>
          <cell r="AC294">
            <v>1.0450413464003461</v>
          </cell>
          <cell r="AD294"/>
          <cell r="AE294">
            <v>0.80799444179295554</v>
          </cell>
        </row>
        <row r="295">
          <cell r="U295" t="str">
            <v>9-15</v>
          </cell>
          <cell r="V295">
            <v>15</v>
          </cell>
          <cell r="W295">
            <v>1.1231497116607803</v>
          </cell>
          <cell r="X295">
            <v>0.86176106640984662</v>
          </cell>
          <cell r="Y295">
            <v>0.58075729129820663</v>
          </cell>
          <cell r="Z295">
            <v>0.65261358196403685</v>
          </cell>
          <cell r="AA295">
            <v>0.38439370853673077</v>
          </cell>
          <cell r="AB295">
            <v>1.0695416473888344</v>
          </cell>
          <cell r="AC295">
            <v>1.1568220100810727</v>
          </cell>
          <cell r="AD295"/>
          <cell r="AE295">
            <v>0.88788046985487479</v>
          </cell>
        </row>
        <row r="296">
          <cell r="U296" t="str">
            <v>9-16</v>
          </cell>
          <cell r="V296">
            <v>16</v>
          </cell>
          <cell r="W296">
            <v>1.23846345008282</v>
          </cell>
          <cell r="X296">
            <v>0.95023804250891186</v>
          </cell>
          <cell r="Y296">
            <v>0.64038362043328467</v>
          </cell>
          <cell r="Z296">
            <v>0.71961739374438494</v>
          </cell>
          <cell r="AA296">
            <v>0.4238593960555731</v>
          </cell>
          <cell r="AB296">
            <v>1.1793514478793705</v>
          </cell>
          <cell r="AC296">
            <v>1.2755928821085378</v>
          </cell>
          <cell r="AD296"/>
          <cell r="AE296">
            <v>0.96216901975433122</v>
          </cell>
        </row>
        <row r="297">
          <cell r="U297" t="str">
            <v>9-17</v>
          </cell>
          <cell r="V297">
            <v>17</v>
          </cell>
          <cell r="W297">
            <v>1.3610180112518875</v>
          </cell>
          <cell r="X297">
            <v>1.0442706974879874</v>
          </cell>
          <cell r="Y297">
            <v>0.70375402799501896</v>
          </cell>
          <cell r="Z297">
            <v>0.79082853355967264</v>
          </cell>
          <cell r="AA297">
            <v>0.46580322756509646</v>
          </cell>
          <cell r="AB297">
            <v>1.2960564658185718</v>
          </cell>
          <cell r="AC297">
            <v>1.401821658490064</v>
          </cell>
          <cell r="AD297"/>
          <cell r="AE297">
            <v>1.0561136059894312</v>
          </cell>
        </row>
        <row r="298">
          <cell r="U298" t="str">
            <v>9-18</v>
          </cell>
          <cell r="V298">
            <v>18</v>
          </cell>
          <cell r="W298">
            <v>1.4913088620340278</v>
          </cell>
          <cell r="X298">
            <v>1.1442391890859935</v>
          </cell>
          <cell r="Y298">
            <v>0.77112470956630008</v>
          </cell>
          <cell r="Z298">
            <v>0.86653489571538456</v>
          </cell>
          <cell r="AA298">
            <v>0.51039477471200001</v>
          </cell>
          <cell r="AB298">
            <v>1.4201285193822653</v>
          </cell>
          <cell r="AC298">
            <v>1.5360186603074775</v>
          </cell>
          <cell r="AD298"/>
          <cell r="AE298">
            <v>1.1574133782918747</v>
          </cell>
        </row>
        <row r="299">
          <cell r="U299" t="str">
            <v>9-19</v>
          </cell>
          <cell r="V299">
            <v>19</v>
          </cell>
          <cell r="W299">
            <v>1.6298744924379933</v>
          </cell>
          <cell r="X299">
            <v>1.2505566854846737</v>
          </cell>
          <cell r="Y299">
            <v>0.8427741070998146</v>
          </cell>
          <cell r="Z299">
            <v>0.94704937339914752</v>
          </cell>
          <cell r="AA299">
            <v>0.55781833364961486</v>
          </cell>
          <cell r="AB299">
            <v>1.55208039638946</v>
          </cell>
          <cell r="AC299">
            <v>1.678738521629473</v>
          </cell>
          <cell r="AD299"/>
          <cell r="AE299">
            <v>1.2884675019325087</v>
          </cell>
        </row>
        <row r="300">
          <cell r="U300" t="str">
            <v>9-20</v>
          </cell>
          <cell r="V300">
            <v>20</v>
          </cell>
          <cell r="W300">
            <v>1.777297522604663</v>
          </cell>
          <cell r="X300">
            <v>1.3636702146703275</v>
          </cell>
          <cell r="Y300">
            <v>0.91900348131918619</v>
          </cell>
          <cell r="Z300">
            <v>1.0327105019042675</v>
          </cell>
          <cell r="AA300">
            <v>0.60827330390081491</v>
          </cell>
          <cell r="AB300">
            <v>1.6924669084550357</v>
          </cell>
          <cell r="AC300">
            <v>1.8305813296888473</v>
          </cell>
          <cell r="AD300"/>
          <cell r="AE300">
            <v>1.4012299481465762</v>
          </cell>
        </row>
        <row r="301">
          <cell r="U301" t="str">
            <v>9-21</v>
          </cell>
          <cell r="V301">
            <v>21</v>
          </cell>
          <cell r="W301">
            <v>1.9342050663948362</v>
          </cell>
          <cell r="X301">
            <v>1.4840609434044574</v>
          </cell>
          <cell r="Y301">
            <v>1.0001370997226406</v>
          </cell>
          <cell r="Z301">
            <v>1.1238826698948259</v>
          </cell>
          <cell r="AA301">
            <v>0.66197431279455221</v>
          </cell>
          <cell r="AB301">
            <v>1.8418852372234473</v>
          </cell>
          <cell r="AC301">
            <v>1.9921929993707375</v>
          </cell>
          <cell r="AD301"/>
          <cell r="AE301">
            <v>1.5380191076305487</v>
          </cell>
        </row>
        <row r="302">
          <cell r="U302" t="str">
            <v>9-22</v>
          </cell>
          <cell r="V302">
            <v>22</v>
          </cell>
          <cell r="W302">
            <v>2.1012680859467809</v>
          </cell>
          <cell r="X302">
            <v>1.6122436819939991</v>
          </cell>
          <cell r="Y302">
            <v>1.0865219028381761</v>
          </cell>
          <cell r="Z302">
            <v>1.2209557443670667</v>
          </cell>
          <cell r="AA302">
            <v>0.71915099456563902</v>
          </cell>
          <cell r="AB302">
            <v>2.0009743197333187</v>
          </cell>
          <cell r="AC302">
            <v>2.1642646084196513</v>
          </cell>
          <cell r="AD302"/>
          <cell r="AE302">
            <v>1.5355569086906475</v>
          </cell>
        </row>
        <row r="303">
          <cell r="U303" t="str">
            <v>9-23</v>
          </cell>
          <cell r="V303">
            <v>23</v>
          </cell>
          <cell r="W303">
            <v>2.2791994057003859</v>
          </cell>
          <cell r="X303">
            <v>1.7487653605081177</v>
          </cell>
          <cell r="Y303">
            <v>1.1785264773168707</v>
          </cell>
          <cell r="Z303">
            <v>1.3243439166849702</v>
          </cell>
          <cell r="AA303">
            <v>0.78004731066208155</v>
          </cell>
          <cell r="AB303">
            <v>2.1704129572324455</v>
          </cell>
          <cell r="AC303">
            <v>2.3475303519235866</v>
          </cell>
          <cell r="AD303"/>
          <cell r="AE303">
            <v>1.721153177161507</v>
          </cell>
        </row>
        <row r="304">
          <cell r="U304" t="str">
            <v>9-24</v>
          </cell>
          <cell r="V304">
            <v>24</v>
          </cell>
          <cell r="W304">
            <v>2.468749974245672</v>
          </cell>
          <cell r="X304">
            <v>1.8942021606001016</v>
          </cell>
          <cell r="Y304">
            <v>1.2765391230127128</v>
          </cell>
          <cell r="Z304">
            <v>1.4344835305025627</v>
          </cell>
          <cell r="AA304">
            <v>0.8449202703769787</v>
          </cell>
          <cell r="AB304">
            <v>2.3509162554487086</v>
          </cell>
          <cell r="AC304">
            <v>2.5427636920918602</v>
          </cell>
          <cell r="AD304"/>
          <cell r="AE304">
            <v>1.7896431483086239</v>
          </cell>
        </row>
        <row r="305">
          <cell r="U305" t="str">
            <v>9-25</v>
          </cell>
          <cell r="V305">
            <v>25</v>
          </cell>
          <cell r="W305">
            <v>2.6707028650739968</v>
          </cell>
          <cell r="X305">
            <v>2.0491549124531261</v>
          </cell>
          <cell r="Y305">
            <v>1.3809647508961698</v>
          </cell>
          <cell r="Z305">
            <v>1.5518295958606525</v>
          </cell>
          <cell r="AA305">
            <v>0.9140378776284861</v>
          </cell>
          <cell r="AB305">
            <v>2.5432299116861072</v>
          </cell>
          <cell r="AC305">
            <v>2.7507711791473946</v>
          </cell>
          <cell r="AD305"/>
          <cell r="AE305">
            <v>1.9725248998453815</v>
          </cell>
        </row>
        <row r="306">
          <cell r="U306" t="str">
            <v>9-Wtd. Ave.</v>
          </cell>
          <cell r="V306" t="str">
            <v>Wtd. Ave.</v>
          </cell>
          <cell r="W306">
            <v>0.28297323398601165</v>
          </cell>
          <cell r="X306">
            <v>0.37972364321941182</v>
          </cell>
          <cell r="Y306">
            <v>0.72453189971046561</v>
          </cell>
          <cell r="Z306">
            <v>0.65280435923196778</v>
          </cell>
          <cell r="AA306">
            <v>0.5963291457030383</v>
          </cell>
          <cell r="AB306">
            <v>0.26877421971430809</v>
          </cell>
          <cell r="AC306">
            <v>0.47456654692234568</v>
          </cell>
          <cell r="AD306"/>
          <cell r="AE306">
            <v>0.3518909524183168</v>
          </cell>
        </row>
        <row r="307">
          <cell r="U307" t="str">
            <v>10-FHCF 2024 Residential Rates - PROPOSED</v>
          </cell>
          <cell r="V307" t="str">
            <v>FHCF 2024 Residential Rates - PROPOSED</v>
          </cell>
          <cell r="W307"/>
          <cell r="X307"/>
          <cell r="Y307"/>
          <cell r="Z307"/>
          <cell r="AA307"/>
          <cell r="AB307"/>
          <cell r="AC307"/>
          <cell r="AD307"/>
        </row>
        <row r="316">
          <cell r="U316" t="str">
            <v>10-2</v>
          </cell>
          <cell r="V316">
            <v>2</v>
          </cell>
          <cell r="W316">
            <v>0.11433847818035756</v>
          </cell>
          <cell r="X316">
            <v>8.7728686447940962E-2</v>
          </cell>
          <cell r="Y316">
            <v>5.9122042404297845E-2</v>
          </cell>
          <cell r="Z316">
            <v>6.6437130354832688E-2</v>
          </cell>
          <cell r="AA316">
            <v>3.9131908417804964E-2</v>
          </cell>
          <cell r="AB316">
            <v>0.10888108953179923</v>
          </cell>
          <cell r="AC316">
            <v>0.11776637324923318</v>
          </cell>
          <cell r="AD316"/>
          <cell r="AE316">
            <v>9.7786443655060451E-2</v>
          </cell>
        </row>
        <row r="317">
          <cell r="U317" t="str">
            <v>10-3</v>
          </cell>
          <cell r="V317">
            <v>3</v>
          </cell>
          <cell r="W317">
            <v>0.16121109395647168</v>
          </cell>
          <cell r="X317">
            <v>0.1236927212843251</v>
          </cell>
          <cell r="Y317">
            <v>8.3358894438872608E-2</v>
          </cell>
          <cell r="Z317">
            <v>9.3672774330061451E-2</v>
          </cell>
          <cell r="AA317">
            <v>5.5173882537493411E-2</v>
          </cell>
          <cell r="AB317">
            <v>0.15351646999277035</v>
          </cell>
          <cell r="AC317">
            <v>0.16604424131697562</v>
          </cell>
          <cell r="AD317"/>
          <cell r="AE317">
            <v>0.13498700815015294</v>
          </cell>
        </row>
        <row r="318">
          <cell r="U318" t="str">
            <v>10-4</v>
          </cell>
          <cell r="V318">
            <v>4</v>
          </cell>
          <cell r="W318">
            <v>0.21156524937489035</v>
          </cell>
          <cell r="X318">
            <v>0.16232804320180913</v>
          </cell>
          <cell r="Y318">
            <v>0.10939597801089958</v>
          </cell>
          <cell r="Z318">
            <v>0.12293138998317496</v>
          </cell>
          <cell r="AA318">
            <v>7.2407400331750582E-2</v>
          </cell>
          <cell r="AB318">
            <v>0.20146721581048802</v>
          </cell>
          <cell r="AC318">
            <v>0.21790802642264553</v>
          </cell>
          <cell r="AD318"/>
          <cell r="AE318">
            <v>0.17552870345808758</v>
          </cell>
        </row>
        <row r="319">
          <cell r="U319" t="str">
            <v>10-5</v>
          </cell>
          <cell r="V319">
            <v>5</v>
          </cell>
          <cell r="W319">
            <v>0.26552273274762872</v>
          </cell>
          <cell r="X319">
            <v>0.20372809693402816</v>
          </cell>
          <cell r="Y319">
            <v>0.13729626731648406</v>
          </cell>
          <cell r="Z319">
            <v>0.15428374321984042</v>
          </cell>
          <cell r="AA319">
            <v>9.0874143386233203E-2</v>
          </cell>
          <cell r="AB319">
            <v>0.25284930232689717</v>
          </cell>
          <cell r="AC319">
            <v>0.2734831681211366</v>
          </cell>
          <cell r="AD319"/>
          <cell r="AE319">
            <v>0.21902990039200868</v>
          </cell>
        </row>
        <row r="320">
          <cell r="U320" t="str">
            <v>10-6</v>
          </cell>
          <cell r="V320">
            <v>6</v>
          </cell>
          <cell r="W320">
            <v>0.32321989535807572</v>
          </cell>
          <cell r="X320">
            <v>0.24799750097142875</v>
          </cell>
          <cell r="Y320">
            <v>0.16713026676050086</v>
          </cell>
          <cell r="Z320">
            <v>0.18780906185673621</v>
          </cell>
          <cell r="AA320">
            <v>0.1106207774080518</v>
          </cell>
          <cell r="AB320">
            <v>0.30779257276302646</v>
          </cell>
          <cell r="AC320">
            <v>0.33291010554009981</v>
          </cell>
          <cell r="AD320"/>
          <cell r="AE320">
            <v>0.26389723653254504</v>
          </cell>
        </row>
        <row r="321">
          <cell r="U321" t="str">
            <v>10-7</v>
          </cell>
          <cell r="V321">
            <v>7</v>
          </cell>
          <cell r="W321">
            <v>0.38480919702153032</v>
          </cell>
          <cell r="X321">
            <v>0.29525323342623661</v>
          </cell>
          <cell r="Y321">
            <v>0.19897681013371324</v>
          </cell>
          <cell r="Z321">
            <v>0.22359593367974243</v>
          </cell>
          <cell r="AA321">
            <v>0.13169948118797414</v>
          </cell>
          <cell r="AB321">
            <v>0.36644221000974314</v>
          </cell>
          <cell r="AC321">
            <v>0.39634586927675636</v>
          </cell>
          <cell r="AD321"/>
          <cell r="AE321">
            <v>0.31473277581511905</v>
          </cell>
        </row>
        <row r="322">
          <cell r="U322" t="str">
            <v>10-8</v>
          </cell>
          <cell r="V322">
            <v>8</v>
          </cell>
          <cell r="W322">
            <v>0.45046087392196488</v>
          </cell>
          <cell r="X322">
            <v>0.34562591171652013</v>
          </cell>
          <cell r="Y322">
            <v>0.23292392301637849</v>
          </cell>
          <cell r="Z322">
            <v>0.2617432755515432</v>
          </cell>
          <cell r="AA322">
            <v>0.15416851741120133</v>
          </cell>
          <cell r="AB322">
            <v>0.42896032485847629</v>
          </cell>
          <cell r="AC322">
            <v>0.46396579923680764</v>
          </cell>
          <cell r="AD322"/>
          <cell r="AE322">
            <v>0.36419879702678709</v>
          </cell>
        </row>
        <row r="323">
          <cell r="U323" t="str">
            <v>10-9</v>
          </cell>
          <cell r="V323">
            <v>9</v>
          </cell>
          <cell r="W323">
            <v>0.52036472836823655</v>
          </cell>
          <cell r="X323">
            <v>0.39926116579560578</v>
          </cell>
          <cell r="Y323">
            <v>0.26906974822385732</v>
          </cell>
          <cell r="Z323">
            <v>0.30236137336133223</v>
          </cell>
          <cell r="AA323">
            <v>0.17809284519461066</v>
          </cell>
          <cell r="AB323">
            <v>0.49552766033216039</v>
          </cell>
          <cell r="AC323">
            <v>0.53596538804796912</v>
          </cell>
          <cell r="AD323"/>
          <cell r="AE323">
            <v>0.42133723900559217</v>
          </cell>
        </row>
        <row r="324">
          <cell r="U324" t="str">
            <v>10-10</v>
          </cell>
          <cell r="V324">
            <v>10</v>
          </cell>
          <cell r="W324">
            <v>0.59473203688148102</v>
          </cell>
          <cell r="X324">
            <v>0.45632110217366845</v>
          </cell>
          <cell r="Y324">
            <v>0.30752353243880992</v>
          </cell>
          <cell r="Z324">
            <v>0.34557299073163644</v>
          </cell>
          <cell r="AA324">
            <v>0.20354477312239436</v>
          </cell>
          <cell r="AB324">
            <v>0.56634540869939842</v>
          </cell>
          <cell r="AC324">
            <v>0.61256224635228207</v>
          </cell>
          <cell r="AD324"/>
          <cell r="AE324">
            <v>0.47890064260532245</v>
          </cell>
        </row>
        <row r="325">
          <cell r="U325" t="str">
            <v>10-11</v>
          </cell>
          <cell r="V325">
            <v>11</v>
          </cell>
          <cell r="W325">
            <v>0.67379756877104702</v>
          </cell>
          <cell r="X325">
            <v>0.51698585271406028</v>
          </cell>
          <cell r="Y325">
            <v>0.34840666997471198</v>
          </cell>
          <cell r="Z325">
            <v>0.39151454192523705</v>
          </cell>
          <cell r="AA325">
            <v>0.2306046500959805</v>
          </cell>
          <cell r="AB325">
            <v>0.64163713370353703</v>
          </cell>
          <cell r="AC325">
            <v>0.69399818189944051</v>
          </cell>
          <cell r="AD325"/>
          <cell r="AE325">
            <v>0.53545498591296536</v>
          </cell>
        </row>
        <row r="326">
          <cell r="U326" t="str">
            <v>10-12</v>
          </cell>
          <cell r="V326">
            <v>12</v>
          </cell>
          <cell r="W326">
            <v>0.75782170183482511</v>
          </cell>
          <cell r="X326">
            <v>0.58145519795044442</v>
          </cell>
          <cell r="Y326">
            <v>0.3918537967603688</v>
          </cell>
          <cell r="Z326">
            <v>0.44033732118686475</v>
          </cell>
          <cell r="AA326">
            <v>0.25936158942440757</v>
          </cell>
          <cell r="AB326">
            <v>0.72165078528037496</v>
          </cell>
          <cell r="AC326">
            <v>0.78054137867632434</v>
          </cell>
          <cell r="AD326"/>
          <cell r="AE326">
            <v>0.62327224423608618</v>
          </cell>
        </row>
        <row r="327">
          <cell r="U327" t="str">
            <v>10-13</v>
          </cell>
          <cell r="V327">
            <v>13</v>
          </cell>
          <cell r="W327">
            <v>0.84709261473496711</v>
          </cell>
          <cell r="X327">
            <v>0.6499502492347935</v>
          </cell>
          <cell r="Y327">
            <v>0.43801392397167599</v>
          </cell>
          <cell r="Z327">
            <v>0.49220877663763818</v>
          </cell>
          <cell r="AA327">
            <v>0.28991421915655952</v>
          </cell>
          <cell r="AB327">
            <v>0.80666078729154067</v>
          </cell>
          <cell r="AC327">
            <v>0.8724886550106703</v>
          </cell>
          <cell r="AD327"/>
          <cell r="AE327">
            <v>0.67499208171469649</v>
          </cell>
        </row>
        <row r="328">
          <cell r="U328" t="str">
            <v>10-14</v>
          </cell>
          <cell r="V328">
            <v>14</v>
          </cell>
          <cell r="W328">
            <v>0.94192852659334558</v>
          </cell>
          <cell r="X328">
            <v>0.72271516711575867</v>
          </cell>
          <cell r="Y328">
            <v>0.48705159607972165</v>
          </cell>
          <cell r="Z328">
            <v>0.54731381160684511</v>
          </cell>
          <cell r="AA328">
            <v>0.32237144857417677</v>
          </cell>
          <cell r="AB328">
            <v>0.8969701702238021</v>
          </cell>
          <cell r="AC328">
            <v>0.97016777031014112</v>
          </cell>
          <cell r="AD328"/>
          <cell r="AE328">
            <v>0.75010445157732286</v>
          </cell>
        </row>
        <row r="329">
          <cell r="U329" t="str">
            <v>10-15</v>
          </cell>
          <cell r="V329">
            <v>15</v>
          </cell>
          <cell r="W329">
            <v>1.0426799429895326</v>
          </cell>
          <cell r="X329">
            <v>0.80001888462951387</v>
          </cell>
          <cell r="Y329">
            <v>0.53914805220949835</v>
          </cell>
          <cell r="Z329">
            <v>0.60585608968395011</v>
          </cell>
          <cell r="AA329">
            <v>0.35685323687610493</v>
          </cell>
          <cell r="AB329">
            <v>0.99291270998530601</v>
          </cell>
          <cell r="AC329">
            <v>1.0739397383958647</v>
          </cell>
          <cell r="AD329"/>
          <cell r="AE329">
            <v>0.82426692370411936</v>
          </cell>
        </row>
        <row r="330">
          <cell r="U330" t="str">
            <v>10-16</v>
          </cell>
          <cell r="V330">
            <v>16</v>
          </cell>
          <cell r="W330">
            <v>1.1497318533052219</v>
          </cell>
          <cell r="X330">
            <v>0.88215679326009755</v>
          </cell>
          <cell r="Y330">
            <v>0.59450236234087606</v>
          </cell>
          <cell r="Z330">
            <v>0.66805931150013087</v>
          </cell>
          <cell r="AA330">
            <v>0.39349134521104939</v>
          </cell>
          <cell r="AB330">
            <v>1.0948550203704999</v>
          </cell>
          <cell r="AC330">
            <v>1.1842010907237699</v>
          </cell>
          <cell r="AD330"/>
          <cell r="AE330">
            <v>0.89323295750152176</v>
          </cell>
        </row>
        <row r="331">
          <cell r="U331" t="str">
            <v>10-17</v>
          </cell>
          <cell r="V331">
            <v>17</v>
          </cell>
          <cell r="W331">
            <v>1.263505806613652</v>
          </cell>
          <cell r="X331">
            <v>0.96945233571076339</v>
          </cell>
          <cell r="Y331">
            <v>0.65333250070772697</v>
          </cell>
          <cell r="Z331">
            <v>0.73416842093758139</v>
          </cell>
          <cell r="AA331">
            <v>0.43243004714281913</v>
          </cell>
          <cell r="AB331">
            <v>1.2031985298671135</v>
          </cell>
          <cell r="AC331">
            <v>1.3013860145096734</v>
          </cell>
          <cell r="AD331"/>
          <cell r="AE331">
            <v>0.98044674102726936</v>
          </cell>
        </row>
        <row r="332">
          <cell r="U332" t="str">
            <v>10-18</v>
          </cell>
          <cell r="V332">
            <v>18</v>
          </cell>
          <cell r="W332">
            <v>1.384461771303968</v>
          </cell>
          <cell r="X332">
            <v>1.0622584327412545</v>
          </cell>
          <cell r="Y332">
            <v>0.71587630737089925</v>
          </cell>
          <cell r="Z332">
            <v>0.80445068567657096</v>
          </cell>
          <cell r="AA332">
            <v>0.4738267650996778</v>
          </cell>
          <cell r="AB332">
            <v>1.3183812525204393</v>
          </cell>
          <cell r="AC332">
            <v>1.425968268105628</v>
          </cell>
          <cell r="AD332"/>
          <cell r="AE332">
            <v>1.0744887371321177</v>
          </cell>
        </row>
        <row r="333">
          <cell r="U333" t="str">
            <v>10-19</v>
          </cell>
          <cell r="V333">
            <v>19</v>
          </cell>
          <cell r="W333">
            <v>1.5130996564495518</v>
          </cell>
          <cell r="X333">
            <v>1.1609586504707738</v>
          </cell>
          <cell r="Y333">
            <v>0.78239227488604979</v>
          </cell>
          <cell r="Z333">
            <v>0.8791965811965915</v>
          </cell>
          <cell r="AA333">
            <v>0.51785259105685655</v>
          </cell>
          <cell r="AB333">
            <v>1.4408792366865759</v>
          </cell>
          <cell r="AC333">
            <v>1.5584627479792403</v>
          </cell>
          <cell r="AD333"/>
          <cell r="AE333">
            <v>1.1961532888365394</v>
          </cell>
        </row>
        <row r="334">
          <cell r="U334" t="str">
            <v>10-20</v>
          </cell>
          <cell r="V334">
            <v>20</v>
          </cell>
          <cell r="W334">
            <v>1.6499603394855045</v>
          </cell>
          <cell r="X334">
            <v>1.2659679888859037</v>
          </cell>
          <cell r="Y334">
            <v>0.85316007969423724</v>
          </cell>
          <cell r="Z334">
            <v>0.95872038791516867</v>
          </cell>
          <cell r="AA334">
            <v>0.56469263825525606</v>
          </cell>
          <cell r="AB334">
            <v>1.5712075436587487</v>
          </cell>
          <cell r="AC334">
            <v>1.6994265472011705</v>
          </cell>
          <cell r="AD334"/>
          <cell r="AE334">
            <v>1.3008366981533508</v>
          </cell>
        </row>
        <row r="335">
          <cell r="U335" t="str">
            <v>10-21</v>
          </cell>
          <cell r="V335">
            <v>21</v>
          </cell>
          <cell r="W335">
            <v>1.7956260037466354</v>
          </cell>
          <cell r="X335">
            <v>1.3777331408239775</v>
          </cell>
          <cell r="Y335">
            <v>0.92848075665577712</v>
          </cell>
          <cell r="Z335">
            <v>1.0433603873165478</v>
          </cell>
          <cell r="AA335">
            <v>0.61454615672253743</v>
          </cell>
          <cell r="AB335">
            <v>1.7099205690945716</v>
          </cell>
          <cell r="AC335">
            <v>1.8494593031025941</v>
          </cell>
          <cell r="AD335"/>
          <cell r="AE335">
            <v>1.4278253903388607</v>
          </cell>
        </row>
        <row r="336">
          <cell r="U336" t="str">
            <v>10-22</v>
          </cell>
          <cell r="V336">
            <v>22</v>
          </cell>
          <cell r="W336">
            <v>1.9507195392687202</v>
          </cell>
          <cell r="X336">
            <v>1.496732032224799</v>
          </cell>
          <cell r="Y336">
            <v>1.0086763892170685</v>
          </cell>
          <cell r="Z336">
            <v>1.1334785137832928</v>
          </cell>
          <cell r="AA336">
            <v>0.66762632819963541</v>
          </cell>
          <cell r="AB336">
            <v>1.857611472417128</v>
          </cell>
          <cell r="AC336">
            <v>2.0092025801123348</v>
          </cell>
          <cell r="AD336"/>
          <cell r="AE336">
            <v>1.425539599385409</v>
          </cell>
        </row>
        <row r="337">
          <cell r="U337" t="str">
            <v>10-23</v>
          </cell>
          <cell r="V337">
            <v>23</v>
          </cell>
          <cell r="W337">
            <v>2.1159026991009107</v>
          </cell>
          <cell r="X337">
            <v>1.6234724075212041</v>
          </cell>
          <cell r="Y337">
            <v>1.0940891560781933</v>
          </cell>
          <cell r="Z337">
            <v>1.2294592833093969</v>
          </cell>
          <cell r="AA337">
            <v>0.72415963514570747</v>
          </cell>
          <cell r="AB337">
            <v>2.0149104211268019</v>
          </cell>
          <cell r="AC337">
            <v>2.179337970795078</v>
          </cell>
          <cell r="AD337"/>
          <cell r="AE337">
            <v>1.5978385410306111</v>
          </cell>
        </row>
        <row r="338">
          <cell r="U338" t="str">
            <v>10-24</v>
          </cell>
          <cell r="V338">
            <v>24</v>
          </cell>
          <cell r="W338">
            <v>2.291872628979791</v>
          </cell>
          <cell r="X338">
            <v>1.7584891669559342</v>
          </cell>
          <cell r="Y338">
            <v>1.1850795367597489</v>
          </cell>
          <cell r="Z338">
            <v>1.3317077770443988</v>
          </cell>
          <cell r="AA338">
            <v>0.78438467303230475</v>
          </cell>
          <cell r="AB338">
            <v>2.1824812861143887</v>
          </cell>
          <cell r="AC338">
            <v>2.3605835214842226</v>
          </cell>
          <cell r="AD338"/>
          <cell r="AE338">
            <v>1.6614214440662474</v>
          </cell>
        </row>
        <row r="339">
          <cell r="U339" t="str">
            <v>10-25</v>
          </cell>
          <cell r="V339">
            <v>25</v>
          </cell>
          <cell r="W339">
            <v>2.4793562979058863</v>
          </cell>
          <cell r="X339">
            <v>1.9023400933202192</v>
          </cell>
          <cell r="Y339">
            <v>1.2820234317701182</v>
          </cell>
          <cell r="Z339">
            <v>1.4406464051429593</v>
          </cell>
          <cell r="AA339">
            <v>0.84855024422940695</v>
          </cell>
          <cell r="AB339">
            <v>2.3610163380668232</v>
          </cell>
          <cell r="AC339">
            <v>2.5536879958857308</v>
          </cell>
          <cell r="AD339"/>
          <cell r="AE339">
            <v>1.8312003544701032</v>
          </cell>
        </row>
        <row r="340">
          <cell r="U340" t="str">
            <v>10-Wtd. Ave.</v>
          </cell>
          <cell r="V340" t="str">
            <v>Wtd. Ave.</v>
          </cell>
          <cell r="W340">
            <v>0.26269918641906836</v>
          </cell>
          <cell r="X340">
            <v>0.35251776548857355</v>
          </cell>
          <cell r="Y340">
            <v>0.67262171021450845</v>
          </cell>
          <cell r="Z340">
            <v>0.60603319842447223</v>
          </cell>
          <cell r="AA340">
            <v>0.55360423743084575</v>
          </cell>
          <cell r="AB340">
            <v>0.24951748211231525</v>
          </cell>
          <cell r="AC340">
            <v>0.44056550516141607</v>
          </cell>
          <cell r="AD340"/>
          <cell r="AE340">
            <v>0.32667919013532065</v>
          </cell>
        </row>
        <row r="341">
          <cell r="U341" t="str">
            <v>11-FHCF 2024 Residential Rates - PROPOSED</v>
          </cell>
          <cell r="V341" t="str">
            <v>FHCF 2024 Residential Rates - PROPOSED</v>
          </cell>
          <cell r="W341"/>
          <cell r="X341"/>
          <cell r="Y341"/>
          <cell r="Z341"/>
          <cell r="AA341"/>
          <cell r="AB341"/>
          <cell r="AC341"/>
          <cell r="AD341"/>
        </row>
        <row r="350">
          <cell r="U350" t="str">
            <v>11-2</v>
          </cell>
          <cell r="V350">
            <v>2</v>
          </cell>
          <cell r="W350">
            <v>0.10656307786857604</v>
          </cell>
          <cell r="X350">
            <v>8.1762841294015468E-2</v>
          </cell>
          <cell r="Y350">
            <v>5.5101545068148162E-2</v>
          </cell>
          <cell r="Z350">
            <v>6.1919182483775766E-2</v>
          </cell>
          <cell r="AA350">
            <v>3.6470807292841093E-2</v>
          </cell>
          <cell r="AB350">
            <v>0.10147680996672366</v>
          </cell>
          <cell r="AC350">
            <v>0.10975786456648624</v>
          </cell>
          <cell r="AD350"/>
          <cell r="AE350">
            <v>9.1136637250568878E-2</v>
          </cell>
        </row>
        <row r="351">
          <cell r="U351" t="str">
            <v>11-3</v>
          </cell>
          <cell r="V351">
            <v>3</v>
          </cell>
          <cell r="W351">
            <v>0.15024819843643034</v>
          </cell>
          <cell r="X351">
            <v>0.11528120104245024</v>
          </cell>
          <cell r="Y351">
            <v>7.7690209809474414E-2</v>
          </cell>
          <cell r="Z351">
            <v>8.7302711247863443E-2</v>
          </cell>
          <cell r="AA351">
            <v>5.1421873324920903E-2</v>
          </cell>
          <cell r="AB351">
            <v>0.14307683473050534</v>
          </cell>
          <cell r="AC351">
            <v>0.15475267555318248</v>
          </cell>
          <cell r="AD351"/>
          <cell r="AE351">
            <v>0.1258074384903089</v>
          </cell>
        </row>
        <row r="352">
          <cell r="U352" t="str">
            <v>11-4</v>
          </cell>
          <cell r="V352">
            <v>4</v>
          </cell>
          <cell r="W352">
            <v>0.19717810226456392</v>
          </cell>
          <cell r="X352">
            <v>0.15128919138386482</v>
          </cell>
          <cell r="Y352">
            <v>0.10195668430093908</v>
          </cell>
          <cell r="Z352">
            <v>0.11457164282530946</v>
          </cell>
          <cell r="AA352">
            <v>6.7483454062090512E-2</v>
          </cell>
          <cell r="AB352">
            <v>0.18776676887821697</v>
          </cell>
          <cell r="AC352">
            <v>0.20308954918251904</v>
          </cell>
          <cell r="AD352"/>
          <cell r="AE352">
            <v>0.16359216243257413</v>
          </cell>
        </row>
        <row r="353">
          <cell r="U353" t="str">
            <v>11-5</v>
          </cell>
          <cell r="V353">
            <v>5</v>
          </cell>
          <cell r="W353">
            <v>0.24746629565097278</v>
          </cell>
          <cell r="X353">
            <v>0.18987390249634473</v>
          </cell>
          <cell r="Y353">
            <v>0.12795966028192915</v>
          </cell>
          <cell r="Z353">
            <v>0.14379193080265842</v>
          </cell>
          <cell r="AA353">
            <v>8.469439660227103E-2</v>
          </cell>
          <cell r="AB353">
            <v>0.23565470103926137</v>
          </cell>
          <cell r="AC353">
            <v>0.25488539469859872</v>
          </cell>
          <cell r="AD353"/>
          <cell r="AE353">
            <v>0.20413513195621474</v>
          </cell>
        </row>
        <row r="354">
          <cell r="U354" t="str">
            <v>11-6</v>
          </cell>
          <cell r="V354">
            <v>6</v>
          </cell>
          <cell r="W354">
            <v>0.30123985753409044</v>
          </cell>
          <cell r="X354">
            <v>0.23113283846181751</v>
          </cell>
          <cell r="Y354">
            <v>0.15576484762112866</v>
          </cell>
          <cell r="Z354">
            <v>0.17503741523911379</v>
          </cell>
          <cell r="AA354">
            <v>0.10309819322784851</v>
          </cell>
          <cell r="AB354">
            <v>0.28686164465979758</v>
          </cell>
          <cell r="AC354">
            <v>0.31027110089698584</v>
          </cell>
          <cell r="AD354"/>
          <cell r="AE354">
            <v>0.24595133863475468</v>
          </cell>
        </row>
        <row r="355">
          <cell r="U355" t="str">
            <v>11-7</v>
          </cell>
          <cell r="V355">
            <v>7</v>
          </cell>
          <cell r="W355">
            <v>0.3586408799500197</v>
          </cell>
          <cell r="X355">
            <v>0.27517502248822151</v>
          </cell>
          <cell r="Y355">
            <v>0.18544571914691066</v>
          </cell>
          <cell r="Z355">
            <v>0.20839065965375653</v>
          </cell>
          <cell r="AA355">
            <v>0.12274347439667198</v>
          </cell>
          <cell r="AB355">
            <v>0.34152290970678412</v>
          </cell>
          <cell r="AC355">
            <v>0.36939301976719185</v>
          </cell>
          <cell r="AD355"/>
          <cell r="AE355">
            <v>0.29332989060843856</v>
          </cell>
        </row>
        <row r="356">
          <cell r="U356" t="str">
            <v>11-8</v>
          </cell>
          <cell r="V356">
            <v>8</v>
          </cell>
          <cell r="W356">
            <v>0.41982802245079742</v>
          </cell>
          <cell r="X356">
            <v>0.32212218957075811</v>
          </cell>
          <cell r="Y356">
            <v>0.21708431440460277</v>
          </cell>
          <cell r="Z356">
            <v>0.24394385423057788</v>
          </cell>
          <cell r="AA356">
            <v>0.1436845407357808</v>
          </cell>
          <cell r="AB356">
            <v>0.39978958289368183</v>
          </cell>
          <cell r="AC356">
            <v>0.43241456751277396</v>
          </cell>
          <cell r="AD356"/>
          <cell r="AE356">
            <v>0.33943205633704593</v>
          </cell>
        </row>
        <row r="357">
          <cell r="U357" t="str">
            <v>11-9</v>
          </cell>
          <cell r="V357">
            <v>9</v>
          </cell>
          <cell r="W357">
            <v>0.48497818015117655</v>
          </cell>
          <cell r="X357">
            <v>0.37211006633709726</v>
          </cell>
          <cell r="Y357">
            <v>0.25077210216868917</v>
          </cell>
          <cell r="Z357">
            <v>0.28179978504811415</v>
          </cell>
          <cell r="AA357">
            <v>0.16598193392405891</v>
          </cell>
          <cell r="AB357">
            <v>0.46183011611117269</v>
          </cell>
          <cell r="AC357">
            <v>0.49951794260656046</v>
          </cell>
          <cell r="AD357"/>
          <cell r="AE357">
            <v>0.39268489246690924</v>
          </cell>
        </row>
        <row r="358">
          <cell r="U358" t="str">
            <v>11-10</v>
          </cell>
          <cell r="V358">
            <v>10</v>
          </cell>
          <cell r="W358">
            <v>0.55428826205967185</v>
          </cell>
          <cell r="X358">
            <v>0.42528973551058524</v>
          </cell>
          <cell r="Y358">
            <v>0.28661089998070499</v>
          </cell>
          <cell r="Z358">
            <v>0.3220728673904843</v>
          </cell>
          <cell r="AA358">
            <v>0.18970304531925797</v>
          </cell>
          <cell r="AB358">
            <v>0.52783201987826034</v>
          </cell>
          <cell r="AC358">
            <v>0.57090595743648864</v>
          </cell>
          <cell r="AD358"/>
          <cell r="AE358">
            <v>0.44633379140102264</v>
          </cell>
        </row>
        <row r="359">
          <cell r="U359" t="str">
            <v>11-11</v>
          </cell>
          <cell r="V359">
            <v>11</v>
          </cell>
          <cell r="W359">
            <v>0.62797707238455547</v>
          </cell>
          <cell r="X359">
            <v>0.48182907938322456</v>
          </cell>
          <cell r="Y359">
            <v>0.32471384693332994</v>
          </cell>
          <cell r="Z359">
            <v>0.36489023889270417</v>
          </cell>
          <cell r="AA359">
            <v>0.21492275982780495</v>
          </cell>
          <cell r="AB359">
            <v>0.59800365485331608</v>
          </cell>
          <cell r="AC359">
            <v>0.64680397601360673</v>
          </cell>
          <cell r="AD359"/>
          <cell r="AE359">
            <v>0.49904224952998383</v>
          </cell>
        </row>
        <row r="360">
          <cell r="U360" t="str">
            <v>11-12</v>
          </cell>
          <cell r="V360">
            <v>12</v>
          </cell>
          <cell r="W360">
            <v>0.70628728235946125</v>
          </cell>
          <cell r="X360">
            <v>0.54191429274179403</v>
          </cell>
          <cell r="Y360">
            <v>0.36520642326028357</v>
          </cell>
          <cell r="Z360">
            <v>0.4103929052830193</v>
          </cell>
          <cell r="AA360">
            <v>0.24172413075460056</v>
          </cell>
          <cell r="AB360">
            <v>0.67257610954422076</v>
          </cell>
          <cell r="AC360">
            <v>0.72746194491348393</v>
          </cell>
          <cell r="AD360"/>
          <cell r="AE360">
            <v>0.58088763951436129</v>
          </cell>
        </row>
        <row r="361">
          <cell r="U361" t="str">
            <v>11-13</v>
          </cell>
          <cell r="V361">
            <v>13</v>
          </cell>
          <cell r="W361">
            <v>0.78948747353019666</v>
          </cell>
          <cell r="X361">
            <v>0.60575145062413593</v>
          </cell>
          <cell r="Y361">
            <v>0.4082275068773204</v>
          </cell>
          <cell r="Z361">
            <v>0.45873692764824558</v>
          </cell>
          <cell r="AA361">
            <v>0.27019907911014374</v>
          </cell>
          <cell r="AB361">
            <v>0.75180514606886395</v>
          </cell>
          <cell r="AC361">
            <v>0.81315649782125243</v>
          </cell>
          <cell r="AD361"/>
          <cell r="AE361">
            <v>0.62909035443846173</v>
          </cell>
        </row>
        <row r="362">
          <cell r="U362" t="str">
            <v>11-14</v>
          </cell>
          <cell r="V362">
            <v>14</v>
          </cell>
          <cell r="W362">
            <v>0.87787422505019319</v>
          </cell>
          <cell r="X362">
            <v>0.67356810984202931</v>
          </cell>
          <cell r="Y362">
            <v>0.45393045267917459</v>
          </cell>
          <cell r="Z362">
            <v>0.5100946352706216</v>
          </cell>
          <cell r="AA362">
            <v>0.30044910797944502</v>
          </cell>
          <cell r="AB362">
            <v>0.83597318782374264</v>
          </cell>
          <cell r="AC362">
            <v>0.90419310540467679</v>
          </cell>
          <cell r="AD362"/>
          <cell r="AE362">
            <v>0.69909483102366266</v>
          </cell>
        </row>
        <row r="363">
          <cell r="U363" t="str">
            <v>11-15</v>
          </cell>
          <cell r="V363">
            <v>15</v>
          </cell>
          <cell r="W363">
            <v>0.97177420694308347</v>
          </cell>
          <cell r="X363">
            <v>0.74561491508247091</v>
          </cell>
          <cell r="Y363">
            <v>0.50248417492198094</v>
          </cell>
          <cell r="Z363">
            <v>0.56465584193189833</v>
          </cell>
          <cell r="AA363">
            <v>0.33258601893316603</v>
          </cell>
          <cell r="AB363">
            <v>0.9253913128348773</v>
          </cell>
          <cell r="AC363">
            <v>1.0009082313332469</v>
          </cell>
          <cell r="AD363"/>
          <cell r="AE363">
            <v>0.76821400610755475</v>
          </cell>
        </row>
        <row r="364">
          <cell r="U364" t="str">
            <v>11-16</v>
          </cell>
          <cell r="V364">
            <v>16</v>
          </cell>
          <cell r="W364">
            <v>1.0715462280203272</v>
          </cell>
          <cell r="X364">
            <v>0.82216717021705565</v>
          </cell>
          <cell r="Y364">
            <v>0.55407420615876768</v>
          </cell>
          <cell r="Z364">
            <v>0.62262903586944629</v>
          </cell>
          <cell r="AA364">
            <v>0.36673261291962278</v>
          </cell>
          <cell r="AB364">
            <v>1.0204012039280943</v>
          </cell>
          <cell r="AC364">
            <v>1.103671441592867</v>
          </cell>
          <cell r="AD364"/>
          <cell r="AE364">
            <v>0.83249011811113394</v>
          </cell>
        </row>
        <row r="365">
          <cell r="U365" t="str">
            <v>11-17</v>
          </cell>
          <cell r="V365">
            <v>17</v>
          </cell>
          <cell r="W365">
            <v>1.1775831706031856</v>
          </cell>
          <cell r="X365">
            <v>0.90352632275952838</v>
          </cell>
          <cell r="Y365">
            <v>0.60890369764383834</v>
          </cell>
          <cell r="Z365">
            <v>0.6842425039592771</v>
          </cell>
          <cell r="AA365">
            <v>0.40302335241600779</v>
          </cell>
          <cell r="AB365">
            <v>1.121376991106499</v>
          </cell>
          <cell r="AC365">
            <v>1.2128873972112588</v>
          </cell>
          <cell r="AD365"/>
          <cell r="AE365">
            <v>0.91377307161001953</v>
          </cell>
        </row>
        <row r="366">
          <cell r="U366" t="str">
            <v>11-18</v>
          </cell>
          <cell r="V366">
            <v>18</v>
          </cell>
          <cell r="W366">
            <v>1.2903137236863835</v>
          </cell>
          <cell r="X366">
            <v>0.99002129367333414</v>
          </cell>
          <cell r="Y366">
            <v>0.66719431551555453</v>
          </cell>
          <cell r="Z366">
            <v>0.74974533878227412</v>
          </cell>
          <cell r="AA366">
            <v>0.44160495459704885</v>
          </cell>
          <cell r="AB366">
            <v>1.2287269019900389</v>
          </cell>
          <cell r="AC366">
            <v>1.3289976393822893</v>
          </cell>
          <cell r="AD366"/>
          <cell r="AE366">
            <v>1.0014198963126322</v>
          </cell>
        </row>
        <row r="367">
          <cell r="U367" t="str">
            <v>11-19</v>
          </cell>
          <cell r="V367">
            <v>19</v>
          </cell>
          <cell r="W367">
            <v>1.410203800848288</v>
          </cell>
          <cell r="X367">
            <v>1.0820095652940687</v>
          </cell>
          <cell r="Y367">
            <v>0.72918697396811694</v>
          </cell>
          <cell r="Z367">
            <v>0.81940826251029653</v>
          </cell>
          <cell r="AA367">
            <v>0.48263687660936389</v>
          </cell>
          <cell r="AB367">
            <v>1.3428946120486651</v>
          </cell>
          <cell r="AC367">
            <v>1.4524820498854347</v>
          </cell>
          <cell r="AD367"/>
          <cell r="AE367">
            <v>1.1148108501144902</v>
          </cell>
        </row>
        <row r="368">
          <cell r="U368" t="str">
            <v>11-20</v>
          </cell>
          <cell r="V368">
            <v>20</v>
          </cell>
          <cell r="W368">
            <v>1.5377574980428705</v>
          </cell>
          <cell r="X368">
            <v>1.1798779162162127</v>
          </cell>
          <cell r="Y368">
            <v>0.79514233050581307</v>
          </cell>
          <cell r="Z368">
            <v>0.89352418343754525</v>
          </cell>
          <cell r="AA368">
            <v>0.52629164337210987</v>
          </cell>
          <cell r="AB368">
            <v>1.4643601566787776</v>
          </cell>
          <cell r="AC368">
            <v>1.5838598375925781</v>
          </cell>
          <cell r="AD368"/>
          <cell r="AE368">
            <v>1.2123754362110348</v>
          </cell>
        </row>
        <row r="369">
          <cell r="U369" t="str">
            <v>11-21</v>
          </cell>
          <cell r="V369">
            <v>21</v>
          </cell>
          <cell r="W369">
            <v>1.6735174081839819</v>
          </cell>
          <cell r="X369">
            <v>1.2840426626647643</v>
          </cell>
          <cell r="Y369">
            <v>0.86534094860798505</v>
          </cell>
          <cell r="Z369">
            <v>0.97240837877184039</v>
          </cell>
          <cell r="AA369">
            <v>0.57275495524225206</v>
          </cell>
          <cell r="AB369">
            <v>1.5936402307723536</v>
          </cell>
          <cell r="AC369">
            <v>1.7236898624835959</v>
          </cell>
          <cell r="AD369"/>
          <cell r="AE369">
            <v>1.3307284710699321</v>
          </cell>
        </row>
        <row r="370">
          <cell r="U370" t="str">
            <v>11-22</v>
          </cell>
          <cell r="V370">
            <v>22</v>
          </cell>
          <cell r="W370">
            <v>1.8180640626941342</v>
          </cell>
          <cell r="X370">
            <v>1.3949492300113855</v>
          </cell>
          <cell r="Y370">
            <v>0.94008300896555175</v>
          </cell>
          <cell r="Z370">
            <v>1.0563981701428413</v>
          </cell>
          <cell r="AA370">
            <v>0.62222549688676287</v>
          </cell>
          <cell r="AB370">
            <v>1.7312876569206723</v>
          </cell>
          <cell r="AC370">
            <v>1.8725700604526372</v>
          </cell>
          <cell r="AD370"/>
          <cell r="AE370">
            <v>1.3285981215739413</v>
          </cell>
        </row>
        <row r="371">
          <cell r="U371" t="str">
            <v>11-23</v>
          </cell>
          <cell r="V371">
            <v>23</v>
          </cell>
          <cell r="W371">
            <v>1.9720142131938556</v>
          </cell>
          <cell r="X371">
            <v>1.5130708343631527</v>
          </cell>
          <cell r="Y371">
            <v>1.0196874209784115</v>
          </cell>
          <cell r="Z371">
            <v>1.1458519251662589</v>
          </cell>
          <cell r="AA371">
            <v>0.67491434919735205</v>
          </cell>
          <cell r="AB371">
            <v>1.8778897491188327</v>
          </cell>
          <cell r="AC371">
            <v>2.0311356734821135</v>
          </cell>
          <cell r="AD371"/>
          <cell r="AE371">
            <v>1.4891801568381211</v>
          </cell>
        </row>
        <row r="372">
          <cell r="U372" t="str">
            <v>11-24</v>
          </cell>
          <cell r="V372">
            <v>24</v>
          </cell>
          <cell r="W372">
            <v>2.1360175971695607</v>
          </cell>
          <cell r="X372">
            <v>1.6389060009508223</v>
          </cell>
          <cell r="Y372">
            <v>1.104490150349754</v>
          </cell>
          <cell r="Z372">
            <v>1.2411471781137435</v>
          </cell>
          <cell r="AA372">
            <v>0.73104388235262119</v>
          </cell>
          <cell r="AB372">
            <v>2.0340652328086661</v>
          </cell>
          <cell r="AC372">
            <v>2.2000559183445136</v>
          </cell>
          <cell r="AD372"/>
          <cell r="AE372">
            <v>1.5484392090410795</v>
          </cell>
        </row>
        <row r="373">
          <cell r="U373" t="str">
            <v>11-25</v>
          </cell>
          <cell r="V373">
            <v>25</v>
          </cell>
          <cell r="W373">
            <v>2.3107517472895509</v>
          </cell>
          <cell r="X373">
            <v>1.7729745814635329</v>
          </cell>
          <cell r="Y373">
            <v>1.1948415350916206</v>
          </cell>
          <cell r="Z373">
            <v>1.3426776138315508</v>
          </cell>
          <cell r="AA373">
            <v>0.79084597932624634</v>
          </cell>
          <cell r="AB373">
            <v>2.2004593019466787</v>
          </cell>
          <cell r="AC373">
            <v>2.3800286403004498</v>
          </cell>
          <cell r="AD373"/>
          <cell r="AE373">
            <v>1.7066725836472165</v>
          </cell>
        </row>
        <row r="374">
          <cell r="U374" t="str">
            <v>11-Wtd. Ave.</v>
          </cell>
          <cell r="V374" t="str">
            <v>Wtd. Ave.</v>
          </cell>
          <cell r="W374">
            <v>0.24483475995044268</v>
          </cell>
          <cell r="X374">
            <v>0.32854537415269469</v>
          </cell>
          <cell r="Y374">
            <v>0.62688117615682015</v>
          </cell>
          <cell r="Z374">
            <v>0.56482090668357088</v>
          </cell>
          <cell r="AA374">
            <v>0.51595729102376264</v>
          </cell>
          <cell r="AB374">
            <v>0.23254945578306213</v>
          </cell>
          <cell r="AC374">
            <v>0.41060557198136505</v>
          </cell>
          <cell r="AD374"/>
          <cell r="AE374">
            <v>0.30446390865480277</v>
          </cell>
        </row>
        <row r="375">
          <cell r="U375" t="str">
            <v>12-FHCF 2024 Residential Rates - PROPOSED</v>
          </cell>
          <cell r="V375" t="str">
            <v>FHCF 2024 Residential Rates - PROPOSED</v>
          </cell>
          <cell r="W375"/>
          <cell r="X375"/>
          <cell r="Y375"/>
          <cell r="Z375"/>
          <cell r="AA375"/>
          <cell r="AB375"/>
          <cell r="AC375"/>
          <cell r="AD375"/>
        </row>
        <row r="384">
          <cell r="U384" t="str">
            <v>12-2</v>
          </cell>
          <cell r="V384">
            <v>2</v>
          </cell>
          <cell r="W384">
            <v>9.977784920239248E-2</v>
          </cell>
          <cell r="X384">
            <v>7.6556726890479002E-2</v>
          </cell>
          <cell r="Y384">
            <v>5.1593044838748756E-2</v>
          </cell>
          <cell r="Z384">
            <v>5.7976580408282796E-2</v>
          </cell>
          <cell r="AA384">
            <v>3.4148588640078102E-2</v>
          </cell>
          <cell r="AB384">
            <v>9.501544104128537E-2</v>
          </cell>
          <cell r="AC384">
            <v>0.102769213113362</v>
          </cell>
          <cell r="AD384"/>
          <cell r="AE384">
            <v>8.5333661811225939E-2</v>
          </cell>
        </row>
        <row r="385">
          <cell r="U385" t="str">
            <v>12-3</v>
          </cell>
          <cell r="V385">
            <v>3</v>
          </cell>
          <cell r="W385">
            <v>0.14068139158865314</v>
          </cell>
          <cell r="X385">
            <v>0.10794086022618737</v>
          </cell>
          <cell r="Y385">
            <v>7.274341351544103E-2</v>
          </cell>
          <cell r="Z385">
            <v>8.1743854739184912E-2</v>
          </cell>
          <cell r="AA385">
            <v>4.8147670139992035E-2</v>
          </cell>
          <cell r="AB385">
            <v>0.13396665266840752</v>
          </cell>
          <cell r="AC385">
            <v>0.14489905353574167</v>
          </cell>
          <cell r="AD385"/>
          <cell r="AE385">
            <v>0.1177968568222723</v>
          </cell>
        </row>
        <row r="386">
          <cell r="U386" t="str">
            <v>12-4</v>
          </cell>
          <cell r="V386">
            <v>4</v>
          </cell>
          <cell r="W386">
            <v>0.18462311099939777</v>
          </cell>
          <cell r="X386">
            <v>0.14165610102279669</v>
          </cell>
          <cell r="Y386">
            <v>9.5464760166756743E-2</v>
          </cell>
          <cell r="Z386">
            <v>0.10727648196116105</v>
          </cell>
          <cell r="AA386">
            <v>6.3186556148163001E-2</v>
          </cell>
          <cell r="AB386">
            <v>0.17581102878294294</v>
          </cell>
          <cell r="AC386">
            <v>0.19015815626033802</v>
          </cell>
          <cell r="AD386"/>
          <cell r="AE386">
            <v>0.15317570063077224</v>
          </cell>
        </row>
        <row r="387">
          <cell r="U387" t="str">
            <v>12-5</v>
          </cell>
          <cell r="V387">
            <v>5</v>
          </cell>
          <cell r="W387">
            <v>0.23170928640583738</v>
          </cell>
          <cell r="X387">
            <v>0.17778399413458318</v>
          </cell>
          <cell r="Y387">
            <v>0.11981203943213681</v>
          </cell>
          <cell r="Z387">
            <v>0.13463621617463914</v>
          </cell>
          <cell r="AA387">
            <v>7.9301620237463039E-2</v>
          </cell>
          <cell r="AB387">
            <v>0.22064977564864416</v>
          </cell>
          <cell r="AC387">
            <v>0.23865598652747419</v>
          </cell>
          <cell r="AD387"/>
          <cell r="AE387">
            <v>0.19113716327110675</v>
          </cell>
        </row>
        <row r="388">
          <cell r="U388" t="str">
            <v>12-6</v>
          </cell>
          <cell r="V388">
            <v>6</v>
          </cell>
          <cell r="W388">
            <v>0.28205890520407045</v>
          </cell>
          <cell r="X388">
            <v>0.21641583523147098</v>
          </cell>
          <cell r="Y388">
            <v>0.14584677721248232</v>
          </cell>
          <cell r="Z388">
            <v>0.16389219579453407</v>
          </cell>
          <cell r="AA388">
            <v>9.6533585390750576E-2</v>
          </cell>
          <cell r="AB388">
            <v>0.26859620137957685</v>
          </cell>
          <cell r="AC388">
            <v>0.29051509900399453</v>
          </cell>
          <cell r="AD388"/>
          <cell r="AE388">
            <v>0.23029079178522646</v>
          </cell>
        </row>
        <row r="389">
          <cell r="U389" t="str">
            <v>12-7</v>
          </cell>
          <cell r="V389">
            <v>7</v>
          </cell>
          <cell r="W389">
            <v>0.33580501195357015</v>
          </cell>
          <cell r="X389">
            <v>0.25765370564799744</v>
          </cell>
          <cell r="Y389">
            <v>0.17363776807469691</v>
          </cell>
          <cell r="Z389">
            <v>0.19512172724368265</v>
          </cell>
          <cell r="AA389">
            <v>0.11492798560147771</v>
          </cell>
          <cell r="AB389">
            <v>0.31977700030316464</v>
          </cell>
          <cell r="AC389">
            <v>0.34587252695725607</v>
          </cell>
          <cell r="AD389"/>
          <cell r="AE389">
            <v>0.27465259240896733</v>
          </cell>
        </row>
        <row r="390">
          <cell r="U390" t="str">
            <v>12-8</v>
          </cell>
          <cell r="V390">
            <v>8</v>
          </cell>
          <cell r="W390">
            <v>0.39309616382042339</v>
          </cell>
          <cell r="X390">
            <v>0.3016115891038223</v>
          </cell>
          <cell r="Y390">
            <v>0.20326182783103058</v>
          </cell>
          <cell r="Z390">
            <v>0.22841113064778124</v>
          </cell>
          <cell r="AA390">
            <v>0.13453566399359226</v>
          </cell>
          <cell r="AB390">
            <v>0.37433363893495625</v>
          </cell>
          <cell r="AC390">
            <v>0.40488128133290613</v>
          </cell>
          <cell r="AD390"/>
          <cell r="AE390">
            <v>0.31781927858188197</v>
          </cell>
        </row>
        <row r="391">
          <cell r="U391" t="str">
            <v>12-9</v>
          </cell>
          <cell r="V391">
            <v>9</v>
          </cell>
          <cell r="W391">
            <v>0.4540979924139783</v>
          </cell>
          <cell r="X391">
            <v>0.34841657005689558</v>
          </cell>
          <cell r="Y391">
            <v>0.2348046011322362</v>
          </cell>
          <cell r="Z391">
            <v>0.26385664735091857</v>
          </cell>
          <cell r="AA391">
            <v>0.15541330735417808</v>
          </cell>
          <cell r="AB391">
            <v>0.43242384326863048</v>
          </cell>
          <cell r="AC391">
            <v>0.46771195941576771</v>
          </cell>
          <cell r="AD391"/>
          <cell r="AE391">
            <v>0.36768132798250353</v>
          </cell>
        </row>
        <row r="392">
          <cell r="U392" t="str">
            <v>12-10</v>
          </cell>
          <cell r="V392">
            <v>10</v>
          </cell>
          <cell r="W392">
            <v>0.5189948688855861</v>
          </cell>
          <cell r="X392">
            <v>0.39821011128671502</v>
          </cell>
          <cell r="Y392">
            <v>0.2683614224554014</v>
          </cell>
          <cell r="Z392">
            <v>0.30156540743223281</v>
          </cell>
          <cell r="AA392">
            <v>0.17762401600715394</v>
          </cell>
          <cell r="AB392">
            <v>0.49422318439938501</v>
          </cell>
          <cell r="AC392">
            <v>0.53455445984864203</v>
          </cell>
          <cell r="AD392"/>
          <cell r="AE392">
            <v>0.41791422153991525</v>
          </cell>
        </row>
        <row r="393">
          <cell r="U393" t="str">
            <v>12-11</v>
          </cell>
          <cell r="V393">
            <v>11</v>
          </cell>
          <cell r="W393">
            <v>0.58799166544553327</v>
          </cell>
          <cell r="X393">
            <v>0.45114940545653914</v>
          </cell>
          <cell r="Y393">
            <v>0.30403822694761545</v>
          </cell>
          <cell r="Z393">
            <v>0.34165645324699651</v>
          </cell>
          <cell r="AA393">
            <v>0.20123790668573044</v>
          </cell>
          <cell r="AB393">
            <v>0.55992675596346331</v>
          </cell>
          <cell r="AC393">
            <v>0.60561979695994206</v>
          </cell>
          <cell r="AD393"/>
          <cell r="AE393">
            <v>0.46726655531323402</v>
          </cell>
        </row>
        <row r="394">
          <cell r="U394" t="str">
            <v>12-12</v>
          </cell>
          <cell r="V394">
            <v>12</v>
          </cell>
          <cell r="W394">
            <v>0.6613156016358932</v>
          </cell>
          <cell r="X394">
            <v>0.50740879170642539</v>
          </cell>
          <cell r="Y394">
            <v>0.34195250509515535</v>
          </cell>
          <cell r="Z394">
            <v>0.38426181221569106</v>
          </cell>
          <cell r="AA394">
            <v>0.22633274441225765</v>
          </cell>
          <cell r="AB394">
            <v>0.6297509322881929</v>
          </cell>
          <cell r="AC394">
            <v>0.68114200238824851</v>
          </cell>
          <cell r="AD394"/>
          <cell r="AE394">
            <v>0.54390057474202502</v>
          </cell>
        </row>
        <row r="395">
          <cell r="U395" t="str">
            <v>12-13</v>
          </cell>
          <cell r="V395">
            <v>13</v>
          </cell>
          <cell r="W395">
            <v>0.73921815751441367</v>
          </cell>
          <cell r="X395">
            <v>0.56718122358521517</v>
          </cell>
          <cell r="Y395">
            <v>0.38223429199097131</v>
          </cell>
          <cell r="Z395">
            <v>0.42952760849218052</v>
          </cell>
          <cell r="AA395">
            <v>0.25299459727811902</v>
          </cell>
          <cell r="AB395">
            <v>0.70393519025938511</v>
          </cell>
          <cell r="AC395">
            <v>0.76138009562390918</v>
          </cell>
          <cell r="AD395"/>
          <cell r="AE395">
            <v>0.58903406109622369</v>
          </cell>
        </row>
        <row r="396">
          <cell r="U396" t="str">
            <v>12-14</v>
          </cell>
          <cell r="V396">
            <v>14</v>
          </cell>
          <cell r="W396">
            <v>0.82197702804486161</v>
          </cell>
          <cell r="X396">
            <v>0.63067976859907282</v>
          </cell>
          <cell r="Y396">
            <v>0.42502717790917394</v>
          </cell>
          <cell r="Z396">
            <v>0.47761519857517193</v>
          </cell>
          <cell r="AA396">
            <v>0.28131850532637936</v>
          </cell>
          <cell r="AB396">
            <v>0.78274397042840682</v>
          </cell>
          <cell r="AC396">
            <v>0.84662009699247753</v>
          </cell>
          <cell r="AD396"/>
          <cell r="AE396">
            <v>0.65458111780591288</v>
          </cell>
        </row>
        <row r="397">
          <cell r="U397" t="str">
            <v>12-15</v>
          </cell>
          <cell r="V397">
            <v>15</v>
          </cell>
          <cell r="W397">
            <v>0.90989808307455144</v>
          </cell>
          <cell r="X397">
            <v>0.69813911204691037</v>
          </cell>
          <cell r="Y397">
            <v>0.47048932176853575</v>
          </cell>
          <cell r="Z397">
            <v>0.52870231016614466</v>
          </cell>
          <cell r="AA397">
            <v>0.31140915134662406</v>
          </cell>
          <cell r="AB397">
            <v>0.86646854343975599</v>
          </cell>
          <cell r="AC397">
            <v>0.93717704639283772</v>
          </cell>
          <cell r="AD397"/>
          <cell r="AE397">
            <v>0.71929924313089522</v>
          </cell>
        </row>
        <row r="398">
          <cell r="U398" t="str">
            <v>12-16</v>
          </cell>
          <cell r="V398">
            <v>16</v>
          </cell>
          <cell r="W398">
            <v>1.0033172848541836</v>
          </cell>
          <cell r="X398">
            <v>0.76981702827922738</v>
          </cell>
          <cell r="Y398">
            <v>0.51879444264200825</v>
          </cell>
          <cell r="Z398">
            <v>0.58298415635695788</v>
          </cell>
          <cell r="AA398">
            <v>0.34338151713881654</v>
          </cell>
          <cell r="AB398">
            <v>0.95542883602745932</v>
          </cell>
          <cell r="AC398">
            <v>1.0333969783047492</v>
          </cell>
          <cell r="AD398"/>
          <cell r="AE398">
            <v>0.77948267944941774</v>
          </cell>
        </row>
        <row r="399">
          <cell r="U399" t="str">
            <v>12-17</v>
          </cell>
          <cell r="V399">
            <v>17</v>
          </cell>
          <cell r="W399">
            <v>1.1026024995695809</v>
          </cell>
          <cell r="X399">
            <v>0.8459957706352712</v>
          </cell>
          <cell r="Y399">
            <v>0.57013275646200068</v>
          </cell>
          <cell r="Z399">
            <v>0.64067448823237017</v>
          </cell>
          <cell r="AA399">
            <v>0.37736150350313113</v>
          </cell>
          <cell r="AB399">
            <v>1.0499751560821915</v>
          </cell>
          <cell r="AC399">
            <v>1.1356587876307407</v>
          </cell>
          <cell r="AD399"/>
          <cell r="AE399">
            <v>0.85559007461061254</v>
          </cell>
        </row>
        <row r="400">
          <cell r="U400" t="str">
            <v>12-18</v>
          </cell>
          <cell r="V400">
            <v>18</v>
          </cell>
          <cell r="W400">
            <v>1.2081551201490071</v>
          </cell>
          <cell r="X400">
            <v>0.92698331657727884</v>
          </cell>
          <cell r="Y400">
            <v>0.62471181514019858</v>
          </cell>
          <cell r="Z400">
            <v>0.70200653781298306</v>
          </cell>
          <cell r="AA400">
            <v>0.41348648563957341</v>
          </cell>
          <cell r="AB400">
            <v>1.150489738001814</v>
          </cell>
          <cell r="AC400">
            <v>1.2443759011555806</v>
          </cell>
          <cell r="AD400"/>
          <cell r="AE400">
            <v>0.93765613194644959</v>
          </cell>
        </row>
        <row r="401">
          <cell r="U401" t="str">
            <v>12-19</v>
          </cell>
          <cell r="V401">
            <v>19</v>
          </cell>
          <cell r="W401">
            <v>1.3204113938902446</v>
          </cell>
          <cell r="X401">
            <v>1.0131143863412551</v>
          </cell>
          <cell r="Y401">
            <v>0.68275719305583771</v>
          </cell>
          <cell r="Z401">
            <v>0.76723378948175347</v>
          </cell>
          <cell r="AA401">
            <v>0.45190576752328848</v>
          </cell>
          <cell r="AB401">
            <v>1.257388006950662</v>
          </cell>
          <cell r="AC401">
            <v>1.359997644975937</v>
          </cell>
          <cell r="AD401"/>
          <cell r="AE401">
            <v>1.0438271033152631</v>
          </cell>
        </row>
        <row r="402">
          <cell r="U402" t="str">
            <v>12-20</v>
          </cell>
          <cell r="V402">
            <v>20</v>
          </cell>
          <cell r="W402">
            <v>1.439843319266733</v>
          </cell>
          <cell r="X402">
            <v>1.1047511310310039</v>
          </cell>
          <cell r="Y402">
            <v>0.74451295077545299</v>
          </cell>
          <cell r="Z402">
            <v>0.8366305010791405</v>
          </cell>
          <cell r="AA402">
            <v>0.49278088883304316</v>
          </cell>
          <cell r="AB402">
            <v>1.3711194328610219</v>
          </cell>
          <cell r="AC402">
            <v>1.4830101681929755</v>
          </cell>
          <cell r="AD402"/>
          <cell r="AE402">
            <v>1.1351794249049301</v>
          </cell>
        </row>
        <row r="403">
          <cell r="U403" t="str">
            <v>12-21</v>
          </cell>
          <cell r="V403">
            <v>21</v>
          </cell>
          <cell r="W403">
            <v>1.5669589404812048</v>
          </cell>
          <cell r="X403">
            <v>1.2022833586208179</v>
          </cell>
          <cell r="Y403">
            <v>0.81024178736042107</v>
          </cell>
          <cell r="Z403">
            <v>0.91049187505544915</v>
          </cell>
          <cell r="AA403">
            <v>0.53628572576108646</v>
          </cell>
          <cell r="AB403">
            <v>1.4921678109276875</v>
          </cell>
          <cell r="AC403">
            <v>1.6139367462967875</v>
          </cell>
          <cell r="AD403"/>
          <cell r="AE403">
            <v>1.2459965249830696</v>
          </cell>
        </row>
        <row r="404">
          <cell r="U404" t="str">
            <v>12-22</v>
          </cell>
          <cell r="V404">
            <v>22</v>
          </cell>
          <cell r="W404">
            <v>1.7023018245729307</v>
          </cell>
          <cell r="X404">
            <v>1.3061281327546301</v>
          </cell>
          <cell r="Y404">
            <v>0.88022476999002219</v>
          </cell>
          <cell r="Z404">
            <v>0.98913375464052955</v>
          </cell>
          <cell r="AA404">
            <v>0.58260631205509628</v>
          </cell>
          <cell r="AB404">
            <v>1.6210507636729405</v>
          </cell>
          <cell r="AC404">
            <v>1.7533372425971843</v>
          </cell>
          <cell r="AD404"/>
          <cell r="AE404">
            <v>1.2440018219863938</v>
          </cell>
        </row>
        <row r="405">
          <cell r="U405" t="str">
            <v>12-23</v>
          </cell>
          <cell r="V405">
            <v>23</v>
          </cell>
          <cell r="W405">
            <v>1.8464494525176798</v>
          </cell>
          <cell r="X405">
            <v>1.4167285382824326</v>
          </cell>
          <cell r="Y405">
            <v>0.95476050203278495</v>
          </cell>
          <cell r="Z405">
            <v>1.0728916889817479</v>
          </cell>
          <cell r="AA405">
            <v>0.63194028837827243</v>
          </cell>
          <cell r="AB405">
            <v>1.758318208839488</v>
          </cell>
          <cell r="AC405">
            <v>1.9018064510884443</v>
          </cell>
          <cell r="AD405"/>
          <cell r="AE405">
            <v>1.3943590603439719</v>
          </cell>
        </row>
        <row r="406">
          <cell r="U406" t="str">
            <v>12-24</v>
          </cell>
          <cell r="V406">
            <v>24</v>
          </cell>
          <cell r="W406">
            <v>2.0000101908363641</v>
          </cell>
          <cell r="X406">
            <v>1.5345513576610845</v>
          </cell>
          <cell r="Y406">
            <v>1.0341635571284773</v>
          </cell>
          <cell r="Z406">
            <v>1.1621191734771241</v>
          </cell>
          <cell r="AA406">
            <v>0.68449586585393618</v>
          </cell>
          <cell r="AB406">
            <v>1.9045494755445771</v>
          </cell>
          <cell r="AC406">
            <v>2.0599709772660613</v>
          </cell>
          <cell r="AD406"/>
          <cell r="AE406">
            <v>1.4498448898906344</v>
          </cell>
        </row>
        <row r="407">
          <cell r="U407" t="str">
            <v>12-25</v>
          </cell>
          <cell r="V407">
            <v>25</v>
          </cell>
          <cell r="W407">
            <v>2.1636184314193048</v>
          </cell>
          <cell r="X407">
            <v>1.660083341878676</v>
          </cell>
          <cell r="Y407">
            <v>1.1187619660925989</v>
          </cell>
          <cell r="Z407">
            <v>1.257184825738018</v>
          </cell>
          <cell r="AA407">
            <v>0.74049016268890755</v>
          </cell>
          <cell r="AB407">
            <v>2.060348676081003</v>
          </cell>
          <cell r="AC407">
            <v>2.2284842322417684</v>
          </cell>
          <cell r="AD407"/>
          <cell r="AE407">
            <v>1.598003014693564</v>
          </cell>
        </row>
        <row r="408">
          <cell r="U408" t="str">
            <v>12-Wtd. Ave.</v>
          </cell>
          <cell r="V408" t="str">
            <v>Wtd. Ave.</v>
          </cell>
          <cell r="W408">
            <v>0.22924530941164764</v>
          </cell>
          <cell r="X408">
            <v>0.30762578797489865</v>
          </cell>
          <cell r="Y408">
            <v>0.58696554860713523</v>
          </cell>
          <cell r="Z408">
            <v>0.52885686469131821</v>
          </cell>
          <cell r="AA408">
            <v>0.48310455936844676</v>
          </cell>
          <cell r="AB408">
            <v>0.21774225177539785</v>
          </cell>
          <cell r="AC408">
            <v>0.38446093771189799</v>
          </cell>
          <cell r="AD408"/>
          <cell r="AE408">
            <v>0.28507767017386593</v>
          </cell>
        </row>
        <row r="409">
          <cell r="U409" t="str">
            <v>13-FHCF 2024 Residential Rates - PROPOSED</v>
          </cell>
          <cell r="V409" t="str">
            <v>FHCF 2024 Residential Rates - PROPOSED</v>
          </cell>
          <cell r="W409"/>
          <cell r="X409"/>
          <cell r="Y409"/>
          <cell r="Z409"/>
          <cell r="AA409"/>
          <cell r="AB409"/>
          <cell r="AC409"/>
          <cell r="AD409"/>
        </row>
        <row r="418">
          <cell r="U418" t="str">
            <v>13-2</v>
          </cell>
          <cell r="V418">
            <v>2</v>
          </cell>
          <cell r="W418">
            <v>9.3804971941534573E-2</v>
          </cell>
          <cell r="X418">
            <v>7.197390678696762E-2</v>
          </cell>
          <cell r="Y418">
            <v>4.8504594578504069E-2</v>
          </cell>
          <cell r="Z418">
            <v>5.4506000499504513E-2</v>
          </cell>
          <cell r="AA418">
            <v>3.2104394159948715E-2</v>
          </cell>
          <cell r="AB418">
            <v>8.9327649895630259E-2</v>
          </cell>
          <cell r="AC418">
            <v>9.6617267556027384E-2</v>
          </cell>
          <cell r="AD418"/>
          <cell r="AE418">
            <v>8.0225438971263288E-2</v>
          </cell>
        </row>
        <row r="419">
          <cell r="U419" t="str">
            <v>13-3</v>
          </cell>
          <cell r="V419">
            <v>3</v>
          </cell>
          <cell r="W419">
            <v>0.13225995645487632</v>
          </cell>
          <cell r="X419">
            <v>0.10147933079138595</v>
          </cell>
          <cell r="Y419">
            <v>6.8388865046649788E-2</v>
          </cell>
          <cell r="Z419">
            <v>7.6850524054173072E-2</v>
          </cell>
          <cell r="AA419">
            <v>4.5265466059213444E-2</v>
          </cell>
          <cell r="AB419">
            <v>0.1259471735973233</v>
          </cell>
          <cell r="AC419">
            <v>0.13622514175169498</v>
          </cell>
          <cell r="AD419"/>
          <cell r="AE419">
            <v>0.11074533012432644</v>
          </cell>
        </row>
        <row r="420">
          <cell r="U420" t="str">
            <v>13-4</v>
          </cell>
          <cell r="V420">
            <v>4</v>
          </cell>
          <cell r="W420">
            <v>0.17357124738104759</v>
          </cell>
          <cell r="X420">
            <v>0.13317631807072475</v>
          </cell>
          <cell r="Y420">
            <v>8.9750071989256872E-2</v>
          </cell>
          <cell r="Z420">
            <v>0.10085472337593701</v>
          </cell>
          <cell r="AA420">
            <v>5.9404097942998203E-2</v>
          </cell>
          <cell r="AB420">
            <v>0.16528667187988294</v>
          </cell>
          <cell r="AC420">
            <v>0.17877495511325614</v>
          </cell>
          <cell r="AD420"/>
          <cell r="AE420">
            <v>0.14400633421801556</v>
          </cell>
        </row>
        <row r="421">
          <cell r="U421" t="str">
            <v>13-5</v>
          </cell>
          <cell r="V421">
            <v>5</v>
          </cell>
          <cell r="W421">
            <v>0.21783876164541935</v>
          </cell>
          <cell r="X421">
            <v>0.16714153206109236</v>
          </cell>
          <cell r="Y421">
            <v>0.11263988036455025</v>
          </cell>
          <cell r="Z421">
            <v>0.12657665585633382</v>
          </cell>
          <cell r="AA421">
            <v>7.4554485998231765E-2</v>
          </cell>
          <cell r="AB421">
            <v>0.20744129262239761</v>
          </cell>
          <cell r="AC421">
            <v>0.22436962009952977</v>
          </cell>
          <cell r="AD421"/>
          <cell r="AE421">
            <v>0.17969535704524653</v>
          </cell>
        </row>
        <row r="422">
          <cell r="U422" t="str">
            <v>13-6</v>
          </cell>
          <cell r="V422">
            <v>6</v>
          </cell>
          <cell r="W422">
            <v>0.26517436384962051</v>
          </cell>
          <cell r="X422">
            <v>0.20346080331329822</v>
          </cell>
          <cell r="Y422">
            <v>0.13711613302496503</v>
          </cell>
          <cell r="Z422">
            <v>0.15408132116335621</v>
          </cell>
          <cell r="AA422">
            <v>9.0754915458509999E-2</v>
          </cell>
          <cell r="AB422">
            <v>0.25251756111625856</v>
          </cell>
          <cell r="AC422">
            <v>0.27312435503979976</v>
          </cell>
          <cell r="AD422"/>
          <cell r="AE422">
            <v>0.21650518060364213</v>
          </cell>
        </row>
        <row r="423">
          <cell r="U423" t="str">
            <v>13-7</v>
          </cell>
          <cell r="V423">
            <v>7</v>
          </cell>
          <cell r="W423">
            <v>0.31570313427217084</v>
          </cell>
          <cell r="X423">
            <v>0.24223010239394172</v>
          </cell>
          <cell r="Y423">
            <v>0.16324350637382828</v>
          </cell>
          <cell r="Z423">
            <v>0.18344139802162157</v>
          </cell>
          <cell r="AA423">
            <v>0.10804819457248037</v>
          </cell>
          <cell r="AB423">
            <v>0.30063458754397754</v>
          </cell>
          <cell r="AC423">
            <v>0.32516799014941195</v>
          </cell>
          <cell r="AD423"/>
          <cell r="AE423">
            <v>0.2582114059437467</v>
          </cell>
        </row>
        <row r="424">
          <cell r="U424" t="str">
            <v>13-8</v>
          </cell>
          <cell r="V424">
            <v>8</v>
          </cell>
          <cell r="W424">
            <v>0.36956473718633254</v>
          </cell>
          <cell r="X424">
            <v>0.2835565897570711</v>
          </cell>
          <cell r="Y424">
            <v>0.1910942178939819</v>
          </cell>
          <cell r="Z424">
            <v>0.21473803928252597</v>
          </cell>
          <cell r="AA424">
            <v>0.12648212290541175</v>
          </cell>
          <cell r="AB424">
            <v>0.35192536998707052</v>
          </cell>
          <cell r="AC424">
            <v>0.38064437687012342</v>
          </cell>
          <cell r="AD424"/>
          <cell r="AE424">
            <v>0.29879405848264501</v>
          </cell>
        </row>
        <row r="425">
          <cell r="U425" t="str">
            <v>13-9</v>
          </cell>
          <cell r="V425">
            <v>9</v>
          </cell>
          <cell r="W425">
            <v>0.42691488920247261</v>
          </cell>
          <cell r="X425">
            <v>0.32755974236182595</v>
          </cell>
          <cell r="Y425">
            <v>0.22074878539699466</v>
          </cell>
          <cell r="Z425">
            <v>0.24806172511430336</v>
          </cell>
          <cell r="AA425">
            <v>0.14610999387377249</v>
          </cell>
          <cell r="AB425">
            <v>0.40653819268427155</v>
          </cell>
          <cell r="AC425">
            <v>0.4397139002337227</v>
          </cell>
          <cell r="AD425"/>
          <cell r="AE425">
            <v>0.34567127804953618</v>
          </cell>
        </row>
        <row r="426">
          <cell r="U426" t="str">
            <v>13-10</v>
          </cell>
          <cell r="V426">
            <v>10</v>
          </cell>
          <cell r="W426">
            <v>0.48792692469107124</v>
          </cell>
          <cell r="X426">
            <v>0.37437255477731807</v>
          </cell>
          <cell r="Y426">
            <v>0.25229683647075063</v>
          </cell>
          <cell r="Z426">
            <v>0.28351317260143682</v>
          </cell>
          <cell r="AA426">
            <v>0.16699113050528894</v>
          </cell>
          <cell r="AB426">
            <v>0.46463811673672095</v>
          </cell>
          <cell r="AC426">
            <v>0.50255509121679565</v>
          </cell>
          <cell r="AD426"/>
          <cell r="AE426">
            <v>0.39289714239079843</v>
          </cell>
        </row>
        <row r="427">
          <cell r="U427" t="str">
            <v>13-11</v>
          </cell>
          <cell r="V427">
            <v>11</v>
          </cell>
          <cell r="W427">
            <v>0.55279345185215589</v>
          </cell>
          <cell r="X427">
            <v>0.42414280983795649</v>
          </cell>
          <cell r="Y427">
            <v>0.28583796479841467</v>
          </cell>
          <cell r="Z427">
            <v>0.32120429801477662</v>
          </cell>
          <cell r="AA427">
            <v>0.18919145222239825</v>
          </cell>
          <cell r="AB427">
            <v>0.52640855713301671</v>
          </cell>
          <cell r="AC427">
            <v>0.56936633245951973</v>
          </cell>
          <cell r="AD427"/>
          <cell r="AE427">
            <v>0.43929515880288594</v>
          </cell>
        </row>
        <row r="428">
          <cell r="U428" t="str">
            <v>13-12</v>
          </cell>
          <cell r="V428">
            <v>12</v>
          </cell>
          <cell r="W428">
            <v>0.62172808846701966</v>
          </cell>
          <cell r="X428">
            <v>0.4770344104367395</v>
          </cell>
          <cell r="Y428">
            <v>0.32148262767944452</v>
          </cell>
          <cell r="Z428">
            <v>0.36125922538157723</v>
          </cell>
          <cell r="AA428">
            <v>0.2127840688966591</v>
          </cell>
          <cell r="AB428">
            <v>0.5920529356533043</v>
          </cell>
          <cell r="AC428">
            <v>0.64036764605563645</v>
          </cell>
          <cell r="AD428"/>
          <cell r="AE428">
            <v>0.51134173126109839</v>
          </cell>
        </row>
        <row r="429">
          <cell r="U429" t="str">
            <v>13-13</v>
          </cell>
          <cell r="V429">
            <v>13</v>
          </cell>
          <cell r="W429">
            <v>0.69496726055555991</v>
          </cell>
          <cell r="X429">
            <v>0.53322875958425264</v>
          </cell>
          <cell r="Y429">
            <v>0.35935307607778794</v>
          </cell>
          <cell r="Z429">
            <v>0.40381533160726135</v>
          </cell>
          <cell r="AA429">
            <v>0.23784989643237112</v>
          </cell>
          <cell r="AB429">
            <v>0.66179639367649423</v>
          </cell>
          <cell r="AC429">
            <v>0.71580254613396865</v>
          </cell>
          <cell r="AD429"/>
          <cell r="AE429">
            <v>0.55377344786877347</v>
          </cell>
        </row>
        <row r="430">
          <cell r="U430" t="str">
            <v>13-14</v>
          </cell>
          <cell r="V430">
            <v>14</v>
          </cell>
          <cell r="W430">
            <v>0.77277203977338671</v>
          </cell>
          <cell r="X430">
            <v>0.59292617019159977</v>
          </cell>
          <cell r="Y430">
            <v>0.39958430470160594</v>
          </cell>
          <cell r="Z430">
            <v>0.44902431410718546</v>
          </cell>
          <cell r="AA430">
            <v>0.2644782856087331</v>
          </cell>
          <cell r="AB430">
            <v>0.73588754187819738</v>
          </cell>
          <cell r="AC430">
            <v>0.7959399313411375</v>
          </cell>
          <cell r="AD430"/>
          <cell r="AE430">
            <v>0.61539674266470024</v>
          </cell>
        </row>
        <row r="431">
          <cell r="U431" t="str">
            <v>13-15</v>
          </cell>
          <cell r="V431">
            <v>15</v>
          </cell>
          <cell r="W431">
            <v>0.85542998606165355</v>
          </cell>
          <cell r="X431">
            <v>0.65634727888359801</v>
          </cell>
          <cell r="Y431">
            <v>0.44232500479906989</v>
          </cell>
          <cell r="Z431">
            <v>0.49705326149053236</v>
          </cell>
          <cell r="AA431">
            <v>0.29276765271972527</v>
          </cell>
          <cell r="AB431">
            <v>0.81460021493066737</v>
          </cell>
          <cell r="AC431">
            <v>0.88107598273447674</v>
          </cell>
          <cell r="AD431"/>
          <cell r="AE431">
            <v>0.67624072736419316</v>
          </cell>
        </row>
        <row r="432">
          <cell r="U432" t="str">
            <v>13-16</v>
          </cell>
          <cell r="V432">
            <v>16</v>
          </cell>
          <cell r="W432">
            <v>0.94325695038079271</v>
          </cell>
          <cell r="X432">
            <v>0.72373442918548025</v>
          </cell>
          <cell r="Y432">
            <v>0.48773849631437782</v>
          </cell>
          <cell r="Z432">
            <v>0.54808570105069332</v>
          </cell>
          <cell r="AA432">
            <v>0.32282609655285993</v>
          </cell>
          <cell r="AB432">
            <v>0.89823518819184822</v>
          </cell>
          <cell r="AC432">
            <v>0.97153602056215926</v>
          </cell>
          <cell r="AD432"/>
          <cell r="AE432">
            <v>0.73282147750396254</v>
          </cell>
        </row>
        <row r="433">
          <cell r="U433" t="str">
            <v>13-17</v>
          </cell>
          <cell r="V433">
            <v>17</v>
          </cell>
          <cell r="W433">
            <v>1.0365987778007784</v>
          </cell>
          <cell r="X433">
            <v>0.79535297825597595</v>
          </cell>
          <cell r="Y433">
            <v>0.5360036085202099</v>
          </cell>
          <cell r="Z433">
            <v>0.60232258835715058</v>
          </cell>
          <cell r="AA433">
            <v>0.35477198126533405</v>
          </cell>
          <cell r="AB433">
            <v>0.98712179950694579</v>
          </cell>
          <cell r="AC433">
            <v>1.0676762584125172</v>
          </cell>
          <cell r="AD433"/>
          <cell r="AE433">
            <v>0.80437295034797685</v>
          </cell>
        </row>
        <row r="434">
          <cell r="U434" t="str">
            <v>13-18</v>
          </cell>
          <cell r="V434">
            <v>18</v>
          </cell>
          <cell r="W434">
            <v>1.1358328331643519</v>
          </cell>
          <cell r="X434">
            <v>0.87149246748563169</v>
          </cell>
          <cell r="Y434">
            <v>0.58731546890636233</v>
          </cell>
          <cell r="Z434">
            <v>0.65998319375220327</v>
          </cell>
          <cell r="AA434">
            <v>0.38873445853645322</v>
          </cell>
          <cell r="AB434">
            <v>1.0816194020515715</v>
          </cell>
          <cell r="AC434">
            <v>1.1698853746170157</v>
          </cell>
          <cell r="AD434"/>
          <cell r="AE434">
            <v>0.88152638938558603</v>
          </cell>
        </row>
        <row r="435">
          <cell r="U435" t="str">
            <v>13-19</v>
          </cell>
          <cell r="V435">
            <v>19</v>
          </cell>
          <cell r="W435">
            <v>1.2413692492400106</v>
          </cell>
          <cell r="X435">
            <v>0.95246758016936373</v>
          </cell>
          <cell r="Y435">
            <v>0.64188614857362603</v>
          </cell>
          <cell r="Z435">
            <v>0.7213058275985309</v>
          </cell>
          <cell r="AA435">
            <v>0.42485389474323582</v>
          </cell>
          <cell r="AB435">
            <v>1.1821185529102458</v>
          </cell>
          <cell r="AC435">
            <v>1.2785857978231689</v>
          </cell>
          <cell r="AD435"/>
          <cell r="AE435">
            <v>0.98134177997448446</v>
          </cell>
        </row>
        <row r="436">
          <cell r="U436" t="str">
            <v>13-20</v>
          </cell>
          <cell r="V436">
            <v>20</v>
          </cell>
          <cell r="W436">
            <v>1.3536517698437551</v>
          </cell>
          <cell r="X436">
            <v>1.0386187884099733</v>
          </cell>
          <cell r="Y436">
            <v>0.6999450981944586</v>
          </cell>
          <cell r="Z436">
            <v>0.78654833018067283</v>
          </cell>
          <cell r="AA436">
            <v>0.46328215951561807</v>
          </cell>
          <cell r="AB436">
            <v>1.2890418159558494</v>
          </cell>
          <cell r="AC436">
            <v>1.394234575393281</v>
          </cell>
          <cell r="AD436"/>
          <cell r="AE436">
            <v>1.0672255911812236</v>
          </cell>
        </row>
        <row r="437">
          <cell r="U437" t="str">
            <v>13-21</v>
          </cell>
          <cell r="V437">
            <v>21</v>
          </cell>
          <cell r="W437">
            <v>1.4731580267602284</v>
          </cell>
          <cell r="X437">
            <v>1.1303125655919182</v>
          </cell>
          <cell r="Y437">
            <v>0.76173929120312889</v>
          </cell>
          <cell r="Z437">
            <v>0.85598823261188983</v>
          </cell>
          <cell r="AA437">
            <v>0.50418272051165813</v>
          </cell>
          <cell r="AB437">
            <v>1.4028440255532839</v>
          </cell>
          <cell r="AC437">
            <v>1.5173236586277468</v>
          </cell>
          <cell r="AD437"/>
          <cell r="AE437">
            <v>1.1714089850564131</v>
          </cell>
        </row>
        <row r="438">
          <cell r="U438" t="str">
            <v>13-22</v>
          </cell>
          <cell r="V438">
            <v>22</v>
          </cell>
          <cell r="W438">
            <v>1.6003990481512398</v>
          </cell>
          <cell r="X438">
            <v>1.2279410091970513</v>
          </cell>
          <cell r="Y438">
            <v>0.82753296960401812</v>
          </cell>
          <cell r="Z438">
            <v>0.92992247119167992</v>
          </cell>
          <cell r="AA438">
            <v>0.54773047517222706</v>
          </cell>
          <cell r="AB438">
            <v>1.5240118184317126</v>
          </cell>
          <cell r="AC438">
            <v>1.6483793964355442</v>
          </cell>
          <cell r="AD438"/>
          <cell r="AE438">
            <v>1.1695336884837713</v>
          </cell>
        </row>
        <row r="439">
          <cell r="U439" t="str">
            <v>13-23</v>
          </cell>
          <cell r="V439">
            <v>23</v>
          </cell>
          <cell r="W439">
            <v>1.7359177459673047</v>
          </cell>
          <cell r="X439">
            <v>1.3319206802381973</v>
          </cell>
          <cell r="Y439">
            <v>0.897606861843674</v>
          </cell>
          <cell r="Z439">
            <v>1.0086665085062312</v>
          </cell>
          <cell r="AA439">
            <v>0.59411123304337277</v>
          </cell>
          <cell r="AB439">
            <v>1.6530621932921215</v>
          </cell>
          <cell r="AC439">
            <v>1.7879609773980103</v>
          </cell>
          <cell r="AD439"/>
          <cell r="AE439">
            <v>1.3108902785294203</v>
          </cell>
        </row>
        <row r="440">
          <cell r="U440" t="str">
            <v>13-24</v>
          </cell>
          <cell r="V440">
            <v>24</v>
          </cell>
          <cell r="W440">
            <v>1.8802860688411169</v>
          </cell>
          <cell r="X440">
            <v>1.4426904187546887</v>
          </cell>
          <cell r="Y440">
            <v>0.97225671063140429</v>
          </cell>
          <cell r="Z440">
            <v>1.0925526790983091</v>
          </cell>
          <cell r="AA440">
            <v>0.64352074136496096</v>
          </cell>
          <cell r="AB440">
            <v>1.7905397995935113</v>
          </cell>
          <cell r="AC440">
            <v>1.9366574973053736</v>
          </cell>
          <cell r="AD440"/>
          <cell r="AE440">
            <v>1.3630546288875822</v>
          </cell>
        </row>
        <row r="441">
          <cell r="U441" t="str">
            <v>13-25</v>
          </cell>
          <cell r="V441">
            <v>25</v>
          </cell>
          <cell r="W441">
            <v>2.0341004328504644</v>
          </cell>
          <cell r="X441">
            <v>1.5607078379657453</v>
          </cell>
          <cell r="Y441">
            <v>1.0517909102820779</v>
          </cell>
          <cell r="Z441">
            <v>1.1819275344817721</v>
          </cell>
          <cell r="AA441">
            <v>0.69616312126669677</v>
          </cell>
          <cell r="AB441">
            <v>1.937012586406023</v>
          </cell>
          <cell r="AC441">
            <v>2.0950832529328447</v>
          </cell>
          <cell r="AD441"/>
          <cell r="AE441">
            <v>1.5023437481775568</v>
          </cell>
        </row>
        <row r="442">
          <cell r="U442" t="str">
            <v>13-Wtd. Ave.</v>
          </cell>
          <cell r="V442" t="str">
            <v>Wtd. Ave.</v>
          </cell>
          <cell r="W442">
            <v>0.2155222826407886</v>
          </cell>
          <cell r="X442">
            <v>0.28921076812293023</v>
          </cell>
          <cell r="Y442">
            <v>0.55182876016954208</v>
          </cell>
          <cell r="Z442">
            <v>0.49719856411043489</v>
          </cell>
          <cell r="AA442">
            <v>0.45418507212418385</v>
          </cell>
          <cell r="AB442">
            <v>0.20470781823374878</v>
          </cell>
          <cell r="AC442">
            <v>0.36144643087592143</v>
          </cell>
          <cell r="AD442"/>
          <cell r="AE442">
            <v>0.26801242024744226</v>
          </cell>
        </row>
        <row r="443">
          <cell r="U443" t="str">
            <v>14-FHCF 2024 Residential Rates - PROPOSED</v>
          </cell>
          <cell r="V443" t="str">
            <v>FHCF 2024 Residential Rates - PROPOSED</v>
          </cell>
          <cell r="W443"/>
          <cell r="X443"/>
          <cell r="Y443"/>
          <cell r="Z443"/>
          <cell r="AA443"/>
          <cell r="AB443"/>
          <cell r="AC443"/>
          <cell r="AD443"/>
        </row>
        <row r="452">
          <cell r="U452" t="str">
            <v>14-2</v>
          </cell>
          <cell r="V452">
            <v>2</v>
          </cell>
          <cell r="W452">
            <v>8.8506799507137968E-2</v>
          </cell>
          <cell r="X452">
            <v>6.7908768649383486E-2</v>
          </cell>
          <cell r="Y452">
            <v>4.5765020112263799E-2</v>
          </cell>
          <cell r="Z452">
            <v>5.1427462300743902E-2</v>
          </cell>
          <cell r="AA452">
            <v>3.029111483540228E-2</v>
          </cell>
          <cell r="AB452">
            <v>8.4282359837855578E-2</v>
          </cell>
          <cell r="AC452">
            <v>9.1160254638086205E-2</v>
          </cell>
          <cell r="AD452"/>
          <cell r="AE452">
            <v>7.5694248347808565E-2</v>
          </cell>
        </row>
        <row r="453">
          <cell r="U453" t="str">
            <v>14-3</v>
          </cell>
          <cell r="V453">
            <v>3</v>
          </cell>
          <cell r="W453">
            <v>0.12478981877496247</v>
          </cell>
          <cell r="X453">
            <v>9.5747705037102532E-2</v>
          </cell>
          <cell r="Y453">
            <v>6.4526212650829459E-2</v>
          </cell>
          <cell r="Z453">
            <v>7.2509951058036745E-2</v>
          </cell>
          <cell r="AA453">
            <v>4.2708839906662459E-2</v>
          </cell>
          <cell r="AB453">
            <v>0.11883358644376177</v>
          </cell>
          <cell r="AC453">
            <v>0.12853104754792041</v>
          </cell>
          <cell r="AD453"/>
          <cell r="AE453">
            <v>0.10449035404834024</v>
          </cell>
        </row>
        <row r="454">
          <cell r="U454" t="str">
            <v>14-4</v>
          </cell>
          <cell r="V454">
            <v>4</v>
          </cell>
          <cell r="W454">
            <v>0.16376781821045672</v>
          </cell>
          <cell r="X454">
            <v>0.1256544236261902</v>
          </cell>
          <cell r="Y454">
            <v>8.4680923227131985E-2</v>
          </cell>
          <cell r="Z454">
            <v>9.5158375898725209E-2</v>
          </cell>
          <cell r="AA454">
            <v>5.604891166984468E-2</v>
          </cell>
          <cell r="AB454">
            <v>0.1559511615055186</v>
          </cell>
          <cell r="AC454">
            <v>0.16867761677886714</v>
          </cell>
          <cell r="AD454"/>
          <cell r="AE454">
            <v>0.1358727526546851</v>
          </cell>
        </row>
        <row r="455">
          <cell r="U455" t="str">
            <v>14-5</v>
          </cell>
          <cell r="V455">
            <v>5</v>
          </cell>
          <cell r="W455">
            <v>0.20553507135902183</v>
          </cell>
          <cell r="X455">
            <v>0.15770125784662081</v>
          </cell>
          <cell r="Y455">
            <v>0.10627789872531318</v>
          </cell>
          <cell r="Z455">
            <v>0.11942751509102226</v>
          </cell>
          <cell r="AA455">
            <v>7.0343594886589714E-2</v>
          </cell>
          <cell r="AB455">
            <v>0.1957248588814165</v>
          </cell>
          <cell r="AC455">
            <v>0.21169706221988696</v>
          </cell>
          <cell r="AD455"/>
          <cell r="AE455">
            <v>0.1695460337462687</v>
          </cell>
        </row>
        <row r="456">
          <cell r="U456" t="str">
            <v>14-6</v>
          </cell>
          <cell r="V456">
            <v>6</v>
          </cell>
          <cell r="W456">
            <v>0.25019712462894927</v>
          </cell>
          <cell r="X456">
            <v>0.19196919047782326</v>
          </cell>
          <cell r="Y456">
            <v>0.12937171499180675</v>
          </cell>
          <cell r="Z456">
            <v>0.14537869707481743</v>
          </cell>
          <cell r="AA456">
            <v>8.5629012412902133E-2</v>
          </cell>
          <cell r="AB456">
            <v>0.23825518723760025</v>
          </cell>
          <cell r="AC456">
            <v>0.25769809458597093</v>
          </cell>
          <cell r="AD456"/>
          <cell r="AE456">
            <v>0.20427681193579353</v>
          </cell>
        </row>
        <row r="457">
          <cell r="U457" t="str">
            <v>14-7</v>
          </cell>
          <cell r="V457">
            <v>7</v>
          </cell>
          <cell r="W457">
            <v>0.29787199367446426</v>
          </cell>
          <cell r="X457">
            <v>0.22854877159961523</v>
          </cell>
          <cell r="Y457">
            <v>0.15402339546005794</v>
          </cell>
          <cell r="Z457">
            <v>0.1730804956279714</v>
          </cell>
          <cell r="AA457">
            <v>0.10194555465668752</v>
          </cell>
          <cell r="AB457">
            <v>0.28365452932761309</v>
          </cell>
          <cell r="AC457">
            <v>0.30680226766903512</v>
          </cell>
          <cell r="AD457"/>
          <cell r="AE457">
            <v>0.24362743960483449</v>
          </cell>
        </row>
        <row r="458">
          <cell r="U458" t="str">
            <v>14-8</v>
          </cell>
          <cell r="V458">
            <v>8</v>
          </cell>
          <cell r="W458">
            <v>0.34869145442999827</v>
          </cell>
          <cell r="X458">
            <v>0.26754110916635387</v>
          </cell>
          <cell r="Y458">
            <v>0.1803010787174199</v>
          </cell>
          <cell r="Z458">
            <v>0.20260948003033455</v>
          </cell>
          <cell r="AA458">
            <v>0.11933832142931215</v>
          </cell>
          <cell r="AB458">
            <v>0.33204837140545546</v>
          </cell>
          <cell r="AC458">
            <v>0.35914530807771106</v>
          </cell>
          <cell r="AD458"/>
          <cell r="AE458">
            <v>0.28191795467440661</v>
          </cell>
        </row>
        <row r="459">
          <cell r="U459" t="str">
            <v>14-9</v>
          </cell>
          <cell r="V459">
            <v>9</v>
          </cell>
          <cell r="W459">
            <v>0.40280242851951698</v>
          </cell>
          <cell r="X459">
            <v>0.30905893199240192</v>
          </cell>
          <cell r="Y459">
            <v>0.20828073487142296</v>
          </cell>
          <cell r="Z459">
            <v>0.23405102006501655</v>
          </cell>
          <cell r="AA459">
            <v>0.13785759609666581</v>
          </cell>
          <cell r="AB459">
            <v>0.38357662250916741</v>
          </cell>
          <cell r="AC459">
            <v>0.41487854218157882</v>
          </cell>
          <cell r="AD459"/>
          <cell r="AE459">
            <v>0.32614751508880369</v>
          </cell>
        </row>
        <row r="460">
          <cell r="U460" t="str">
            <v>14-10</v>
          </cell>
          <cell r="V460">
            <v>10</v>
          </cell>
          <cell r="W460">
            <v>0.46036846026330774</v>
          </cell>
          <cell r="X460">
            <v>0.35322772301773864</v>
          </cell>
          <cell r="Y460">
            <v>0.23804692927917956</v>
          </cell>
          <cell r="Z460">
            <v>0.26750014424296709</v>
          </cell>
          <cell r="AA460">
            <v>0.15755935107910587</v>
          </cell>
          <cell r="AB460">
            <v>0.43839502096991284</v>
          </cell>
          <cell r="AC460">
            <v>0.4741704173989727</v>
          </cell>
          <cell r="AD460"/>
          <cell r="AE460">
            <v>0.37070602856939533</v>
          </cell>
        </row>
        <row r="461">
          <cell r="U461" t="str">
            <v>14-11</v>
          </cell>
          <cell r="V461">
            <v>11</v>
          </cell>
          <cell r="W461">
            <v>0.52157127921141944</v>
          </cell>
          <cell r="X461">
            <v>0.40018691819575691</v>
          </cell>
          <cell r="Y461">
            <v>0.26969363050083744</v>
          </cell>
          <cell r="Z461">
            <v>0.30306244772338414</v>
          </cell>
          <cell r="AA461">
            <v>0.17850578262257247</v>
          </cell>
          <cell r="AB461">
            <v>0.49667662236551935</v>
          </cell>
          <cell r="AC461">
            <v>0.53720811157554937</v>
          </cell>
          <cell r="AD461"/>
          <cell r="AE461">
            <v>0.41448345156860478</v>
          </cell>
        </row>
        <row r="462">
          <cell r="U462" t="str">
            <v>14-12</v>
          </cell>
          <cell r="V462">
            <v>12</v>
          </cell>
          <cell r="W462">
            <v>0.58661243785887163</v>
          </cell>
          <cell r="X462">
            <v>0.45009116306590913</v>
          </cell>
          <cell r="Y462">
            <v>0.3033250571279581</v>
          </cell>
          <cell r="Z462">
            <v>0.34085504391898819</v>
          </cell>
          <cell r="AA462">
            <v>0.20076587130037737</v>
          </cell>
          <cell r="AB462">
            <v>0.55861335906735332</v>
          </cell>
          <cell r="AC462">
            <v>0.60419921979859303</v>
          </cell>
          <cell r="AD462"/>
          <cell r="AE462">
            <v>0.48246078167974021</v>
          </cell>
        </row>
        <row r="463">
          <cell r="U463" t="str">
            <v>14-13</v>
          </cell>
          <cell r="V463">
            <v>13</v>
          </cell>
          <cell r="W463">
            <v>0.65571500871353083</v>
          </cell>
          <cell r="X463">
            <v>0.50311161486597922</v>
          </cell>
          <cell r="Y463">
            <v>0.33905655530192108</v>
          </cell>
          <cell r="Z463">
            <v>0.38100755058855612</v>
          </cell>
          <cell r="AA463">
            <v>0.22441596282821744</v>
          </cell>
          <cell r="AB463">
            <v>0.62441765630695223</v>
          </cell>
          <cell r="AC463">
            <v>0.67537350234339433</v>
          </cell>
          <cell r="AD463"/>
          <cell r="AE463">
            <v>0.52249592434659009</v>
          </cell>
        </row>
        <row r="464">
          <cell r="U464" t="str">
            <v>14-14</v>
          </cell>
          <cell r="V464">
            <v>14</v>
          </cell>
          <cell r="W464">
            <v>0.72912531791570501</v>
          </cell>
          <cell r="X464">
            <v>0.55943727268945653</v>
          </cell>
          <cell r="Y464">
            <v>0.37701549513245985</v>
          </cell>
          <cell r="Z464">
            <v>0.42366309716807393</v>
          </cell>
          <cell r="AA464">
            <v>0.24954036138887392</v>
          </cell>
          <cell r="AB464">
            <v>0.69432408304975746</v>
          </cell>
          <cell r="AC464">
            <v>0.75098467026717786</v>
          </cell>
          <cell r="AD464"/>
          <cell r="AE464">
            <v>0.58063869103140597</v>
          </cell>
        </row>
        <row r="465">
          <cell r="U465" t="str">
            <v>14-15</v>
          </cell>
          <cell r="V465">
            <v>15</v>
          </cell>
          <cell r="W465">
            <v>0.80711468381378459</v>
          </cell>
          <cell r="X465">
            <v>0.61927631144554296</v>
          </cell>
          <cell r="Y465">
            <v>0.41734216967886534</v>
          </cell>
          <cell r="Z465">
            <v>0.46897933498163247</v>
          </cell>
          <cell r="AA465">
            <v>0.27623192465309987</v>
          </cell>
          <cell r="AB465">
            <v>0.76859100758834076</v>
          </cell>
          <cell r="AC465">
            <v>0.83131217610765784</v>
          </cell>
          <cell r="AD465"/>
          <cell r="AE465">
            <v>0.63804616361579891</v>
          </cell>
        </row>
        <row r="466">
          <cell r="U466" t="str">
            <v>14-16</v>
          </cell>
          <cell r="V466">
            <v>16</v>
          </cell>
          <cell r="W466">
            <v>0.88998111787827561</v>
          </cell>
          <cell r="X466">
            <v>0.68285738692247355</v>
          </cell>
          <cell r="Y466">
            <v>0.46019067445715828</v>
          </cell>
          <cell r="Z466">
            <v>0.51712942556879682</v>
          </cell>
          <cell r="AA466">
            <v>0.30459264591096602</v>
          </cell>
          <cell r="AB466">
            <v>0.8475022172716159</v>
          </cell>
          <cell r="AC466">
            <v>0.9166629657908838</v>
          </cell>
          <cell r="AD466"/>
          <cell r="AE466">
            <v>0.69143119220154603</v>
          </cell>
        </row>
        <row r="467">
          <cell r="U467" t="str">
            <v>14-17</v>
          </cell>
          <cell r="V467">
            <v>17</v>
          </cell>
          <cell r="W467">
            <v>0.97805093160029866</v>
          </cell>
          <cell r="X467">
            <v>0.75043086871537046</v>
          </cell>
          <cell r="Y467">
            <v>0.50572973833378898</v>
          </cell>
          <cell r="Z467">
            <v>0.56830297438362654</v>
          </cell>
          <cell r="AA467">
            <v>0.33473420402674831</v>
          </cell>
          <cell r="AB467">
            <v>0.93136844870588908</v>
          </cell>
          <cell r="AC467">
            <v>1.0073731337049427</v>
          </cell>
          <cell r="AD467"/>
          <cell r="AE467">
            <v>0.75894138628158514</v>
          </cell>
        </row>
        <row r="468">
          <cell r="U468" t="str">
            <v>14-18</v>
          </cell>
          <cell r="V468">
            <v>18</v>
          </cell>
          <cell r="W468">
            <v>1.071680175984254</v>
          </cell>
          <cell r="X468">
            <v>0.82226994470832659</v>
          </cell>
          <cell r="Y468">
            <v>0.55414346785727286</v>
          </cell>
          <cell r="Z468">
            <v>0.62270686722142687</v>
          </cell>
          <cell r="AA468">
            <v>0.3667784560998063</v>
          </cell>
          <cell r="AB468">
            <v>1.0205287585403739</v>
          </cell>
          <cell r="AC468">
            <v>1.1038094053489607</v>
          </cell>
          <cell r="AD468"/>
          <cell r="AE468">
            <v>0.83173714346643779</v>
          </cell>
        </row>
        <row r="469">
          <cell r="U469" t="str">
            <v>14-19</v>
          </cell>
          <cell r="V469">
            <v>19</v>
          </cell>
          <cell r="W469">
            <v>1.1712558192042313</v>
          </cell>
          <cell r="X469">
            <v>0.8986715246569229</v>
          </cell>
          <cell r="Y469">
            <v>0.60563195619975707</v>
          </cell>
          <cell r="Z469">
            <v>0.68056595450380797</v>
          </cell>
          <cell r="AA469">
            <v>0.40085784051300183</v>
          </cell>
          <cell r="AB469">
            <v>1.1153516449139254</v>
          </cell>
          <cell r="AC469">
            <v>1.2063703502959335</v>
          </cell>
          <cell r="AD469"/>
          <cell r="AE469">
            <v>0.92591488884313755</v>
          </cell>
        </row>
        <row r="470">
          <cell r="U470" t="str">
            <v>14-20</v>
          </cell>
          <cell r="V470">
            <v>20</v>
          </cell>
          <cell r="W470">
            <v>1.277196542105631</v>
          </cell>
          <cell r="X470">
            <v>0.97995685055416537</v>
          </cell>
          <cell r="Y470">
            <v>0.66041169449431958</v>
          </cell>
          <cell r="Z470">
            <v>0.74212351351017447</v>
          </cell>
          <cell r="AA470">
            <v>0.43711564919009704</v>
          </cell>
          <cell r="AB470">
            <v>1.216235804987279</v>
          </cell>
          <cell r="AC470">
            <v>1.3154872015436805</v>
          </cell>
          <cell r="AD470"/>
          <cell r="AE470">
            <v>1.006947920483735</v>
          </cell>
        </row>
        <row r="471">
          <cell r="U471" t="str">
            <v>14-21</v>
          </cell>
          <cell r="V471">
            <v>21</v>
          </cell>
          <cell r="W471">
            <v>1.3899529994856004</v>
          </cell>
          <cell r="X471">
            <v>1.0664716971035861</v>
          </cell>
          <cell r="Y471">
            <v>0.71871570693763154</v>
          </cell>
          <cell r="Z471">
            <v>0.80764140019645259</v>
          </cell>
          <cell r="AA471">
            <v>0.47570611701798782</v>
          </cell>
          <cell r="AB471">
            <v>1.3236103837525404</v>
          </cell>
          <cell r="AC471">
            <v>1.4316241246285277</v>
          </cell>
          <cell r="AD471"/>
          <cell r="AE471">
            <v>1.1052469611724489</v>
          </cell>
        </row>
        <row r="472">
          <cell r="U472" t="str">
            <v>14-22</v>
          </cell>
          <cell r="V472">
            <v>22</v>
          </cell>
          <cell r="W472">
            <v>1.5100073562669949</v>
          </cell>
          <cell r="X472">
            <v>1.1585860158386203</v>
          </cell>
          <cell r="Y472">
            <v>0.78079331095518856</v>
          </cell>
          <cell r="Z472">
            <v>0.87739977968589833</v>
          </cell>
          <cell r="AA472">
            <v>0.51679426310401022</v>
          </cell>
          <cell r="AB472">
            <v>1.4379345323456185</v>
          </cell>
          <cell r="AC472">
            <v>1.5552777398936575</v>
          </cell>
          <cell r="AD472"/>
          <cell r="AE472">
            <v>1.103477582702034</v>
          </cell>
        </row>
        <row r="473">
          <cell r="U473" t="str">
            <v>14-23</v>
          </cell>
          <cell r="V473">
            <v>23</v>
          </cell>
          <cell r="W473">
            <v>1.6378718603420086</v>
          </cell>
          <cell r="X473">
            <v>1.2566928401058108</v>
          </cell>
          <cell r="Y473">
            <v>0.84690937924851439</v>
          </cell>
          <cell r="Z473">
            <v>0.95169629701043179</v>
          </cell>
          <cell r="AA473">
            <v>0.56055540233711099</v>
          </cell>
          <cell r="AB473">
            <v>1.5596960490081897</v>
          </cell>
          <cell r="AC473">
            <v>1.6869756525462418</v>
          </cell>
          <cell r="AD473"/>
          <cell r="AE473">
            <v>1.2368502506452712</v>
          </cell>
        </row>
        <row r="474">
          <cell r="U474" t="str">
            <v>14-24</v>
          </cell>
          <cell r="V474">
            <v>24</v>
          </cell>
          <cell r="W474">
            <v>1.7740861562722718</v>
          </cell>
          <cell r="X474">
            <v>1.3612062239427318</v>
          </cell>
          <cell r="Y474">
            <v>0.91734295076550976</v>
          </cell>
          <cell r="Z474">
            <v>1.0308445162182798</v>
          </cell>
          <cell r="AA474">
            <v>0.60717422601194426</v>
          </cell>
          <cell r="AB474">
            <v>1.6894088210052014</v>
          </cell>
          <cell r="AC474">
            <v>1.8272736858216285</v>
          </cell>
          <cell r="AD474"/>
          <cell r="AE474">
            <v>1.28606832089263</v>
          </cell>
        </row>
        <row r="475">
          <cell r="U475" t="str">
            <v>14-25</v>
          </cell>
          <cell r="V475">
            <v>25</v>
          </cell>
          <cell r="W475">
            <v>1.9192129741255748</v>
          </cell>
          <cell r="X475">
            <v>1.4725579342441117</v>
          </cell>
          <cell r="Y475">
            <v>0.99238500148783404</v>
          </cell>
          <cell r="Z475">
            <v>1.1151714153439873</v>
          </cell>
          <cell r="AA475">
            <v>0.65684332634966869</v>
          </cell>
          <cell r="AB475">
            <v>1.8276087192339077</v>
          </cell>
          <cell r="AC475">
            <v>1.9767514405703501</v>
          </cell>
          <cell r="AD475"/>
          <cell r="AE475">
            <v>1.4174902903188056</v>
          </cell>
        </row>
        <row r="476">
          <cell r="U476" t="str">
            <v>14-Wtd. Ave.</v>
          </cell>
          <cell r="V476" t="str">
            <v>Wtd. Ave.</v>
          </cell>
          <cell r="W476">
            <v>0.2033494287584022</v>
          </cell>
          <cell r="X476">
            <v>0.27287593546230537</v>
          </cell>
          <cell r="Y476">
            <v>0.52066107401043582</v>
          </cell>
          <cell r="Z476">
            <v>0.46911643080482168</v>
          </cell>
          <cell r="AA476">
            <v>0.42853237185214954</v>
          </cell>
          <cell r="AB476">
            <v>0.19314577309665845</v>
          </cell>
          <cell r="AC476">
            <v>0.34103167591206507</v>
          </cell>
          <cell r="AD476"/>
          <cell r="AE476">
            <v>0.25287488555561466</v>
          </cell>
        </row>
        <row r="477">
          <cell r="U477" t="str">
            <v>15-FHCF 2024 Residential Rates - PROPOSED</v>
          </cell>
          <cell r="V477" t="str">
            <v>FHCF 2024 Residential Rates - PROPOSED</v>
          </cell>
          <cell r="W477"/>
          <cell r="X477"/>
          <cell r="Y477"/>
          <cell r="Z477"/>
          <cell r="AA477"/>
          <cell r="AB477"/>
          <cell r="AC477"/>
          <cell r="AD477"/>
        </row>
        <row r="486">
          <cell r="U486" t="str">
            <v>15-2</v>
          </cell>
          <cell r="V486">
            <v>2</v>
          </cell>
          <cell r="W486">
            <v>8.3775120322201149E-2</v>
          </cell>
          <cell r="X486">
            <v>6.4278284789586207E-2</v>
          </cell>
          <cell r="Y486">
            <v>4.331836749043954E-2</v>
          </cell>
          <cell r="Z486">
            <v>4.8678088758172991E-2</v>
          </cell>
          <cell r="AA486">
            <v>2.8671715666600064E-2</v>
          </cell>
          <cell r="AB486">
            <v>7.9776524241913893E-2</v>
          </cell>
          <cell r="AC486">
            <v>8.6286718573438601E-2</v>
          </cell>
          <cell r="AD486"/>
          <cell r="AE486">
            <v>7.1647543446928308E-2</v>
          </cell>
        </row>
        <row r="487">
          <cell r="U487" t="str">
            <v>15-3</v>
          </cell>
          <cell r="V487">
            <v>3</v>
          </cell>
          <cell r="W487">
            <v>0.11811840605551477</v>
          </cell>
          <cell r="X487">
            <v>9.0628918396388092E-2</v>
          </cell>
          <cell r="Y487">
            <v>6.1076564273722413E-2</v>
          </cell>
          <cell r="Z487">
            <v>6.863348249254049E-2</v>
          </cell>
          <cell r="AA487">
            <v>4.0425574327921744E-2</v>
          </cell>
          <cell r="AB487">
            <v>0.11248060101689646</v>
          </cell>
          <cell r="AC487">
            <v>0.12165962427098256</v>
          </cell>
          <cell r="AD487"/>
          <cell r="AE487">
            <v>9.8904174952152993E-2</v>
          </cell>
        </row>
        <row r="488">
          <cell r="U488" t="str">
            <v>15-4</v>
          </cell>
          <cell r="V488">
            <v>4</v>
          </cell>
          <cell r="W488">
            <v>0.15501259509874044</v>
          </cell>
          <cell r="X488">
            <v>0.11893678809899744</v>
          </cell>
          <cell r="Y488">
            <v>8.015377995648712E-2</v>
          </cell>
          <cell r="Z488">
            <v>9.0071095497448503E-2</v>
          </cell>
          <cell r="AA488">
            <v>5.3052469925669109E-2</v>
          </cell>
          <cell r="AB488">
            <v>0.14761382619488106</v>
          </cell>
          <cell r="AC488">
            <v>0.15965990997304205</v>
          </cell>
          <cell r="AD488"/>
          <cell r="AE488">
            <v>0.12860883305623222</v>
          </cell>
        </row>
        <row r="489">
          <cell r="U489" t="str">
            <v>15-5</v>
          </cell>
          <cell r="V489">
            <v>5</v>
          </cell>
          <cell r="W489">
            <v>0.1945469210209729</v>
          </cell>
          <cell r="X489">
            <v>0.14927036029585095</v>
          </cell>
          <cell r="Y489">
            <v>0.10059615535624208</v>
          </cell>
          <cell r="Z489">
            <v>0.11304277752948221</v>
          </cell>
          <cell r="AA489">
            <v>6.6582942308799228E-2</v>
          </cell>
          <cell r="AB489">
            <v>0.18526117421649754</v>
          </cell>
          <cell r="AC489">
            <v>0.20037948449256976</v>
          </cell>
          <cell r="AD489"/>
          <cell r="AE489">
            <v>0.16048190033241594</v>
          </cell>
        </row>
        <row r="490">
          <cell r="U490" t="str">
            <v>15-6</v>
          </cell>
          <cell r="V490">
            <v>6</v>
          </cell>
          <cell r="W490">
            <v>0.23682128759348664</v>
          </cell>
          <cell r="X490">
            <v>0.18170628833029018</v>
          </cell>
          <cell r="Y490">
            <v>0.12245534862950325</v>
          </cell>
          <cell r="Z490">
            <v>0.13760657833690429</v>
          </cell>
          <cell r="AA490">
            <v>8.1051183162301477E-2</v>
          </cell>
          <cell r="AB490">
            <v>0.2255177804345844</v>
          </cell>
          <cell r="AC490">
            <v>0.24392124673992516</v>
          </cell>
          <cell r="AD490"/>
          <cell r="AE490">
            <v>0.19335592964895978</v>
          </cell>
        </row>
        <row r="491">
          <cell r="U491" t="str">
            <v>15-7</v>
          </cell>
          <cell r="V491">
            <v>7</v>
          </cell>
          <cell r="W491">
            <v>0.28194740121271311</v>
          </cell>
          <cell r="X491">
            <v>0.21633028136674265</v>
          </cell>
          <cell r="Y491">
            <v>0.14578912082409767</v>
          </cell>
          <cell r="Z491">
            <v>0.16382740566152909</v>
          </cell>
          <cell r="AA491">
            <v>9.6495423574645814E-2</v>
          </cell>
          <cell r="AB491">
            <v>0.26849001948648754</v>
          </cell>
          <cell r="AC491">
            <v>0.29040025209616477</v>
          </cell>
          <cell r="AD491"/>
          <cell r="AE491">
            <v>0.23060282577542268</v>
          </cell>
        </row>
        <row r="492">
          <cell r="U492" t="str">
            <v>15-8</v>
          </cell>
          <cell r="V492">
            <v>8</v>
          </cell>
          <cell r="W492">
            <v>0.33004999291427928</v>
          </cell>
          <cell r="X492">
            <v>0.25323804200759564</v>
          </cell>
          <cell r="Y492">
            <v>0.17066196775713641</v>
          </cell>
          <cell r="Z492">
            <v>0.19177773529807712</v>
          </cell>
          <cell r="AA492">
            <v>0.11295835226743058</v>
          </cell>
          <cell r="AB492">
            <v>0.31429666898122927</v>
          </cell>
          <cell r="AC492">
            <v>0.33994497106335575</v>
          </cell>
          <cell r="AD492"/>
          <cell r="AE492">
            <v>0.26684628418783263</v>
          </cell>
        </row>
        <row r="493">
          <cell r="U493" t="str">
            <v>15-9</v>
          </cell>
          <cell r="V493">
            <v>9</v>
          </cell>
          <cell r="W493">
            <v>0.3812681297166991</v>
          </cell>
          <cell r="X493">
            <v>0.29253627245018998</v>
          </cell>
          <cell r="Y493">
            <v>0.19714579808348756</v>
          </cell>
          <cell r="Z493">
            <v>0.22153837305911558</v>
          </cell>
          <cell r="AA493">
            <v>0.13048756439776324</v>
          </cell>
          <cell r="AB493">
            <v>0.36307015825261479</v>
          </cell>
          <cell r="AC493">
            <v>0.39269863992266607</v>
          </cell>
          <cell r="AD493"/>
          <cell r="AE493">
            <v>0.30871127948929922</v>
          </cell>
        </row>
        <row r="494">
          <cell r="U494" t="str">
            <v>15-10</v>
          </cell>
          <cell r="V494">
            <v>10</v>
          </cell>
          <cell r="W494">
            <v>0.43575661266561416</v>
          </cell>
          <cell r="X494">
            <v>0.33434374716669835</v>
          </cell>
          <cell r="Y494">
            <v>0.22532065619529543</v>
          </cell>
          <cell r="Z494">
            <v>0.25319926711792806</v>
          </cell>
          <cell r="AA494">
            <v>0.14913604003357392</v>
          </cell>
          <cell r="AB494">
            <v>0.41495789967466157</v>
          </cell>
          <cell r="AC494">
            <v>0.44882070069230801</v>
          </cell>
          <cell r="AD494"/>
          <cell r="AE494">
            <v>0.35088764163324881</v>
          </cell>
        </row>
        <row r="495">
          <cell r="U495" t="str">
            <v>15-11</v>
          </cell>
          <cell r="V495">
            <v>11</v>
          </cell>
          <cell r="W495">
            <v>0.49368745583232965</v>
          </cell>
          <cell r="X495">
            <v>0.37879244769794884</v>
          </cell>
          <cell r="Y495">
            <v>0.25527548698127728</v>
          </cell>
          <cell r="Z495">
            <v>0.28686036739041393</v>
          </cell>
          <cell r="AA495">
            <v>0.16896265033522809</v>
          </cell>
          <cell r="AB495">
            <v>0.47012369706736612</v>
          </cell>
          <cell r="AC495">
            <v>0.50848832446680592</v>
          </cell>
          <cell r="AD495"/>
          <cell r="AE495">
            <v>0.39232467132562726</v>
          </cell>
        </row>
        <row r="496">
          <cell r="U496" t="str">
            <v>15-12</v>
          </cell>
          <cell r="V496">
            <v>12</v>
          </cell>
          <cell r="W496">
            <v>0.55525143647481401</v>
          </cell>
          <cell r="X496">
            <v>0.42602875204819735</v>
          </cell>
          <cell r="Y496">
            <v>0.28710893738264542</v>
          </cell>
          <cell r="Z496">
            <v>0.32263252626640793</v>
          </cell>
          <cell r="AA496">
            <v>0.19003268809222074</v>
          </cell>
          <cell r="AB496">
            <v>0.52874922186834117</v>
          </cell>
          <cell r="AC496">
            <v>0.57189800805219493</v>
          </cell>
          <cell r="AD496"/>
          <cell r="AE496">
            <v>0.45666785219935307</v>
          </cell>
        </row>
        <row r="497">
          <cell r="U497" t="str">
            <v>15-13</v>
          </cell>
          <cell r="V497">
            <v>13</v>
          </cell>
          <cell r="W497">
            <v>0.62065970137829884</v>
          </cell>
          <cell r="X497">
            <v>0.47621466718492206</v>
          </cell>
          <cell r="Y497">
            <v>0.32093018699833004</v>
          </cell>
          <cell r="Z497">
            <v>0.36063843198453022</v>
          </cell>
          <cell r="AA497">
            <v>0.21241841748712539</v>
          </cell>
          <cell r="AB497">
            <v>0.59103554280259529</v>
          </cell>
          <cell r="AC497">
            <v>0.63926722846509887</v>
          </cell>
          <cell r="AD497"/>
          <cell r="AE497">
            <v>0.49456266833448331</v>
          </cell>
        </row>
        <row r="498">
          <cell r="U498" t="str">
            <v>15-14</v>
          </cell>
          <cell r="V498">
            <v>14</v>
          </cell>
          <cell r="W498">
            <v>0.69014540779350098</v>
          </cell>
          <cell r="X498">
            <v>0.52952908808439636</v>
          </cell>
          <cell r="Y498">
            <v>0.35685979657990929</v>
          </cell>
          <cell r="Z498">
            <v>0.40101356211021238</v>
          </cell>
          <cell r="AA498">
            <v>0.23619963570044678</v>
          </cell>
          <cell r="AB498">
            <v>0.65720468849858604</v>
          </cell>
          <cell r="AC498">
            <v>0.71083613306667426</v>
          </cell>
          <cell r="AD498"/>
          <cell r="AE498">
            <v>0.54959705328581465</v>
          </cell>
        </row>
        <row r="499">
          <cell r="U499" t="str">
            <v>15-15</v>
          </cell>
          <cell r="V499">
            <v>15</v>
          </cell>
          <cell r="W499">
            <v>0.76396536906593238</v>
          </cell>
          <cell r="X499">
            <v>0.58616906037660099</v>
          </cell>
          <cell r="Y499">
            <v>0.39503055895220479</v>
          </cell>
          <cell r="Z499">
            <v>0.44390713973951285</v>
          </cell>
          <cell r="AA499">
            <v>0.26146423612098096</v>
          </cell>
          <cell r="AB499">
            <v>0.72750121457145411</v>
          </cell>
          <cell r="AC499">
            <v>0.78686923452828339</v>
          </cell>
          <cell r="AD499"/>
          <cell r="AE499">
            <v>0.60393545383732383</v>
          </cell>
        </row>
        <row r="500">
          <cell r="U500" t="str">
            <v>15-16</v>
          </cell>
          <cell r="V500">
            <v>16</v>
          </cell>
          <cell r="W500">
            <v>0.84240166461703969</v>
          </cell>
          <cell r="X500">
            <v>0.64635101563830077</v>
          </cell>
          <cell r="Y500">
            <v>0.43558833150094994</v>
          </cell>
          <cell r="Z500">
            <v>0.48948306898932431</v>
          </cell>
          <cell r="AA500">
            <v>0.28830875935572442</v>
          </cell>
          <cell r="AB500">
            <v>0.80219373675957895</v>
          </cell>
          <cell r="AC500">
            <v>0.86765706908025442</v>
          </cell>
          <cell r="AD500"/>
          <cell r="AE500">
            <v>0.65446645504943313</v>
          </cell>
        </row>
        <row r="501">
          <cell r="U501" t="str">
            <v>15-17</v>
          </cell>
          <cell r="V501">
            <v>17</v>
          </cell>
          <cell r="W501">
            <v>0.92576316093598987</v>
          </cell>
          <cell r="X501">
            <v>0.71031193840710416</v>
          </cell>
          <cell r="Y501">
            <v>0.478692822645921</v>
          </cell>
          <cell r="Z501">
            <v>0.53792081877973075</v>
          </cell>
          <cell r="AA501">
            <v>0.31683891378351653</v>
          </cell>
          <cell r="AB501">
            <v>0.88157637931925248</v>
          </cell>
          <cell r="AC501">
            <v>0.95351776310336733</v>
          </cell>
          <cell r="AD501"/>
          <cell r="AE501">
            <v>0.71836747354207808</v>
          </cell>
        </row>
        <row r="502">
          <cell r="U502" t="str">
            <v>15-18</v>
          </cell>
          <cell r="V502">
            <v>18</v>
          </cell>
          <cell r="W502">
            <v>1.0143868741153377</v>
          </cell>
          <cell r="X502">
            <v>0.77831041161661474</v>
          </cell>
          <cell r="Y502">
            <v>0.52451829637971303</v>
          </cell>
          <cell r="Z502">
            <v>0.58941621454438353</v>
          </cell>
          <cell r="AA502">
            <v>0.34717004187767919</v>
          </cell>
          <cell r="AB502">
            <v>0.96597007252636369</v>
          </cell>
          <cell r="AC502">
            <v>1.0447984365136684</v>
          </cell>
          <cell r="AD502"/>
          <cell r="AE502">
            <v>0.78727148262462232</v>
          </cell>
        </row>
        <row r="503">
          <cell r="U503" t="str">
            <v>15-19</v>
          </cell>
          <cell r="V503">
            <v>19</v>
          </cell>
          <cell r="W503">
            <v>1.108639084548519</v>
          </cell>
          <cell r="X503">
            <v>0.85062747187234955</v>
          </cell>
          <cell r="Y503">
            <v>0.57325414865456559</v>
          </cell>
          <cell r="Z503">
            <v>0.64418208593286708</v>
          </cell>
          <cell r="AA503">
            <v>0.37942750170698591</v>
          </cell>
          <cell r="AB503">
            <v>1.0557236141692521</v>
          </cell>
          <cell r="AC503">
            <v>1.1418763508788621</v>
          </cell>
          <cell r="AD503"/>
          <cell r="AE503">
            <v>0.87641437327869409</v>
          </cell>
        </row>
        <row r="504">
          <cell r="U504" t="str">
            <v>15-20</v>
          </cell>
          <cell r="V504">
            <v>20</v>
          </cell>
          <cell r="W504">
            <v>1.2089160899030056</v>
          </cell>
          <cell r="X504">
            <v>0.92756718718678266</v>
          </cell>
          <cell r="Y504">
            <v>0.62510529672907644</v>
          </cell>
          <cell r="Z504">
            <v>0.7024487043307388</v>
          </cell>
          <cell r="AA504">
            <v>0.41374692463785384</v>
          </cell>
          <cell r="AB504">
            <v>1.1512143865823681</v>
          </cell>
          <cell r="AC504">
            <v>1.2451596849657816</v>
          </cell>
          <cell r="AD504"/>
          <cell r="AE504">
            <v>0.95311528228869946</v>
          </cell>
        </row>
        <row r="505">
          <cell r="U505" t="str">
            <v>15-21</v>
          </cell>
          <cell r="V505">
            <v>21</v>
          </cell>
          <cell r="W505">
            <v>1.3156444524323752</v>
          </cell>
          <cell r="X505">
            <v>1.0094568467349168</v>
          </cell>
          <cell r="Y505">
            <v>0.68029230704811594</v>
          </cell>
          <cell r="Z505">
            <v>0.76446392656184692</v>
          </cell>
          <cell r="AA505">
            <v>0.45027429997595814</v>
          </cell>
          <cell r="AB505">
            <v>1.2528485921541104</v>
          </cell>
          <cell r="AC505">
            <v>1.3550877894669351</v>
          </cell>
          <cell r="AD505"/>
          <cell r="AE505">
            <v>1.0461591388862914</v>
          </cell>
        </row>
        <row r="506">
          <cell r="U506" t="str">
            <v>15-22</v>
          </cell>
          <cell r="V506">
            <v>22</v>
          </cell>
          <cell r="W506">
            <v>1.4292805599469698</v>
          </cell>
          <cell r="X506">
            <v>1.0966466239994614</v>
          </cell>
          <cell r="Y506">
            <v>0.7390511682299099</v>
          </cell>
          <cell r="Z506">
            <v>0.83049293978742145</v>
          </cell>
          <cell r="AA506">
            <v>0.48916582471011261</v>
          </cell>
          <cell r="AB506">
            <v>1.3610608352524034</v>
          </cell>
          <cell r="AC506">
            <v>1.4721307348089587</v>
          </cell>
          <cell r="AD506"/>
          <cell r="AE506">
            <v>1.0444843535016657</v>
          </cell>
        </row>
        <row r="507">
          <cell r="U507" t="str">
            <v>15-23</v>
          </cell>
          <cell r="V507">
            <v>23</v>
          </cell>
          <cell r="W507">
            <v>1.5503092749550065</v>
          </cell>
          <cell r="X507">
            <v>1.1895085402949443</v>
          </cell>
          <cell r="Y507">
            <v>0.80163259256508268</v>
          </cell>
          <cell r="Z507">
            <v>0.9008174765805671</v>
          </cell>
          <cell r="AA507">
            <v>0.53058744118596268</v>
          </cell>
          <cell r="AB507">
            <v>1.4763128358424593</v>
          </cell>
          <cell r="AC507">
            <v>1.5967879197946522</v>
          </cell>
          <cell r="AD507"/>
          <cell r="AE507">
            <v>1.1707267593603998</v>
          </cell>
        </row>
        <row r="508">
          <cell r="U508" t="str">
            <v>15-24</v>
          </cell>
          <cell r="V508">
            <v>24</v>
          </cell>
          <cell r="W508">
            <v>1.6792413919754783</v>
          </cell>
          <cell r="X508">
            <v>1.2884345138356814</v>
          </cell>
          <cell r="Y508">
            <v>0.86830070124618741</v>
          </cell>
          <cell r="Z508">
            <v>0.97573433748107496</v>
          </cell>
          <cell r="AA508">
            <v>0.57471396688101561</v>
          </cell>
          <cell r="AB508">
            <v>1.5990910081624234</v>
          </cell>
          <cell r="AC508">
            <v>1.7295854526855101</v>
          </cell>
          <cell r="AD508"/>
          <cell r="AE508">
            <v>1.2173135728025295</v>
          </cell>
        </row>
        <row r="509">
          <cell r="U509" t="str">
            <v>15-25</v>
          </cell>
          <cell r="V509">
            <v>25</v>
          </cell>
          <cell r="W509">
            <v>1.8166095568548111</v>
          </cell>
          <cell r="X509">
            <v>1.3938332287426491</v>
          </cell>
          <cell r="Y509">
            <v>0.93933091433145932</v>
          </cell>
          <cell r="Z509">
            <v>1.0555530198873293</v>
          </cell>
          <cell r="AA509">
            <v>0.62172769780631887</v>
          </cell>
          <cell r="AB509">
            <v>1.7299025748115155</v>
          </cell>
          <cell r="AC509">
            <v>1.8710719481785112</v>
          </cell>
          <cell r="AD509"/>
          <cell r="AE509">
            <v>1.3417095668161934</v>
          </cell>
        </row>
        <row r="510">
          <cell r="U510" t="str">
            <v>15-Wtd. Ave.</v>
          </cell>
          <cell r="V510" t="str">
            <v>Wtd. Ave.</v>
          </cell>
          <cell r="W510">
            <v>0.19247812548359194</v>
          </cell>
          <cell r="X510">
            <v>0.25828766211961118</v>
          </cell>
          <cell r="Y510">
            <v>0.4928259112882391</v>
          </cell>
          <cell r="Z510">
            <v>0.44403690625629244</v>
          </cell>
          <cell r="AA510">
            <v>0.40562251955542411</v>
          </cell>
          <cell r="AB510">
            <v>0.18281996943740078</v>
          </cell>
          <cell r="AC510">
            <v>0.32279971530222412</v>
          </cell>
          <cell r="AD510"/>
          <cell r="AE510">
            <v>0.23935589222357914</v>
          </cell>
        </row>
        <row r="511">
          <cell r="U511" t="str">
            <v>16-FHCF 2024 Residential Rates - PROPOSED</v>
          </cell>
          <cell r="V511" t="str">
            <v>FHCF 2024 Residential Rates - PROPOSED</v>
          </cell>
          <cell r="W511"/>
          <cell r="X511"/>
          <cell r="Y511"/>
          <cell r="Z511"/>
          <cell r="AA511"/>
          <cell r="AB511"/>
          <cell r="AC511"/>
          <cell r="AD511"/>
        </row>
        <row r="520">
          <cell r="U520" t="str">
            <v>16-2</v>
          </cell>
          <cell r="V520">
            <v>2</v>
          </cell>
          <cell r="W520">
            <v>6.5031982296761826E-2</v>
          </cell>
          <cell r="X520">
            <v>4.9897204115322648E-2</v>
          </cell>
          <cell r="Y520">
            <v>3.362668172756221E-2</v>
          </cell>
          <cell r="Z520">
            <v>3.7787264216232776E-2</v>
          </cell>
          <cell r="AA520">
            <v>2.2256948106751856E-2</v>
          </cell>
          <cell r="AB520">
            <v>6.1927998339412253E-2</v>
          </cell>
          <cell r="AC520">
            <v>6.6981656763153083E-2</v>
          </cell>
          <cell r="AD520"/>
          <cell r="AE520">
            <v>5.5617727066544581E-2</v>
          </cell>
        </row>
        <row r="521">
          <cell r="U521" t="str">
            <v>16-3</v>
          </cell>
          <cell r="V521">
            <v>3</v>
          </cell>
          <cell r="W521">
            <v>9.16915912741256E-2</v>
          </cell>
          <cell r="X521">
            <v>7.035236946316481E-2</v>
          </cell>
          <cell r="Y521">
            <v>4.7411809512413847E-2</v>
          </cell>
          <cell r="Z521">
            <v>5.3278006659420722E-2</v>
          </cell>
          <cell r="AA521">
            <v>3.1381097680538206E-2</v>
          </cell>
          <cell r="AB521">
            <v>8.7315141129334112E-2</v>
          </cell>
          <cell r="AC521">
            <v>9.4440527228040805E-2</v>
          </cell>
          <cell r="AD521"/>
          <cell r="AE521">
            <v>7.6776189993244676E-2</v>
          </cell>
        </row>
        <row r="522">
          <cell r="U522" t="str">
            <v>16-4</v>
          </cell>
          <cell r="V522">
            <v>4</v>
          </cell>
          <cell r="W522">
            <v>0.1203313859946185</v>
          </cell>
          <cell r="X522">
            <v>9.2326875429601149E-2</v>
          </cell>
          <cell r="Y522">
            <v>6.2220850045946623E-2</v>
          </cell>
          <cell r="Z522">
            <v>6.9919349149388493E-2</v>
          </cell>
          <cell r="AA522">
            <v>4.1182958278500895E-2</v>
          </cell>
          <cell r="AB522">
            <v>0.11458795517025112</v>
          </cell>
          <cell r="AC522">
            <v>0.12393894988077826</v>
          </cell>
          <cell r="AD522"/>
          <cell r="AE522">
            <v>9.9834978718659484E-2</v>
          </cell>
        </row>
        <row r="523">
          <cell r="U523" t="str">
            <v>16-5</v>
          </cell>
          <cell r="V523">
            <v>5</v>
          </cell>
          <cell r="W523">
            <v>0.15102063566207255</v>
          </cell>
          <cell r="X523">
            <v>0.11587387031921105</v>
          </cell>
          <cell r="Y523">
            <v>7.8089620988771744E-2</v>
          </cell>
          <cell r="Z523">
            <v>8.775154101600123E-2</v>
          </cell>
          <cell r="AA523">
            <v>5.1686237021669204E-2</v>
          </cell>
          <cell r="AB523">
            <v>0.14381240343896914</v>
          </cell>
          <cell r="AC523">
            <v>0.15554827063258431</v>
          </cell>
          <cell r="AD523"/>
          <cell r="AE523">
            <v>0.12457703505801607</v>
          </cell>
        </row>
        <row r="524">
          <cell r="U524" t="str">
            <v>16-6</v>
          </cell>
          <cell r="V524">
            <v>6</v>
          </cell>
          <cell r="W524">
            <v>0.1838368924215627</v>
          </cell>
          <cell r="X524">
            <v>0.14105285770355608</v>
          </cell>
          <cell r="Y524">
            <v>9.505822293766672E-2</v>
          </cell>
          <cell r="Z524">
            <v>0.10681964444701621</v>
          </cell>
          <cell r="AA524">
            <v>6.2917475836146888E-2</v>
          </cell>
          <cell r="AB524">
            <v>0.17506233650780359</v>
          </cell>
          <cell r="AC524">
            <v>0.18934836666049087</v>
          </cell>
          <cell r="AD524"/>
          <cell r="AE524">
            <v>0.15009610664292619</v>
          </cell>
        </row>
        <row r="525">
          <cell r="U525" t="str">
            <v>16-7</v>
          </cell>
          <cell r="V525">
            <v>7</v>
          </cell>
          <cell r="W525">
            <v>0.21886687042362937</v>
          </cell>
          <cell r="X525">
            <v>0.16793037090234134</v>
          </cell>
          <cell r="Y525">
            <v>0.11317149397135097</v>
          </cell>
          <cell r="Z525">
            <v>0.12717404527417395</v>
          </cell>
          <cell r="AA525">
            <v>7.4906352309492219E-2</v>
          </cell>
          <cell r="AB525">
            <v>0.20842032965096591</v>
          </cell>
          <cell r="AC525">
            <v>0.22542855182612237</v>
          </cell>
          <cell r="AD525"/>
          <cell r="AE525">
            <v>0.17900969674210446</v>
          </cell>
        </row>
        <row r="526">
          <cell r="U526" t="str">
            <v>16-8</v>
          </cell>
          <cell r="V526">
            <v>8</v>
          </cell>
          <cell r="W526">
            <v>0.25620739443521484</v>
          </cell>
          <cell r="X526">
            <v>0.19658070082580673</v>
          </cell>
          <cell r="Y526">
            <v>0.13247950015741647</v>
          </cell>
          <cell r="Z526">
            <v>0.14887100416986832</v>
          </cell>
          <cell r="AA526">
            <v>8.7686004349195795E-2</v>
          </cell>
          <cell r="AB526">
            <v>0.24397858617819146</v>
          </cell>
          <cell r="AC526">
            <v>0.26388855372621567</v>
          </cell>
          <cell r="AD526"/>
          <cell r="AE526">
            <v>0.2071443498083638</v>
          </cell>
        </row>
        <row r="527">
          <cell r="U527" t="str">
            <v>16-9</v>
          </cell>
          <cell r="V527">
            <v>9</v>
          </cell>
          <cell r="W527">
            <v>0.29596641779438987</v>
          </cell>
          <cell r="X527">
            <v>0.22708667702265134</v>
          </cell>
          <cell r="Y527">
            <v>0.15303806191548638</v>
          </cell>
          <cell r="Z527">
            <v>0.1719732481364854</v>
          </cell>
          <cell r="AA527">
            <v>0.10129337857380645</v>
          </cell>
          <cell r="AB527">
            <v>0.28183990680237064</v>
          </cell>
          <cell r="AC527">
            <v>0.3048395621658746</v>
          </cell>
          <cell r="AD527"/>
          <cell r="AE527">
            <v>0.2396428245682681</v>
          </cell>
        </row>
        <row r="528">
          <cell r="U528" t="str">
            <v>16-10</v>
          </cell>
          <cell r="V528">
            <v>10</v>
          </cell>
          <cell r="W528">
            <v>0.33826410766798104</v>
          </cell>
          <cell r="X528">
            <v>0.2595405003675732</v>
          </cell>
          <cell r="Y528">
            <v>0.17490931518129996</v>
          </cell>
          <cell r="Z528">
            <v>0.196550601102539</v>
          </cell>
          <cell r="AA528">
            <v>0.11576960173821826</v>
          </cell>
          <cell r="AB528">
            <v>0.32211872309770534</v>
          </cell>
          <cell r="AC528">
            <v>0.34840534695248188</v>
          </cell>
          <cell r="AD528"/>
          <cell r="AE528">
            <v>0.27238300358249351</v>
          </cell>
        </row>
        <row r="529">
          <cell r="U529" t="str">
            <v>16-11</v>
          </cell>
          <cell r="V529">
            <v>11</v>
          </cell>
          <cell r="W529">
            <v>0.38323399315146328</v>
          </cell>
          <cell r="X529">
            <v>0.29404462396590503</v>
          </cell>
          <cell r="Y529">
            <v>0.19816230506522167</v>
          </cell>
          <cell r="Z529">
            <v>0.22268065103372015</v>
          </cell>
          <cell r="AA529">
            <v>0.13116037366648339</v>
          </cell>
          <cell r="AB529">
            <v>0.36494219080066231</v>
          </cell>
          <cell r="AC529">
            <v>0.39472344041590218</v>
          </cell>
          <cell r="AD529"/>
          <cell r="AE529">
            <v>0.30454926214495387</v>
          </cell>
        </row>
        <row r="530">
          <cell r="U530" t="str">
            <v>16-12</v>
          </cell>
          <cell r="V530">
            <v>12</v>
          </cell>
          <cell r="W530">
            <v>0.4310241686100264</v>
          </cell>
          <cell r="X530">
            <v>0.33071267644324348</v>
          </cell>
          <cell r="Y530">
            <v>0.22287360807480983</v>
          </cell>
          <cell r="Z530">
            <v>0.25044944914219741</v>
          </cell>
          <cell r="AA530">
            <v>0.14751637909070631</v>
          </cell>
          <cell r="AB530">
            <v>0.41045133571543263</v>
          </cell>
          <cell r="AC530">
            <v>0.44394637682600341</v>
          </cell>
          <cell r="AD530"/>
          <cell r="AE530">
            <v>0.35449684304253187</v>
          </cell>
        </row>
        <row r="531">
          <cell r="U531" t="str">
            <v>16-13</v>
          </cell>
          <cell r="V531">
            <v>13</v>
          </cell>
          <cell r="W531">
            <v>0.48179854063009353</v>
          </cell>
          <cell r="X531">
            <v>0.36967041869614681</v>
          </cell>
          <cell r="Y531">
            <v>0.24912797688744029</v>
          </cell>
          <cell r="Z531">
            <v>0.27995223443605904</v>
          </cell>
          <cell r="AA531">
            <v>0.16489371441544884</v>
          </cell>
          <cell r="AB531">
            <v>0.45880224114831214</v>
          </cell>
          <cell r="AC531">
            <v>0.4962429767280816</v>
          </cell>
          <cell r="AD531"/>
          <cell r="AE531">
            <v>0.38391339299866206</v>
          </cell>
        </row>
        <row r="532">
          <cell r="U532" t="str">
            <v>16-14</v>
          </cell>
          <cell r="V532">
            <v>14</v>
          </cell>
          <cell r="W532">
            <v>0.5357381018278814</v>
          </cell>
          <cell r="X532">
            <v>0.41105672124948256</v>
          </cell>
          <cell r="Y532">
            <v>0.27701899901014576</v>
          </cell>
          <cell r="Z532">
            <v>0.31129417387421698</v>
          </cell>
          <cell r="AA532">
            <v>0.18335432367385535</v>
          </cell>
          <cell r="AB532">
            <v>0.51016726091723219</v>
          </cell>
          <cell r="AC532">
            <v>0.55179965894050775</v>
          </cell>
          <cell r="AD532"/>
          <cell r="AE532">
            <v>0.4266348493702346</v>
          </cell>
        </row>
        <row r="533">
          <cell r="U533" t="str">
            <v>16-15</v>
          </cell>
          <cell r="V533">
            <v>15</v>
          </cell>
          <cell r="W533">
            <v>0.59304220829950405</v>
          </cell>
          <cell r="X533">
            <v>0.45502454440782891</v>
          </cell>
          <cell r="Y533">
            <v>0.30664975732242228</v>
          </cell>
          <cell r="Z533">
            <v>0.34459110463725412</v>
          </cell>
          <cell r="AA533">
            <v>0.20296643573008272</v>
          </cell>
          <cell r="AB533">
            <v>0.56473623582902499</v>
          </cell>
          <cell r="AC533">
            <v>0.6108217563030931</v>
          </cell>
          <cell r="AD533"/>
          <cell r="AE533">
            <v>0.46881603501472269</v>
          </cell>
        </row>
        <row r="534">
          <cell r="U534" t="str">
            <v>16-16</v>
          </cell>
          <cell r="V534">
            <v>16</v>
          </cell>
          <cell r="W534">
            <v>0.6539298293985264</v>
          </cell>
          <cell r="X534">
            <v>0.50174189717450945</v>
          </cell>
          <cell r="Y534">
            <v>0.33813347631013602</v>
          </cell>
          <cell r="Z534">
            <v>0.37997026031895309</v>
          </cell>
          <cell r="AA534">
            <v>0.22380499201090501</v>
          </cell>
          <cell r="AB534">
            <v>0.62271768380495074</v>
          </cell>
          <cell r="AC534">
            <v>0.67353480292327439</v>
          </cell>
          <cell r="AD534"/>
          <cell r="AE534">
            <v>0.50804165669840418</v>
          </cell>
        </row>
        <row r="535">
          <cell r="U535" t="str">
            <v>16-17</v>
          </cell>
          <cell r="V535">
            <v>17</v>
          </cell>
          <cell r="W535">
            <v>0.7186407284338916</v>
          </cell>
          <cell r="X535">
            <v>0.55139274316778053</v>
          </cell>
          <cell r="Y535">
            <v>0.37159413257979718</v>
          </cell>
          <cell r="Z535">
            <v>0.41757095697864982</v>
          </cell>
          <cell r="AA535">
            <v>0.24595205059507949</v>
          </cell>
          <cell r="AB535">
            <v>0.68433992422377787</v>
          </cell>
          <cell r="AC535">
            <v>0.74018575027164879</v>
          </cell>
          <cell r="AD535"/>
          <cell r="AE535">
            <v>0.55764600089243388</v>
          </cell>
        </row>
        <row r="536">
          <cell r="U536" t="str">
            <v>16-18</v>
          </cell>
          <cell r="V536">
            <v>18</v>
          </cell>
          <cell r="W536">
            <v>0.78743652036336387</v>
          </cell>
          <cell r="X536">
            <v>0.60417781215915078</v>
          </cell>
          <cell r="Y536">
            <v>0.40716700176977955</v>
          </cell>
          <cell r="Z536">
            <v>0.45754520772101703</v>
          </cell>
          <cell r="AA536">
            <v>0.26949714820489667</v>
          </cell>
          <cell r="AB536">
            <v>0.74985208513139712</v>
          </cell>
          <cell r="AC536">
            <v>0.81104405658532019</v>
          </cell>
          <cell r="AD536"/>
          <cell r="AE536">
            <v>0.61113400880693214</v>
          </cell>
        </row>
        <row r="537">
          <cell r="U537" t="str">
            <v>16-19</v>
          </cell>
          <cell r="V537">
            <v>19</v>
          </cell>
          <cell r="W537">
            <v>0.86060153709801568</v>
          </cell>
          <cell r="X537">
            <v>0.66031526399708595</v>
          </cell>
          <cell r="Y537">
            <v>0.44499910598122389</v>
          </cell>
          <cell r="Z537">
            <v>0.5000582254869701</v>
          </cell>
          <cell r="AA537">
            <v>0.29453759635334353</v>
          </cell>
          <cell r="AB537">
            <v>0.81952492724422632</v>
          </cell>
          <cell r="AC537">
            <v>0.8864025781144238</v>
          </cell>
          <cell r="AD537"/>
          <cell r="AE537">
            <v>0.68033282182685761</v>
          </cell>
        </row>
        <row r="538">
          <cell r="U538" t="str">
            <v>16-20</v>
          </cell>
          <cell r="V538">
            <v>20</v>
          </cell>
          <cell r="W538">
            <v>0.93844341201152848</v>
          </cell>
          <cell r="X538">
            <v>0.72004113708449391</v>
          </cell>
          <cell r="Y538">
            <v>0.48524951601560695</v>
          </cell>
          <cell r="Z538">
            <v>0.54528876268666904</v>
          </cell>
          <cell r="AA538">
            <v>0.3211786813901838</v>
          </cell>
          <cell r="AB538">
            <v>0.89365140055981507</v>
          </cell>
          <cell r="AC538">
            <v>0.96657817115515487</v>
          </cell>
          <cell r="AD538"/>
          <cell r="AE538">
            <v>0.73987331711591497</v>
          </cell>
        </row>
        <row r="539">
          <cell r="U539" t="str">
            <v>16-21</v>
          </cell>
          <cell r="V539">
            <v>21</v>
          </cell>
          <cell r="W539">
            <v>1.0212932719207477</v>
          </cell>
          <cell r="X539">
            <v>0.78360949567998517</v>
          </cell>
          <cell r="Y539">
            <v>0.52808945064388224</v>
          </cell>
          <cell r="Z539">
            <v>0.59342922275109211</v>
          </cell>
          <cell r="AA539">
            <v>0.34953373020657164</v>
          </cell>
          <cell r="AB539">
            <v>0.97254682717414642</v>
          </cell>
          <cell r="AC539">
            <v>1.0519118897859485</v>
          </cell>
          <cell r="AD539"/>
          <cell r="AE539">
            <v>0.81210032689883616</v>
          </cell>
        </row>
        <row r="540">
          <cell r="U540" t="str">
            <v>16-22</v>
          </cell>
          <cell r="V540">
            <v>22</v>
          </cell>
          <cell r="W540">
            <v>1.1095053962810588</v>
          </cell>
          <cell r="X540">
            <v>0.85129216840810595</v>
          </cell>
          <cell r="Y540">
            <v>0.57370210038351688</v>
          </cell>
          <cell r="Z540">
            <v>0.64468546210525124</v>
          </cell>
          <cell r="AA540">
            <v>0.37972399359596776</v>
          </cell>
          <cell r="AB540">
            <v>1.056548576743656</v>
          </cell>
          <cell r="AC540">
            <v>1.1427686348454507</v>
          </cell>
          <cell r="AD540"/>
          <cell r="AE540">
            <v>0.81080024385431249</v>
          </cell>
        </row>
        <row r="541">
          <cell r="U541" t="str">
            <v>16-23</v>
          </cell>
          <cell r="V541">
            <v>23</v>
          </cell>
          <cell r="W541">
            <v>1.20345616855726</v>
          </cell>
          <cell r="X541">
            <v>0.92337794367581194</v>
          </cell>
          <cell r="Y541">
            <v>0.62228208527424045</v>
          </cell>
          <cell r="Z541">
            <v>0.69927618085528875</v>
          </cell>
          <cell r="AA541">
            <v>0.41187828736481685</v>
          </cell>
          <cell r="AB541">
            <v>1.1460150679072938</v>
          </cell>
          <cell r="AC541">
            <v>1.2395360738652361</v>
          </cell>
          <cell r="AD541"/>
          <cell r="AE541">
            <v>0.90879823981457752</v>
          </cell>
        </row>
        <row r="542">
          <cell r="U542" t="str">
            <v>16-24</v>
          </cell>
          <cell r="V542">
            <v>24</v>
          </cell>
          <cell r="W542">
            <v>1.3035421024158034</v>
          </cell>
          <cell r="X542">
            <v>1.0001710552254977</v>
          </cell>
          <cell r="Y542">
            <v>0.67403443426321896</v>
          </cell>
          <cell r="Z542">
            <v>0.75743177589440058</v>
          </cell>
          <cell r="AA542">
            <v>0.44613231680436416</v>
          </cell>
          <cell r="AB542">
            <v>1.2413238886888347</v>
          </cell>
          <cell r="AC542">
            <v>1.3426226080868202</v>
          </cell>
          <cell r="AD542"/>
          <cell r="AE542">
            <v>0.9449621129952912</v>
          </cell>
        </row>
        <row r="543">
          <cell r="U543" t="str">
            <v>16-25</v>
          </cell>
          <cell r="V543">
            <v>25</v>
          </cell>
          <cell r="W543">
            <v>1.4101766740190869</v>
          </cell>
          <cell r="X543">
            <v>1.0819887516438331</v>
          </cell>
          <cell r="Y543">
            <v>0.72917294725049875</v>
          </cell>
          <cell r="Z543">
            <v>0.8193925002864465</v>
          </cell>
          <cell r="AA543">
            <v>0.48262759255544913</v>
          </cell>
          <cell r="AB543">
            <v>1.3428687799861261</v>
          </cell>
          <cell r="AC543">
            <v>1.4524541097873713</v>
          </cell>
          <cell r="AD543"/>
          <cell r="AE543">
            <v>1.0415267977056379</v>
          </cell>
        </row>
        <row r="544">
          <cell r="U544" t="str">
            <v>16-Wtd. Ave.</v>
          </cell>
          <cell r="V544" t="str">
            <v>Wtd. Ave.</v>
          </cell>
          <cell r="W544">
            <v>0.14941469496935683</v>
          </cell>
          <cell r="X544">
            <v>0.20050056157285176</v>
          </cell>
          <cell r="Y544">
            <v>0.38256520330880256</v>
          </cell>
          <cell r="Z544">
            <v>0.34469183828931543</v>
          </cell>
          <cell r="AA544">
            <v>0.31487196209858198</v>
          </cell>
          <cell r="AB544">
            <v>0.14191737320366291</v>
          </cell>
          <cell r="AC544">
            <v>0.25057923271488086</v>
          </cell>
          <cell r="AD544"/>
          <cell r="AE544">
            <v>0.18580442601386929</v>
          </cell>
        </row>
        <row r="545">
          <cell r="U545" t="str">
            <v>16-</v>
          </cell>
        </row>
      </sheetData>
      <sheetData sheetId="5"/>
      <sheetData sheetId="6">
        <row r="1">
          <cell r="U1" t="str">
            <v>1-FHCF 2024 Mobile Home Rates -- PROPOSED</v>
          </cell>
        </row>
        <row r="10">
          <cell r="U10" t="str">
            <v>1-2</v>
          </cell>
          <cell r="V10">
            <v>2</v>
          </cell>
          <cell r="W10">
            <v>0.94904425587183716</v>
          </cell>
          <cell r="X10">
            <v>0.94904425587183716</v>
          </cell>
          <cell r="Y10">
            <v>0.47660010439106365</v>
          </cell>
          <cell r="Z10">
            <v>0.43398540247738981</v>
          </cell>
          <cell r="AA10">
            <v>1.1599897035428941</v>
          </cell>
          <cell r="AB10"/>
          <cell r="AC10"/>
          <cell r="AD10"/>
          <cell r="AE10">
            <v>0.65439113778102609</v>
          </cell>
        </row>
        <row r="11">
          <cell r="U11" t="str">
            <v>1-3</v>
          </cell>
          <cell r="V11">
            <v>3</v>
          </cell>
          <cell r="W11">
            <v>1.338101268593656</v>
          </cell>
          <cell r="X11">
            <v>1.338101268593656</v>
          </cell>
          <cell r="Y11">
            <v>0.67198046914228837</v>
          </cell>
          <cell r="Z11">
            <v>0.61189603542002358</v>
          </cell>
          <cell r="AA11">
            <v>1.6355229845845445</v>
          </cell>
          <cell r="AB11"/>
          <cell r="AC11"/>
          <cell r="AD11"/>
          <cell r="AE11">
            <v>0.9583669764395949</v>
          </cell>
        </row>
        <row r="12">
          <cell r="U12" t="str">
            <v>1-4</v>
          </cell>
          <cell r="V12">
            <v>4</v>
          </cell>
          <cell r="W12">
            <v>1.7560561226345388</v>
          </cell>
          <cell r="X12">
            <v>1.7560561226345388</v>
          </cell>
          <cell r="Y12">
            <v>0.88187302771812048</v>
          </cell>
          <cell r="Z12">
            <v>0.80302126949214936</v>
          </cell>
          <cell r="AA12">
            <v>2.1463772721834045</v>
          </cell>
          <cell r="AB12"/>
          <cell r="AC12"/>
          <cell r="AD12"/>
          <cell r="AE12">
            <v>1.3207191735331081</v>
          </cell>
        </row>
        <row r="13">
          <cell r="U13" t="str">
            <v>1-5</v>
          </cell>
          <cell r="V13">
            <v>5</v>
          </cell>
          <cell r="W13">
            <v>2.2039196981442801</v>
          </cell>
          <cell r="X13">
            <v>2.2039196981442801</v>
          </cell>
          <cell r="Y13">
            <v>1.1067854335624725</v>
          </cell>
          <cell r="Z13">
            <v>1.0078233668337575</v>
          </cell>
          <cell r="AA13">
            <v>2.6937881362910558</v>
          </cell>
          <cell r="AB13"/>
          <cell r="AC13"/>
          <cell r="AD13"/>
          <cell r="AE13">
            <v>1.6526596138579668</v>
          </cell>
        </row>
        <row r="14">
          <cell r="U14" t="str">
            <v>1-6</v>
          </cell>
          <cell r="V14">
            <v>6</v>
          </cell>
          <cell r="W14">
            <v>2.6828237523785341</v>
          </cell>
          <cell r="X14">
            <v>2.6828237523785341</v>
          </cell>
          <cell r="Y14">
            <v>1.3472860433382217</v>
          </cell>
          <cell r="Z14">
            <v>1.2268198650887068</v>
          </cell>
          <cell r="AA14">
            <v>3.2791388914951449</v>
          </cell>
          <cell r="AB14"/>
          <cell r="AC14"/>
          <cell r="AD14"/>
          <cell r="AE14">
            <v>2.0428811824666013</v>
          </cell>
        </row>
        <row r="15">
          <cell r="U15" t="str">
            <v>1-7</v>
          </cell>
          <cell r="V15">
            <v>7</v>
          </cell>
          <cell r="W15">
            <v>3.1940337483228469</v>
          </cell>
          <cell r="X15">
            <v>3.1940337483228469</v>
          </cell>
          <cell r="Y15">
            <v>1.6040103593280939</v>
          </cell>
          <cell r="Z15">
            <v>1.460589443765044</v>
          </cell>
          <cell r="AA15">
            <v>3.9039762770803415</v>
          </cell>
          <cell r="AB15"/>
          <cell r="AC15"/>
          <cell r="AD15"/>
          <cell r="AE15">
            <v>2.4072220006086194</v>
          </cell>
        </row>
        <row r="16">
          <cell r="U16" t="str">
            <v>1-8</v>
          </cell>
          <cell r="V16">
            <v>8</v>
          </cell>
          <cell r="W16">
            <v>3.7389626982466782</v>
          </cell>
          <cell r="X16">
            <v>3.7389626982466782</v>
          </cell>
          <cell r="Y16">
            <v>1.8776679815227786</v>
          </cell>
          <cell r="Z16">
            <v>1.7097782547094011</v>
          </cell>
          <cell r="AA16">
            <v>4.5700273776092599</v>
          </cell>
          <cell r="AB16"/>
          <cell r="AC16"/>
          <cell r="AD16"/>
          <cell r="AE16">
            <v>2.5907186319511175</v>
          </cell>
        </row>
        <row r="17">
          <cell r="U17" t="str">
            <v>1-9</v>
          </cell>
          <cell r="V17">
            <v>9</v>
          </cell>
          <cell r="W17">
            <v>4.3191860192260556</v>
          </cell>
          <cell r="X17">
            <v>4.3191860192260556</v>
          </cell>
          <cell r="Y17">
            <v>2.1690500679091116</v>
          </cell>
          <cell r="Z17">
            <v>1.9751067153412813</v>
          </cell>
          <cell r="AA17">
            <v>5.279217780403747</v>
          </cell>
          <cell r="AB17"/>
          <cell r="AC17"/>
          <cell r="AD17"/>
          <cell r="AE17">
            <v>3.1500528463634319</v>
          </cell>
        </row>
        <row r="18">
          <cell r="U18" t="str">
            <v>1-10</v>
          </cell>
          <cell r="V18">
            <v>10</v>
          </cell>
          <cell r="W18">
            <v>4.936457370851131</v>
          </cell>
          <cell r="X18">
            <v>4.936457370851131</v>
          </cell>
          <cell r="Y18">
            <v>2.4790372880012508</v>
          </cell>
          <cell r="Z18">
            <v>2.2573767510275276</v>
          </cell>
          <cell r="AA18">
            <v>6.0336909335227382</v>
          </cell>
          <cell r="AB18"/>
          <cell r="AC18"/>
          <cell r="AD18"/>
          <cell r="AE18">
            <v>3.3700710109343652</v>
          </cell>
        </row>
        <row r="19">
          <cell r="U19" t="str">
            <v>1-11</v>
          </cell>
          <cell r="V19">
            <v>11</v>
          </cell>
          <cell r="W19">
            <v>5.5927254100223465</v>
          </cell>
          <cell r="X19">
            <v>5.5927254100223465</v>
          </cell>
          <cell r="Y19">
            <v>2.8086082369241629</v>
          </cell>
          <cell r="Z19">
            <v>2.5574794568293</v>
          </cell>
          <cell r="AA19">
            <v>6.8358286246713584</v>
          </cell>
          <cell r="AB19"/>
          <cell r="AC19"/>
          <cell r="AD19"/>
          <cell r="AE19">
            <v>4.3333439398484943</v>
          </cell>
        </row>
        <row r="20">
          <cell r="U20" t="str">
            <v>1-12</v>
          </cell>
          <cell r="V20">
            <v>12</v>
          </cell>
          <cell r="W20">
            <v>6.2901513519087118</v>
          </cell>
          <cell r="X20">
            <v>6.2901513519087118</v>
          </cell>
          <cell r="Y20">
            <v>3.158848254343293</v>
          </cell>
          <cell r="Z20">
            <v>2.8764031278963325</v>
          </cell>
          <cell r="AA20">
            <v>7.6882724454589324</v>
          </cell>
          <cell r="AB20"/>
          <cell r="AC20"/>
          <cell r="AD20"/>
          <cell r="AE20">
            <v>4.6417919052224015</v>
          </cell>
        </row>
        <row r="21">
          <cell r="U21" t="str">
            <v>1-13</v>
          </cell>
          <cell r="V21">
            <v>13</v>
          </cell>
          <cell r="W21">
            <v>7.0311271673352067</v>
          </cell>
          <cell r="X21">
            <v>7.0311271673352067</v>
          </cell>
          <cell r="Y21">
            <v>3.5309585630022937</v>
          </cell>
          <cell r="Z21">
            <v>3.2152415808918335</v>
          </cell>
          <cell r="AA21">
            <v>8.5939460335461746</v>
          </cell>
          <cell r="AB21"/>
          <cell r="AC21"/>
          <cell r="AD21"/>
          <cell r="AE21">
            <v>4.8447440503663399</v>
          </cell>
        </row>
        <row r="22">
          <cell r="U22" t="str">
            <v>1-14</v>
          </cell>
          <cell r="V22">
            <v>14</v>
          </cell>
          <cell r="W22">
            <v>7.818294172108442</v>
          </cell>
          <cell r="X22">
            <v>7.818294172108442</v>
          </cell>
          <cell r="Y22">
            <v>3.9262656040880448</v>
          </cell>
          <cell r="Z22">
            <v>3.5752026546455609</v>
          </cell>
          <cell r="AA22">
            <v>9.5560777938473116</v>
          </cell>
          <cell r="AB22"/>
          <cell r="AC22"/>
          <cell r="AD22"/>
          <cell r="AE22">
            <v>5.6643360576416697</v>
          </cell>
        </row>
        <row r="23">
          <cell r="U23" t="str">
            <v>1-15</v>
          </cell>
          <cell r="V23">
            <v>15</v>
          </cell>
          <cell r="W23">
            <v>8.654561669485183</v>
          </cell>
          <cell r="X23">
            <v>8.654561669485183</v>
          </cell>
          <cell r="Y23">
            <v>4.3462303992834679</v>
          </cell>
          <cell r="Z23">
            <v>3.9576167351084388</v>
          </cell>
          <cell r="AA23">
            <v>10.578223684687206</v>
          </cell>
          <cell r="AB23"/>
          <cell r="AC23"/>
          <cell r="AD23"/>
          <cell r="AE23">
            <v>6.7898908104545406</v>
          </cell>
        </row>
        <row r="24">
          <cell r="U24" t="str">
            <v>1-16</v>
          </cell>
          <cell r="V24">
            <v>16</v>
          </cell>
          <cell r="W24">
            <v>9.5431251888015147</v>
          </cell>
          <cell r="X24">
            <v>9.5431251888015147</v>
          </cell>
          <cell r="Y24">
            <v>4.7924577100164294</v>
          </cell>
          <cell r="Z24">
            <v>4.36394509563676</v>
          </cell>
          <cell r="AA24">
            <v>11.664289510357168</v>
          </cell>
          <cell r="AB24"/>
          <cell r="AC24"/>
          <cell r="AD24"/>
          <cell r="AE24">
            <v>6.1191137901985853</v>
          </cell>
        </row>
        <row r="25">
          <cell r="U25" t="str">
            <v>1-17</v>
          </cell>
          <cell r="V25">
            <v>17</v>
          </cell>
          <cell r="W25">
            <v>10.487483715988432</v>
          </cell>
          <cell r="X25">
            <v>10.487483715988432</v>
          </cell>
          <cell r="Y25">
            <v>5.2667046904445556</v>
          </cell>
          <cell r="Z25">
            <v>4.7957877762793757</v>
          </cell>
          <cell r="AA25">
            <v>12.818551981482321</v>
          </cell>
          <cell r="AB25"/>
          <cell r="AC25"/>
          <cell r="AD25"/>
          <cell r="AE25">
            <v>8.0571988534525421</v>
          </cell>
        </row>
        <row r="26">
          <cell r="U26" t="str">
            <v>1-18</v>
          </cell>
          <cell r="V26">
            <v>18</v>
          </cell>
          <cell r="W26">
            <v>11.491455129021475</v>
          </cell>
          <cell r="X26">
            <v>11.491455129021475</v>
          </cell>
          <cell r="Y26">
            <v>5.7708886389766763</v>
          </cell>
          <cell r="Z26">
            <v>5.2548906422049217</v>
          </cell>
          <cell r="AA26">
            <v>14.04567758133107</v>
          </cell>
          <cell r="AB26"/>
          <cell r="AC26"/>
          <cell r="AD26"/>
          <cell r="AE26">
            <v>8.0466868255755557</v>
          </cell>
        </row>
        <row r="27">
          <cell r="U27" t="str">
            <v>1-19</v>
          </cell>
          <cell r="V27">
            <v>19</v>
          </cell>
          <cell r="W27">
            <v>12.559188825742048</v>
          </cell>
          <cell r="X27">
            <v>12.559188825742048</v>
          </cell>
          <cell r="Y27">
            <v>6.3070933398326936</v>
          </cell>
          <cell r="Z27">
            <v>5.7431511582377226</v>
          </cell>
          <cell r="AA27">
            <v>15.350738000440666</v>
          </cell>
          <cell r="AB27"/>
          <cell r="AC27"/>
          <cell r="AD27"/>
          <cell r="AE27">
            <v>9.2455597481756371</v>
          </cell>
        </row>
        <row r="28">
          <cell r="U28" t="str">
            <v>1-20</v>
          </cell>
          <cell r="V28">
            <v>20</v>
          </cell>
          <cell r="W28">
            <v>13.695174253894095</v>
          </cell>
          <cell r="X28">
            <v>13.695174253894095</v>
          </cell>
          <cell r="Y28">
            <v>6.8775733467388287</v>
          </cell>
          <cell r="Z28">
            <v>6.2626222895308796</v>
          </cell>
          <cell r="AA28">
            <v>16.739220562637527</v>
          </cell>
          <cell r="AB28"/>
          <cell r="AC28"/>
          <cell r="AD28"/>
          <cell r="AE28">
            <v>11.740953963858507</v>
          </cell>
        </row>
        <row r="29">
          <cell r="U29" t="str">
            <v>1-21</v>
          </cell>
          <cell r="V29">
            <v>21</v>
          </cell>
          <cell r="W29">
            <v>14.904243712792411</v>
          </cell>
          <cell r="X29">
            <v>14.904243712792411</v>
          </cell>
          <cell r="Y29">
            <v>7.4847553898961525</v>
          </cell>
          <cell r="Z29">
            <v>6.8155137827321894</v>
          </cell>
          <cell r="AA29">
            <v>18.217031649436439</v>
          </cell>
          <cell r="AB29"/>
          <cell r="AC29"/>
          <cell r="AD29"/>
          <cell r="AE29">
            <v>14.853112325759103</v>
          </cell>
        </row>
        <row r="30">
          <cell r="U30" t="str">
            <v>1-22</v>
          </cell>
          <cell r="V30">
            <v>22</v>
          </cell>
          <cell r="W30">
            <v>16.191567379790243</v>
          </cell>
          <cell r="X30">
            <v>16.191567379790243</v>
          </cell>
          <cell r="Y30">
            <v>8.1312358783246168</v>
          </cell>
          <cell r="Z30">
            <v>7.404189891653469</v>
          </cell>
          <cell r="AA30">
            <v>19.790490621033889</v>
          </cell>
          <cell r="AB30"/>
          <cell r="AC30"/>
          <cell r="AD30"/>
          <cell r="AE30" t="e">
            <v>#DIV/0!</v>
          </cell>
        </row>
        <row r="31">
          <cell r="U31" t="str">
            <v>1-23</v>
          </cell>
          <cell r="V31">
            <v>23</v>
          </cell>
          <cell r="W31">
            <v>17.562638007109744</v>
          </cell>
          <cell r="X31">
            <v>17.562638007109744</v>
          </cell>
          <cell r="Y31">
            <v>8.8197732147712742</v>
          </cell>
          <cell r="Z31">
            <v>8.0311623793332583</v>
          </cell>
          <cell r="AA31">
            <v>21.466311111680739</v>
          </cell>
          <cell r="AB31"/>
          <cell r="AC31"/>
          <cell r="AD31"/>
          <cell r="AE31">
            <v>17.436290213950329</v>
          </cell>
        </row>
        <row r="32">
          <cell r="U32" t="str">
            <v>1-24</v>
          </cell>
          <cell r="V32">
            <v>24</v>
          </cell>
          <cell r="W32">
            <v>19.023242117077782</v>
          </cell>
          <cell r="X32">
            <v>19.023242117077782</v>
          </cell>
          <cell r="Y32">
            <v>9.5532733302588202</v>
          </cell>
          <cell r="Z32">
            <v>8.6990773459986386</v>
          </cell>
          <cell r="AA32">
            <v>23.251565822441204</v>
          </cell>
          <cell r="AB32"/>
          <cell r="AC32"/>
          <cell r="AD32"/>
          <cell r="AE32">
            <v>21.713766945940314</v>
          </cell>
        </row>
        <row r="33">
          <cell r="U33" t="str">
            <v>1-25</v>
          </cell>
          <cell r="V33">
            <v>25</v>
          </cell>
          <cell r="W33">
            <v>20.579413774211623</v>
          </cell>
          <cell r="X33">
            <v>20.579413774211623</v>
          </cell>
          <cell r="Y33">
            <v>10.33476646891026</v>
          </cell>
          <cell r="Z33">
            <v>9.4106940896506206</v>
          </cell>
          <cell r="AA33">
            <v>25.153630018132741</v>
          </cell>
          <cell r="AB33"/>
          <cell r="AC33"/>
          <cell r="AD33"/>
          <cell r="AE33">
            <v>20.979572706902903</v>
          </cell>
        </row>
        <row r="34">
          <cell r="U34" t="str">
            <v>1-Wtd. Average</v>
          </cell>
          <cell r="V34" t="str">
            <v>Wtd. Average</v>
          </cell>
          <cell r="W34">
            <v>2.9209895554328624</v>
          </cell>
          <cell r="X34">
            <v>2.3884026609292852</v>
          </cell>
          <cell r="Y34">
            <v>0.98071907329662134</v>
          </cell>
          <cell r="Z34">
            <v>0.88506770099838805</v>
          </cell>
          <cell r="AA34">
            <v>2.1763779853826355</v>
          </cell>
          <cell r="AB34"/>
          <cell r="AC34"/>
          <cell r="AD34"/>
          <cell r="AE34">
            <v>1.5346735893940593</v>
          </cell>
        </row>
        <row r="35">
          <cell r="U35" t="str">
            <v>2-FHCF 2024 Mobile Home Rates -- PROPOSED</v>
          </cell>
          <cell r="V35" t="str">
            <v>FHCF 2024 Mobile Home Rates -- PROPOSED</v>
          </cell>
          <cell r="W35"/>
          <cell r="X35"/>
          <cell r="Y35"/>
          <cell r="Z35"/>
          <cell r="AA35"/>
          <cell r="AB35"/>
          <cell r="AC35"/>
          <cell r="AD35"/>
        </row>
        <row r="44">
          <cell r="U44" t="str">
            <v>2-2</v>
          </cell>
          <cell r="V44">
            <v>2</v>
          </cell>
          <cell r="W44">
            <v>0.92349286248630202</v>
          </cell>
          <cell r="X44">
            <v>0.92349286248630202</v>
          </cell>
          <cell r="Y44">
            <v>0.46376846173632136</v>
          </cell>
          <cell r="Z44">
            <v>0.42230108778534964</v>
          </cell>
          <cell r="AA44">
            <v>1.1287589647706893</v>
          </cell>
          <cell r="AB44"/>
          <cell r="AC44"/>
          <cell r="AD44"/>
          <cell r="AE44">
            <v>0.6367727756382715</v>
          </cell>
        </row>
        <row r="45">
          <cell r="U45" t="str">
            <v>2-3</v>
          </cell>
          <cell r="V45">
            <v>3</v>
          </cell>
          <cell r="W45">
            <v>1.302075180566695</v>
          </cell>
          <cell r="X45">
            <v>1.302075180566695</v>
          </cell>
          <cell r="Y45">
            <v>0.65388854433665544</v>
          </cell>
          <cell r="Z45">
            <v>0.59542178122657352</v>
          </cell>
          <cell r="AA45">
            <v>1.5914893255516325</v>
          </cell>
          <cell r="AB45"/>
          <cell r="AC45"/>
          <cell r="AD45"/>
          <cell r="AE45">
            <v>0.93256458474794646</v>
          </cell>
        </row>
        <row r="46">
          <cell r="U46" t="str">
            <v>2-4</v>
          </cell>
          <cell r="V46">
            <v>4</v>
          </cell>
          <cell r="W46">
            <v>1.7087773150142411</v>
          </cell>
          <cell r="X46">
            <v>1.7087773150142411</v>
          </cell>
          <cell r="Y46">
            <v>0.85813010476389129</v>
          </cell>
          <cell r="Z46">
            <v>0.78140129526355373</v>
          </cell>
          <cell r="AA46">
            <v>2.0885897351997373</v>
          </cell>
          <cell r="AB46"/>
          <cell r="AC46"/>
          <cell r="AD46"/>
          <cell r="AE46">
            <v>1.2851610686860766</v>
          </cell>
        </row>
        <row r="47">
          <cell r="U47" t="str">
            <v>2-5</v>
          </cell>
          <cell r="V47">
            <v>5</v>
          </cell>
          <cell r="W47">
            <v>2.1445829297596668</v>
          </cell>
          <cell r="X47">
            <v>2.1445829297596668</v>
          </cell>
          <cell r="Y47">
            <v>1.0769871287612325</v>
          </cell>
          <cell r="Z47">
            <v>0.98068944641879463</v>
          </cell>
          <cell r="AA47">
            <v>2.6212624980589059</v>
          </cell>
          <cell r="AB47"/>
          <cell r="AC47"/>
          <cell r="AD47"/>
          <cell r="AE47">
            <v>1.6081645803916096</v>
          </cell>
        </row>
        <row r="48">
          <cell r="U48" t="str">
            <v>2-6</v>
          </cell>
          <cell r="V48">
            <v>6</v>
          </cell>
          <cell r="W48">
            <v>2.6105933114302258</v>
          </cell>
          <cell r="X48">
            <v>2.6105933114302258</v>
          </cell>
          <cell r="Y48">
            <v>1.3110126709605008</v>
          </cell>
          <cell r="Z48">
            <v>1.1937898385202679</v>
          </cell>
          <cell r="AA48">
            <v>3.1908536853374718</v>
          </cell>
          <cell r="AB48"/>
          <cell r="AC48"/>
          <cell r="AD48"/>
          <cell r="AE48">
            <v>1.9878801006833708</v>
          </cell>
        </row>
        <row r="49">
          <cell r="U49" t="str">
            <v>2-7</v>
          </cell>
          <cell r="V49">
            <v>7</v>
          </cell>
          <cell r="W49">
            <v>3.1080398525849708</v>
          </cell>
          <cell r="X49">
            <v>3.1080398525849708</v>
          </cell>
          <cell r="Y49">
            <v>1.5608251238323947</v>
          </cell>
          <cell r="Z49">
            <v>1.4212655711200146</v>
          </cell>
          <cell r="AA49">
            <v>3.7988683930103404</v>
          </cell>
          <cell r="AB49"/>
          <cell r="AC49"/>
          <cell r="AD49"/>
          <cell r="AE49">
            <v>2.3424116654495259</v>
          </cell>
        </row>
        <row r="50">
          <cell r="U50" t="str">
            <v>2-8</v>
          </cell>
          <cell r="V50">
            <v>8</v>
          </cell>
          <cell r="W50">
            <v>3.6382975225547609</v>
          </cell>
          <cell r="X50">
            <v>3.6382975225547609</v>
          </cell>
          <cell r="Y50">
            <v>1.8271149826015232</v>
          </cell>
          <cell r="Z50">
            <v>1.6637453995313454</v>
          </cell>
          <cell r="AA50">
            <v>4.4469872068422083</v>
          </cell>
          <cell r="AB50"/>
          <cell r="AC50"/>
          <cell r="AD50"/>
          <cell r="AE50">
            <v>2.5209679638377458</v>
          </cell>
        </row>
        <row r="51">
          <cell r="U51" t="str">
            <v>2-9</v>
          </cell>
          <cell r="V51">
            <v>9</v>
          </cell>
          <cell r="W51">
            <v>4.2028993230053766</v>
          </cell>
          <cell r="X51">
            <v>4.2028993230053766</v>
          </cell>
          <cell r="Y51">
            <v>2.1106521046790889</v>
          </cell>
          <cell r="Z51">
            <v>1.9219303451669143</v>
          </cell>
          <cell r="AA51">
            <v>5.1370838710097209</v>
          </cell>
          <cell r="AB51"/>
          <cell r="AC51"/>
          <cell r="AD51"/>
          <cell r="AE51">
            <v>3.0652430611878008</v>
          </cell>
        </row>
        <row r="52">
          <cell r="U52" t="str">
            <v>2-10</v>
          </cell>
          <cell r="V52">
            <v>10</v>
          </cell>
          <cell r="W52">
            <v>4.8035516992418845</v>
          </cell>
          <cell r="X52">
            <v>4.8035516992418845</v>
          </cell>
          <cell r="Y52">
            <v>2.412293449058839</v>
          </cell>
          <cell r="Z52">
            <v>2.1966007429246392</v>
          </cell>
          <cell r="AA52">
            <v>5.8712441248988867</v>
          </cell>
          <cell r="AB52"/>
          <cell r="AC52"/>
          <cell r="AD52"/>
          <cell r="AE52">
            <v>3.2793376129871135</v>
          </cell>
        </row>
        <row r="53">
          <cell r="U53" t="str">
            <v>2-11</v>
          </cell>
          <cell r="V53">
            <v>11</v>
          </cell>
          <cell r="W53">
            <v>5.4421508439105875</v>
          </cell>
          <cell r="X53">
            <v>5.4421508439105875</v>
          </cell>
          <cell r="Y53">
            <v>2.7329912638657481</v>
          </cell>
          <cell r="Z53">
            <v>2.48862369665525</v>
          </cell>
          <cell r="AA53">
            <v>6.6517856306545777</v>
          </cell>
          <cell r="AB53"/>
          <cell r="AC53"/>
          <cell r="AD53"/>
          <cell r="AE53">
            <v>4.2166760658301436</v>
          </cell>
        </row>
        <row r="54">
          <cell r="U54" t="str">
            <v>2-12</v>
          </cell>
          <cell r="V54">
            <v>12</v>
          </cell>
          <cell r="W54">
            <v>6.1207997851585088</v>
          </cell>
          <cell r="X54">
            <v>6.1207997851585088</v>
          </cell>
          <cell r="Y54">
            <v>3.0738016678510856</v>
          </cell>
          <cell r="Z54">
            <v>2.7989608933519108</v>
          </cell>
          <cell r="AA54">
            <v>7.4812788595500983</v>
          </cell>
          <cell r="AB54"/>
          <cell r="AC54"/>
          <cell r="AD54"/>
          <cell r="AE54">
            <v>4.5168195972922778</v>
          </cell>
        </row>
        <row r="55">
          <cell r="U55" t="str">
            <v>2-13</v>
          </cell>
          <cell r="V55">
            <v>13</v>
          </cell>
          <cell r="W55">
            <v>6.8418260940872946</v>
          </cell>
          <cell r="X55">
            <v>6.8418260940872946</v>
          </cell>
          <cell r="Y55">
            <v>3.4358935428906503</v>
          </cell>
          <cell r="Z55">
            <v>3.1286767005349878</v>
          </cell>
          <cell r="AA55">
            <v>8.3625687353026112</v>
          </cell>
          <cell r="AB55"/>
          <cell r="AC55"/>
          <cell r="AD55"/>
          <cell r="AE55">
            <v>4.7143076030486935</v>
          </cell>
        </row>
        <row r="56">
          <cell r="U56" t="str">
            <v>2-14</v>
          </cell>
          <cell r="V56">
            <v>14</v>
          </cell>
          <cell r="W56">
            <v>7.6077999735930479</v>
          </cell>
          <cell r="X56">
            <v>7.6077999735930479</v>
          </cell>
          <cell r="Y56">
            <v>3.8205576180110521</v>
          </cell>
          <cell r="Z56">
            <v>3.4789464380395829</v>
          </cell>
          <cell r="AA56">
            <v>9.2987967435457488</v>
          </cell>
          <cell r="AB56"/>
          <cell r="AC56"/>
          <cell r="AD56"/>
          <cell r="AE56">
            <v>5.5118334973224803</v>
          </cell>
        </row>
        <row r="57">
          <cell r="U57" t="str">
            <v>2-15</v>
          </cell>
          <cell r="V57">
            <v>15</v>
          </cell>
          <cell r="W57">
            <v>8.4215523989182959</v>
          </cell>
          <cell r="X57">
            <v>8.4215523989182959</v>
          </cell>
          <cell r="Y57">
            <v>4.2292155793852677</v>
          </cell>
          <cell r="Z57">
            <v>3.8510646734503267</v>
          </cell>
          <cell r="AA57">
            <v>10.293423104508435</v>
          </cell>
          <cell r="AB57"/>
          <cell r="AC57"/>
          <cell r="AD57"/>
          <cell r="AE57">
            <v>6.607084613515517</v>
          </cell>
        </row>
        <row r="58">
          <cell r="U58" t="str">
            <v>2-16</v>
          </cell>
          <cell r="V58">
            <v>16</v>
          </cell>
          <cell r="W58">
            <v>9.2861928652372416</v>
          </cell>
          <cell r="X58">
            <v>9.2861928652372416</v>
          </cell>
          <cell r="Y58">
            <v>4.6634289829844331</v>
          </cell>
          <cell r="Z58">
            <v>4.2464533378376901</v>
          </cell>
          <cell r="AA58">
            <v>11.350248465381753</v>
          </cell>
          <cell r="AB58"/>
          <cell r="AC58"/>
          <cell r="AD58"/>
          <cell r="AE58">
            <v>5.9543671172622572</v>
          </cell>
        </row>
        <row r="59">
          <cell r="U59" t="str">
            <v>2-17</v>
          </cell>
          <cell r="V59">
            <v>17</v>
          </cell>
          <cell r="W59">
            <v>10.205126154269202</v>
          </cell>
          <cell r="X59">
            <v>10.205126154269202</v>
          </cell>
          <cell r="Y59">
            <v>5.1249076745958391</v>
          </cell>
          <cell r="Z59">
            <v>4.6666693929088492</v>
          </cell>
          <cell r="AA59">
            <v>12.473434393671941</v>
          </cell>
          <cell r="AB59"/>
          <cell r="AC59"/>
          <cell r="AD59"/>
          <cell r="AE59">
            <v>7.8402725550040824</v>
          </cell>
        </row>
        <row r="60">
          <cell r="U60" t="str">
            <v>2-18</v>
          </cell>
          <cell r="V60">
            <v>18</v>
          </cell>
          <cell r="W60">
            <v>11.182067354155151</v>
          </cell>
          <cell r="X60">
            <v>11.182067354155151</v>
          </cell>
          <cell r="Y60">
            <v>5.6155173326479204</v>
          </cell>
          <cell r="Z60">
            <v>5.1134116993988252</v>
          </cell>
          <cell r="AA60">
            <v>13.66752173556675</v>
          </cell>
          <cell r="AB60"/>
          <cell r="AC60"/>
          <cell r="AD60"/>
          <cell r="AE60">
            <v>7.8300435454983708</v>
          </cell>
        </row>
        <row r="61">
          <cell r="U61" t="str">
            <v>2-19</v>
          </cell>
          <cell r="V61">
            <v>19</v>
          </cell>
          <cell r="W61">
            <v>12.221054147296565</v>
          </cell>
          <cell r="X61">
            <v>12.221054147296565</v>
          </cell>
          <cell r="Y61">
            <v>6.1372856390344728</v>
          </cell>
          <cell r="Z61">
            <v>5.588526636136887</v>
          </cell>
          <cell r="AA61">
            <v>14.937445635010118</v>
          </cell>
          <cell r="AB61"/>
          <cell r="AC61"/>
          <cell r="AD61"/>
          <cell r="AE61">
            <v>8.9966388651572871</v>
          </cell>
        </row>
        <row r="62">
          <cell r="U62" t="str">
            <v>2-20</v>
          </cell>
          <cell r="V62">
            <v>20</v>
          </cell>
          <cell r="W62">
            <v>13.326455110735445</v>
          </cell>
          <cell r="X62">
            <v>13.326455110735445</v>
          </cell>
          <cell r="Y62">
            <v>6.6924064474787288</v>
          </cell>
          <cell r="Z62">
            <v>6.094011895700695</v>
          </cell>
          <cell r="AA62">
            <v>16.288545679019716</v>
          </cell>
          <cell r="AB62"/>
          <cell r="AC62"/>
          <cell r="AD62"/>
          <cell r="AE62">
            <v>11.424848859596098</v>
          </cell>
        </row>
        <row r="63">
          <cell r="U63" t="str">
            <v>2-21</v>
          </cell>
          <cell r="V63">
            <v>21</v>
          </cell>
          <cell r="W63">
            <v>14.50297244239248</v>
          </cell>
          <cell r="X63">
            <v>14.50297244239248</v>
          </cell>
          <cell r="Y63">
            <v>7.2832411526216712</v>
          </cell>
          <cell r="Z63">
            <v>6.6320177310890038</v>
          </cell>
          <cell r="AA63">
            <v>17.726569229890057</v>
          </cell>
          <cell r="AB63"/>
          <cell r="AC63"/>
          <cell r="AD63"/>
          <cell r="AE63">
            <v>14.453217680502151</v>
          </cell>
        </row>
        <row r="64">
          <cell r="U64" t="str">
            <v>2-22</v>
          </cell>
          <cell r="V64">
            <v>22</v>
          </cell>
          <cell r="W64">
            <v>15.755637121438527</v>
          </cell>
          <cell r="X64">
            <v>15.755637121438527</v>
          </cell>
          <cell r="Y64">
            <v>7.9123162596111687</v>
          </cell>
          <cell r="Z64">
            <v>7.2048447426234627</v>
          </cell>
          <cell r="AA64">
            <v>19.257665509852696</v>
          </cell>
          <cell r="AB64"/>
          <cell r="AC64"/>
          <cell r="AD64"/>
          <cell r="AE64" t="e">
            <v>#DIV/0!</v>
          </cell>
        </row>
        <row r="65">
          <cell r="U65" t="str">
            <v>2-23</v>
          </cell>
          <cell r="V65">
            <v>23</v>
          </cell>
          <cell r="W65">
            <v>17.089794017136725</v>
          </cell>
          <cell r="X65">
            <v>17.089794017136725</v>
          </cell>
          <cell r="Y65">
            <v>8.5823159059181648</v>
          </cell>
          <cell r="Z65">
            <v>7.8149370684188133</v>
          </cell>
          <cell r="AA65">
            <v>20.888367400039002</v>
          </cell>
          <cell r="AB65"/>
          <cell r="AC65"/>
          <cell r="AD65"/>
          <cell r="AE65">
            <v>16.966847922208384</v>
          </cell>
        </row>
        <row r="66">
          <cell r="U66" t="str">
            <v>2-24</v>
          </cell>
          <cell r="V66">
            <v>24</v>
          </cell>
          <cell r="W66">
            <v>18.511073859597307</v>
          </cell>
          <cell r="X66">
            <v>18.511073859597307</v>
          </cell>
          <cell r="Y66">
            <v>9.2960677853427462</v>
          </cell>
          <cell r="Z66">
            <v>8.4648695669792957</v>
          </cell>
          <cell r="AA66">
            <v>22.625557181133868</v>
          </cell>
          <cell r="AB66"/>
          <cell r="AC66"/>
          <cell r="AD66"/>
          <cell r="AE66">
            <v>21.129160909198781</v>
          </cell>
        </row>
        <row r="67">
          <cell r="U67" t="str">
            <v>2-25</v>
          </cell>
          <cell r="V67">
            <v>25</v>
          </cell>
          <cell r="W67">
            <v>20.025348256470799</v>
          </cell>
          <cell r="X67">
            <v>20.025348256470799</v>
          </cell>
          <cell r="Y67">
            <v>10.056520557867703</v>
          </cell>
          <cell r="Z67">
            <v>9.1573272469266218</v>
          </cell>
          <cell r="AA67">
            <v>24.476411551563867</v>
          </cell>
          <cell r="AB67"/>
          <cell r="AC67"/>
          <cell r="AD67"/>
          <cell r="AE67">
            <v>20.414733594313713</v>
          </cell>
        </row>
        <row r="68">
          <cell r="U68" t="str">
            <v>2-Wtd. Average</v>
          </cell>
          <cell r="V68" t="str">
            <v>Wtd. Average</v>
          </cell>
          <cell r="W68">
            <v>2.8423469075856951</v>
          </cell>
          <cell r="X68">
            <v>2.3240990043032812</v>
          </cell>
          <cell r="Y68">
            <v>0.95431488962714717</v>
          </cell>
          <cell r="Z68">
            <v>0.86123876693011703</v>
          </cell>
          <cell r="AA68">
            <v>2.1177827305079884</v>
          </cell>
          <cell r="AB68"/>
          <cell r="AC68"/>
          <cell r="AD68"/>
          <cell r="AE68">
            <v>1.493355127838252</v>
          </cell>
        </row>
        <row r="69">
          <cell r="U69" t="str">
            <v>3-FHCF 2024 Mobile Home Rates -- PROPOSED</v>
          </cell>
          <cell r="V69" t="str">
            <v>FHCF 2024 Mobile Home Rates -- PROPOSED</v>
          </cell>
          <cell r="W69"/>
          <cell r="X69"/>
          <cell r="Y69"/>
          <cell r="Z69"/>
          <cell r="AA69"/>
          <cell r="AB69"/>
          <cell r="AC69"/>
          <cell r="AD69"/>
        </row>
        <row r="78">
          <cell r="U78" t="str">
            <v>3-2</v>
          </cell>
          <cell r="V78">
            <v>2</v>
          </cell>
          <cell r="W78">
            <v>0.90211135124043829</v>
          </cell>
          <cell r="X78">
            <v>0.90211135124043829</v>
          </cell>
          <cell r="Y78">
            <v>0.45303089030193555</v>
          </cell>
          <cell r="Z78">
            <v>0.41252360511665509</v>
          </cell>
          <cell r="AA78">
            <v>1.1026249539087787</v>
          </cell>
          <cell r="AB78"/>
          <cell r="AC78"/>
          <cell r="AD78"/>
          <cell r="AE78">
            <v>0.62202965761707352</v>
          </cell>
        </row>
        <row r="79">
          <cell r="U79" t="str">
            <v>3-3</v>
          </cell>
          <cell r="V79">
            <v>3</v>
          </cell>
          <cell r="W79">
            <v>1.2719284016936099</v>
          </cell>
          <cell r="X79">
            <v>1.2719284016936099</v>
          </cell>
          <cell r="Y79">
            <v>0.63874914712828434</v>
          </cell>
          <cell r="Z79">
            <v>0.5816360574505901</v>
          </cell>
          <cell r="AA79">
            <v>1.5546417782729882</v>
          </cell>
          <cell r="AB79"/>
          <cell r="AC79"/>
          <cell r="AD79"/>
          <cell r="AE79">
            <v>0.91097303708552113</v>
          </cell>
        </row>
        <row r="80">
          <cell r="U80" t="str">
            <v>3-4</v>
          </cell>
          <cell r="V80">
            <v>4</v>
          </cell>
          <cell r="W80">
            <v>1.6692142140290449</v>
          </cell>
          <cell r="X80">
            <v>1.6692142140290449</v>
          </cell>
          <cell r="Y80">
            <v>0.83826192902507168</v>
          </cell>
          <cell r="Z80">
            <v>0.76330961176398793</v>
          </cell>
          <cell r="AA80">
            <v>2.0402328861917889</v>
          </cell>
          <cell r="AB80"/>
          <cell r="AC80"/>
          <cell r="AD80"/>
          <cell r="AE80">
            <v>1.255405900065848</v>
          </cell>
        </row>
        <row r="81">
          <cell r="U81" t="str">
            <v>3-5</v>
          </cell>
          <cell r="V81">
            <v>5</v>
          </cell>
          <cell r="W81">
            <v>2.0949296775332331</v>
          </cell>
          <cell r="X81">
            <v>2.0949296775332331</v>
          </cell>
          <cell r="Y81">
            <v>1.0520517845472426</v>
          </cell>
          <cell r="Z81">
            <v>0.95798367003536922</v>
          </cell>
          <cell r="AA81">
            <v>2.5605727452115321</v>
          </cell>
          <cell r="AB81"/>
          <cell r="AC81"/>
          <cell r="AD81"/>
          <cell r="AE81">
            <v>1.5709309530863924</v>
          </cell>
        </row>
        <row r="82">
          <cell r="U82" t="str">
            <v>3-6</v>
          </cell>
          <cell r="V82">
            <v>6</v>
          </cell>
          <cell r="W82">
            <v>2.5501505808860574</v>
          </cell>
          <cell r="X82">
            <v>2.5501505808860574</v>
          </cell>
          <cell r="Y82">
            <v>1.2806589635239936</v>
          </cell>
          <cell r="Z82">
            <v>1.1661501762181703</v>
          </cell>
          <cell r="AA82">
            <v>3.1169762611273191</v>
          </cell>
          <cell r="AB82"/>
          <cell r="AC82"/>
          <cell r="AD82"/>
          <cell r="AE82">
            <v>1.9418549688661551</v>
          </cell>
        </row>
        <row r="83">
          <cell r="U83" t="str">
            <v>3-7</v>
          </cell>
          <cell r="V83">
            <v>7</v>
          </cell>
          <cell r="W83">
            <v>3.0360798063733259</v>
          </cell>
          <cell r="X83">
            <v>3.0360798063733259</v>
          </cell>
          <cell r="Y83">
            <v>1.5246875408648337</v>
          </cell>
          <cell r="Z83">
            <v>1.3883591924930627</v>
          </cell>
          <cell r="AA83">
            <v>3.7109136826208906</v>
          </cell>
          <cell r="AB83"/>
          <cell r="AC83"/>
          <cell r="AD83"/>
          <cell r="AE83">
            <v>2.2881781099974452</v>
          </cell>
        </row>
        <row r="84">
          <cell r="U84" t="str">
            <v>3-8</v>
          </cell>
          <cell r="V84">
            <v>8</v>
          </cell>
          <cell r="W84">
            <v>3.5540604888381555</v>
          </cell>
          <cell r="X84">
            <v>3.5540604888381555</v>
          </cell>
          <cell r="Y84">
            <v>1.7848120248474126</v>
          </cell>
          <cell r="Z84">
            <v>1.6252249166826096</v>
          </cell>
          <cell r="AA84">
            <v>4.3440266850712899</v>
          </cell>
          <cell r="AB84"/>
          <cell r="AC84"/>
          <cell r="AD84"/>
          <cell r="AE84">
            <v>2.4626003174174587</v>
          </cell>
        </row>
        <row r="85">
          <cell r="U85" t="str">
            <v>3-9</v>
          </cell>
          <cell r="V85">
            <v>9</v>
          </cell>
          <cell r="W85">
            <v>4.1055901365562981</v>
          </cell>
          <cell r="X85">
            <v>4.1055901365562981</v>
          </cell>
          <cell r="Y85">
            <v>2.0617844484734933</v>
          </cell>
          <cell r="Z85">
            <v>1.8774321395410287</v>
          </cell>
          <cell r="AA85">
            <v>5.0181456300976865</v>
          </cell>
          <cell r="AB85"/>
          <cell r="AC85"/>
          <cell r="AD85"/>
          <cell r="AE85">
            <v>2.9942738835726734</v>
          </cell>
        </row>
        <row r="86">
          <cell r="U86" t="str">
            <v>3-10</v>
          </cell>
          <cell r="V86">
            <v>10</v>
          </cell>
          <cell r="W86">
            <v>4.6923356857245624</v>
          </cell>
          <cell r="X86">
            <v>4.6923356857245624</v>
          </cell>
          <cell r="Y86">
            <v>2.3564419296756669</v>
          </cell>
          <cell r="Z86">
            <v>2.1457431289728994</v>
          </cell>
          <cell r="AA86">
            <v>5.7353079662308506</v>
          </cell>
          <cell r="AB86"/>
          <cell r="AC86"/>
          <cell r="AD86"/>
          <cell r="AE86">
            <v>3.2034115318019349</v>
          </cell>
        </row>
        <row r="87">
          <cell r="U87" t="str">
            <v>3-11</v>
          </cell>
          <cell r="V87">
            <v>11</v>
          </cell>
          <cell r="W87">
            <v>5.3161494266852447</v>
          </cell>
          <cell r="X87">
            <v>5.3161494266852447</v>
          </cell>
          <cell r="Y87">
            <v>2.6697146693007738</v>
          </cell>
          <cell r="Z87">
            <v>2.4310049128852276</v>
          </cell>
          <cell r="AA87">
            <v>6.49777769508266</v>
          </cell>
          <cell r="AB87"/>
          <cell r="AC87"/>
          <cell r="AD87"/>
          <cell r="AE87">
            <v>4.1190479082296845</v>
          </cell>
        </row>
        <row r="88">
          <cell r="U88" t="str">
            <v>3-12</v>
          </cell>
          <cell r="V88">
            <v>12</v>
          </cell>
          <cell r="W88">
            <v>5.9790856964456811</v>
          </cell>
          <cell r="X88">
            <v>5.9790856964456811</v>
          </cell>
          <cell r="Y88">
            <v>3.0026343339187265</v>
          </cell>
          <cell r="Z88">
            <v>2.7341569124561467</v>
          </cell>
          <cell r="AA88">
            <v>7.3080657741362556</v>
          </cell>
          <cell r="AB88"/>
          <cell r="AC88"/>
          <cell r="AD88"/>
          <cell r="AE88">
            <v>4.4122422551837195</v>
          </cell>
        </row>
        <row r="89">
          <cell r="U89" t="str">
            <v>3-13</v>
          </cell>
          <cell r="V89">
            <v>13</v>
          </cell>
          <cell r="W89">
            <v>6.6834181761537197</v>
          </cell>
          <cell r="X89">
            <v>6.6834181761537197</v>
          </cell>
          <cell r="Y89">
            <v>3.3563427424338719</v>
          </cell>
          <cell r="Z89">
            <v>3.0562388520419757</v>
          </cell>
          <cell r="AA89">
            <v>8.168951258956568</v>
          </cell>
          <cell r="AB89"/>
          <cell r="AC89"/>
          <cell r="AD89"/>
          <cell r="AE89">
            <v>4.605157846590731</v>
          </cell>
        </row>
        <row r="90">
          <cell r="U90" t="str">
            <v>3-14</v>
          </cell>
          <cell r="V90">
            <v>14</v>
          </cell>
          <cell r="W90">
            <v>7.4316575611290041</v>
          </cell>
          <cell r="X90">
            <v>7.4316575611290041</v>
          </cell>
          <cell r="Y90">
            <v>3.732100739789987</v>
          </cell>
          <cell r="Z90">
            <v>3.3983988394491234</v>
          </cell>
          <cell r="AA90">
            <v>9.083502900765156</v>
          </cell>
          <cell r="AB90"/>
          <cell r="AC90"/>
          <cell r="AD90"/>
          <cell r="AE90">
            <v>5.3842187266018486</v>
          </cell>
        </row>
        <row r="91">
          <cell r="U91" t="str">
            <v>3-15</v>
          </cell>
          <cell r="V91">
            <v>15</v>
          </cell>
          <cell r="W91">
            <v>8.2265692814090663</v>
          </cell>
          <cell r="X91">
            <v>8.2265692814090663</v>
          </cell>
          <cell r="Y91">
            <v>4.1312970960432818</v>
          </cell>
          <cell r="Z91">
            <v>3.7619014693057484</v>
          </cell>
          <cell r="AA91">
            <v>10.055100805757863</v>
          </cell>
          <cell r="AB91"/>
          <cell r="AC91"/>
          <cell r="AD91"/>
          <cell r="AE91">
            <v>6.4541116348333469</v>
          </cell>
        </row>
        <row r="92">
          <cell r="U92" t="str">
            <v>3-16</v>
          </cell>
          <cell r="V92">
            <v>16</v>
          </cell>
          <cell r="W92">
            <v>9.0711908384270181</v>
          </cell>
          <cell r="X92">
            <v>9.0711908384270181</v>
          </cell>
          <cell r="Y92">
            <v>4.55545721266071</v>
          </cell>
          <cell r="Z92">
            <v>4.1481357508954746</v>
          </cell>
          <cell r="AA92">
            <v>11.087457625231098</v>
          </cell>
          <cell r="AB92"/>
          <cell r="AC92"/>
          <cell r="AD92"/>
          <cell r="AE92">
            <v>5.81650642266308</v>
          </cell>
        </row>
        <row r="93">
          <cell r="U93" t="str">
            <v>3-17</v>
          </cell>
          <cell r="V93">
            <v>17</v>
          </cell>
          <cell r="W93">
            <v>9.9688481834297651</v>
          </cell>
          <cell r="X93">
            <v>9.9688481834297651</v>
          </cell>
          <cell r="Y93">
            <v>5.0062513475903767</v>
          </cell>
          <cell r="Z93">
            <v>4.5586225977916977</v>
          </cell>
          <cell r="AA93">
            <v>12.184638574454878</v>
          </cell>
          <cell r="AB93"/>
          <cell r="AC93"/>
          <cell r="AD93"/>
          <cell r="AE93">
            <v>7.658747734818542</v>
          </cell>
        </row>
        <row r="94">
          <cell r="U94" t="str">
            <v>3-18</v>
          </cell>
          <cell r="V94">
            <v>18</v>
          </cell>
          <cell r="W94">
            <v>10.923170389601275</v>
          </cell>
          <cell r="X94">
            <v>10.923170389601275</v>
          </cell>
          <cell r="Y94">
            <v>5.4855019834484722</v>
          </cell>
          <cell r="Z94">
            <v>4.9950215372257531</v>
          </cell>
          <cell r="AA94">
            <v>13.351079365990296</v>
          </cell>
          <cell r="AB94"/>
          <cell r="AC94"/>
          <cell r="AD94"/>
          <cell r="AE94">
            <v>7.6487555562518281</v>
          </cell>
        </row>
        <row r="95">
          <cell r="U95" t="str">
            <v>3-19</v>
          </cell>
          <cell r="V95">
            <v>19</v>
          </cell>
          <cell r="W95">
            <v>11.938101655402663</v>
          </cell>
          <cell r="X95">
            <v>11.938101655402663</v>
          </cell>
          <cell r="Y95">
            <v>5.9951898554711871</v>
          </cell>
          <cell r="Z95">
            <v>5.4591361990557976</v>
          </cell>
          <cell r="AA95">
            <v>14.591600881029485</v>
          </cell>
          <cell r="AB95"/>
          <cell r="AC95"/>
          <cell r="AD95"/>
          <cell r="AE95">
            <v>8.7883408447996185</v>
          </cell>
        </row>
        <row r="96">
          <cell r="U96" t="str">
            <v>3-20</v>
          </cell>
          <cell r="V96">
            <v>20</v>
          </cell>
          <cell r="W96">
            <v>13.017909412774605</v>
          </cell>
          <cell r="X96">
            <v>13.017909412774605</v>
          </cell>
          <cell r="Y96">
            <v>6.5374580233691928</v>
          </cell>
          <cell r="Z96">
            <v>5.9529180235406542</v>
          </cell>
          <cell r="AA96">
            <v>15.911419079819938</v>
          </cell>
          <cell r="AB96"/>
          <cell r="AC96"/>
          <cell r="AD96"/>
          <cell r="AE96">
            <v>11.160330806131041</v>
          </cell>
        </row>
        <row r="97">
          <cell r="U97" t="str">
            <v>3-21</v>
          </cell>
          <cell r="V97">
            <v>21</v>
          </cell>
          <cell r="W97">
            <v>14.167186990255249</v>
          </cell>
          <cell r="X97">
            <v>14.167186990255249</v>
          </cell>
          <cell r="Y97">
            <v>7.1146132087176337</v>
          </cell>
          <cell r="Z97">
            <v>6.4784674791484793</v>
          </cell>
          <cell r="AA97">
            <v>17.316148256717565</v>
          </cell>
          <cell r="AB97"/>
          <cell r="AC97"/>
          <cell r="AD97"/>
          <cell r="AE97">
            <v>14.11858419395568</v>
          </cell>
        </row>
        <row r="98">
          <cell r="U98" t="str">
            <v>3-22</v>
          </cell>
          <cell r="V98">
            <v>22</v>
          </cell>
          <cell r="W98">
            <v>15.39084888540299</v>
          </cell>
          <cell r="X98">
            <v>15.39084888540299</v>
          </cell>
          <cell r="Y98">
            <v>7.7291234208162551</v>
          </cell>
          <cell r="Z98">
            <v>7.0380319006981251</v>
          </cell>
          <cell r="AA98">
            <v>18.811795261803969</v>
          </cell>
          <cell r="AB98"/>
          <cell r="AC98"/>
          <cell r="AD98"/>
          <cell r="AE98" t="e">
            <v>#DIV/0!</v>
          </cell>
        </row>
        <row r="99">
          <cell r="U99" t="str">
            <v>3-23</v>
          </cell>
          <cell r="V99">
            <v>23</v>
          </cell>
          <cell r="W99">
            <v>16.694116218411644</v>
          </cell>
          <cell r="X99">
            <v>16.694116218411644</v>
          </cell>
          <cell r="Y99">
            <v>8.3836106516470021</v>
          </cell>
          <cell r="Z99">
            <v>7.6339988374895054</v>
          </cell>
          <cell r="AA99">
            <v>20.404741721255487</v>
          </cell>
          <cell r="AB99"/>
          <cell r="AC99"/>
          <cell r="AD99"/>
          <cell r="AE99">
            <v>16.574016678576616</v>
          </cell>
        </row>
        <row r="100">
          <cell r="U100" t="str">
            <v>3-24</v>
          </cell>
          <cell r="V100">
            <v>24</v>
          </cell>
          <cell r="W100">
            <v>18.082489351822762</v>
          </cell>
          <cell r="X100">
            <v>18.082489351822762</v>
          </cell>
          <cell r="Y100">
            <v>9.0808371257797802</v>
          </cell>
          <cell r="Z100">
            <v>8.2688835326597037</v>
          </cell>
          <cell r="AA100">
            <v>22.10171057119916</v>
          </cell>
          <cell r="AB100"/>
          <cell r="AC100"/>
          <cell r="AD100"/>
          <cell r="AE100">
            <v>20.639960169325818</v>
          </cell>
        </row>
        <row r="101">
          <cell r="U101" t="str">
            <v>3-25</v>
          </cell>
          <cell r="V101">
            <v>25</v>
          </cell>
          <cell r="W101">
            <v>19.561703948711546</v>
          </cell>
          <cell r="X101">
            <v>19.561703948711546</v>
          </cell>
          <cell r="Y101">
            <v>9.8236832332527566</v>
          </cell>
          <cell r="Z101">
            <v>8.9453088291718004</v>
          </cell>
          <cell r="AA101">
            <v>23.90971234888767</v>
          </cell>
          <cell r="AB101"/>
          <cell r="AC101"/>
          <cell r="AD101"/>
          <cell r="AE101">
            <v>19.942073898002732</v>
          </cell>
        </row>
        <row r="102">
          <cell r="U102" t="str">
            <v>3-Wtd. Average</v>
          </cell>
          <cell r="V102" t="str">
            <v>Wtd. Average</v>
          </cell>
          <cell r="W102">
            <v>2.7765384158930035</v>
          </cell>
          <cell r="X102">
            <v>2.2702894395349902</v>
          </cell>
          <cell r="Y102">
            <v>0.93221975995855044</v>
          </cell>
          <cell r="Z102">
            <v>0.84129861673673811</v>
          </cell>
          <cell r="AA102">
            <v>2.0687499798414124</v>
          </cell>
          <cell r="AB102"/>
          <cell r="AC102"/>
          <cell r="AD102"/>
          <cell r="AE102">
            <v>1.4587796689939079</v>
          </cell>
        </row>
        <row r="103">
          <cell r="U103" t="str">
            <v>4-FHCF 2024 Mobile Home Rates -- PROPOSED</v>
          </cell>
          <cell r="V103" t="str">
            <v>FHCF 2024 Mobile Home Rates -- PROPOSED</v>
          </cell>
          <cell r="W103"/>
          <cell r="X103"/>
          <cell r="Y103"/>
          <cell r="Z103"/>
          <cell r="AA103"/>
          <cell r="AB103"/>
          <cell r="AC103"/>
          <cell r="AD103"/>
        </row>
        <row r="112">
          <cell r="U112" t="str">
            <v>4-2</v>
          </cell>
          <cell r="V112">
            <v>2</v>
          </cell>
          <cell r="W112">
            <v>0.86426789231694645</v>
          </cell>
          <cell r="X112">
            <v>0.86426789231694645</v>
          </cell>
          <cell r="Y112">
            <v>0.43402630083009242</v>
          </cell>
          <cell r="Z112">
            <v>0.39521829121750429</v>
          </cell>
          <cell r="AA112">
            <v>1.0563699743057757</v>
          </cell>
          <cell r="AB112"/>
          <cell r="AC112"/>
          <cell r="AD112"/>
          <cell r="AE112">
            <v>0.59593559088699932</v>
          </cell>
        </row>
        <row r="113">
          <cell r="U113" t="str">
            <v>4-3</v>
          </cell>
          <cell r="V113">
            <v>3</v>
          </cell>
          <cell r="W113">
            <v>1.2185711635245879</v>
          </cell>
          <cell r="X113">
            <v>1.2185711635245879</v>
          </cell>
          <cell r="Y113">
            <v>0.61195369989383108</v>
          </cell>
          <cell r="Z113">
            <v>0.55723649722081714</v>
          </cell>
          <cell r="AA113">
            <v>1.489424749138037</v>
          </cell>
          <cell r="AB113"/>
          <cell r="AC113"/>
          <cell r="AD113"/>
          <cell r="AE113">
            <v>0.87275783154359921</v>
          </cell>
        </row>
        <row r="114">
          <cell r="U114" t="str">
            <v>4-4</v>
          </cell>
          <cell r="V114">
            <v>4</v>
          </cell>
          <cell r="W114">
            <v>1.5991908854718138</v>
          </cell>
          <cell r="X114">
            <v>1.5991908854718138</v>
          </cell>
          <cell r="Y114">
            <v>0.8030969454179292</v>
          </cell>
          <cell r="Z114">
            <v>0.7312888685386898</v>
          </cell>
          <cell r="AA114">
            <v>1.9546453705078435</v>
          </cell>
          <cell r="AB114"/>
          <cell r="AC114"/>
          <cell r="AD114"/>
          <cell r="AE114">
            <v>1.2027417787840078</v>
          </cell>
        </row>
        <row r="115">
          <cell r="U115" t="str">
            <v>4-5</v>
          </cell>
          <cell r="V115">
            <v>5</v>
          </cell>
          <cell r="W115">
            <v>2.0070476382591234</v>
          </cell>
          <cell r="X115">
            <v>2.0070476382591234</v>
          </cell>
          <cell r="Y115">
            <v>1.0079183431055017</v>
          </cell>
          <cell r="Z115">
            <v>0.91779637429132466</v>
          </cell>
          <cell r="AA115">
            <v>2.4531570371941327</v>
          </cell>
          <cell r="AB115"/>
          <cell r="AC115"/>
          <cell r="AD115"/>
          <cell r="AE115">
            <v>1.505030595095086</v>
          </cell>
        </row>
        <row r="116">
          <cell r="U116" t="str">
            <v>4-6</v>
          </cell>
          <cell r="V116">
            <v>6</v>
          </cell>
          <cell r="W116">
            <v>2.4431720813651507</v>
          </cell>
          <cell r="X116">
            <v>2.4431720813651507</v>
          </cell>
          <cell r="Y116">
            <v>1.2269354793726401</v>
          </cell>
          <cell r="Z116">
            <v>1.1172303214445298</v>
          </cell>
          <cell r="AA116">
            <v>2.9862194948575289</v>
          </cell>
          <cell r="AB116"/>
          <cell r="AC116"/>
          <cell r="AD116"/>
          <cell r="AE116">
            <v>1.8603943945716206</v>
          </cell>
        </row>
        <row r="117">
          <cell r="U117" t="str">
            <v>4-7</v>
          </cell>
          <cell r="V117">
            <v>7</v>
          </cell>
          <cell r="W117">
            <v>2.9087166363135037</v>
          </cell>
          <cell r="X117">
            <v>2.9087166363135037</v>
          </cell>
          <cell r="Y117">
            <v>1.4607270882615726</v>
          </cell>
          <cell r="Z117">
            <v>1.330117697138949</v>
          </cell>
          <cell r="AA117">
            <v>3.5552413154305373</v>
          </cell>
          <cell r="AB117"/>
          <cell r="AC117"/>
          <cell r="AD117"/>
          <cell r="AE117">
            <v>2.1921893230297909</v>
          </cell>
        </row>
        <row r="118">
          <cell r="U118" t="str">
            <v>4-8</v>
          </cell>
          <cell r="V118">
            <v>8</v>
          </cell>
          <cell r="W118">
            <v>3.4049680936077755</v>
          </cell>
          <cell r="X118">
            <v>3.4049680936077755</v>
          </cell>
          <cell r="Y118">
            <v>1.7099393825116385</v>
          </cell>
          <cell r="Z118">
            <v>1.5570469336749209</v>
          </cell>
          <cell r="AA118">
            <v>4.1617953062143442</v>
          </cell>
          <cell r="AB118"/>
          <cell r="AC118"/>
          <cell r="AD118"/>
          <cell r="AE118">
            <v>2.3592945405540804</v>
          </cell>
        </row>
        <row r="119">
          <cell r="U119" t="str">
            <v>4-9</v>
          </cell>
          <cell r="V119">
            <v>9</v>
          </cell>
          <cell r="W119">
            <v>3.9333611412379024</v>
          </cell>
          <cell r="X119">
            <v>3.9333611412379024</v>
          </cell>
          <cell r="Y119">
            <v>1.9752928474337623</v>
          </cell>
          <cell r="Z119">
            <v>1.7986740949197415</v>
          </cell>
          <cell r="AA119">
            <v>4.80763504538597</v>
          </cell>
          <cell r="AB119"/>
          <cell r="AC119"/>
          <cell r="AD119"/>
          <cell r="AE119">
            <v>2.8686644667719023</v>
          </cell>
        </row>
        <row r="120">
          <cell r="U120" t="str">
            <v>4-10</v>
          </cell>
          <cell r="V120">
            <v>10</v>
          </cell>
          <cell r="W120">
            <v>4.4954927876346753</v>
          </cell>
          <cell r="X120">
            <v>4.4954927876346753</v>
          </cell>
          <cell r="Y120">
            <v>2.2575894839674353</v>
          </cell>
          <cell r="Z120">
            <v>2.0557294717342511</v>
          </cell>
          <cell r="AA120">
            <v>5.4947125107638639</v>
          </cell>
          <cell r="AB120"/>
          <cell r="AC120"/>
          <cell r="AD120"/>
          <cell r="AE120">
            <v>3.0690288166835713</v>
          </cell>
        </row>
        <row r="121">
          <cell r="U121" t="str">
            <v>4-11</v>
          </cell>
          <cell r="V121">
            <v>11</v>
          </cell>
          <cell r="W121">
            <v>5.0931376197910359</v>
          </cell>
          <cell r="X121">
            <v>5.0931376197910359</v>
          </cell>
          <cell r="Y121">
            <v>2.557720471149731</v>
          </cell>
          <cell r="Z121">
            <v>2.3290245593101635</v>
          </cell>
          <cell r="AA121">
            <v>6.2251967293740247</v>
          </cell>
          <cell r="AB121"/>
          <cell r="AC121"/>
          <cell r="AD121"/>
          <cell r="AE121">
            <v>3.9462543610643102</v>
          </cell>
        </row>
        <row r="122">
          <cell r="U122" t="str">
            <v>4-12</v>
          </cell>
          <cell r="V122">
            <v>12</v>
          </cell>
          <cell r="W122">
            <v>5.7282637955325075</v>
          </cell>
          <cell r="X122">
            <v>5.7282637955325075</v>
          </cell>
          <cell r="Y122">
            <v>2.8766741972663348</v>
          </cell>
          <cell r="Z122">
            <v>2.6194593702240931</v>
          </cell>
          <cell r="AA122">
            <v>7.0014933243456436</v>
          </cell>
          <cell r="AB122"/>
          <cell r="AC122"/>
          <cell r="AD122"/>
          <cell r="AE122">
            <v>4.2271492416494771</v>
          </cell>
        </row>
        <row r="123">
          <cell r="U123" t="str">
            <v>4-13</v>
          </cell>
          <cell r="V123">
            <v>13</v>
          </cell>
          <cell r="W123">
            <v>6.4030496153657284</v>
          </cell>
          <cell r="X123">
            <v>6.4030496153657284</v>
          </cell>
          <cell r="Y123">
            <v>3.215544582060649</v>
          </cell>
          <cell r="Z123">
            <v>2.9280300125249972</v>
          </cell>
          <cell r="AA123">
            <v>7.8262647702085353</v>
          </cell>
          <cell r="AB123"/>
          <cell r="AC123"/>
          <cell r="AD123"/>
          <cell r="AE123">
            <v>4.4119720480038742</v>
          </cell>
        </row>
        <row r="124">
          <cell r="U124" t="str">
            <v>4-14</v>
          </cell>
          <cell r="V124">
            <v>14</v>
          </cell>
          <cell r="W124">
            <v>7.1199004512541251</v>
          </cell>
          <cell r="X124">
            <v>7.1199004512541251</v>
          </cell>
          <cell r="Y124">
            <v>3.575539578187962</v>
          </cell>
          <cell r="Z124">
            <v>3.2558364310396795</v>
          </cell>
          <cell r="AA124">
            <v>8.7024510844523988</v>
          </cell>
          <cell r="AB124"/>
          <cell r="AC124"/>
          <cell r="AD124"/>
          <cell r="AE124">
            <v>5.1583514210468548</v>
          </cell>
        </row>
        <row r="125">
          <cell r="U125" t="str">
            <v>4-15</v>
          </cell>
          <cell r="V125">
            <v>15</v>
          </cell>
          <cell r="W125">
            <v>7.8814657237892858</v>
          </cell>
          <cell r="X125">
            <v>7.8814657237892858</v>
          </cell>
          <cell r="Y125">
            <v>3.9579896969734469</v>
          </cell>
          <cell r="Z125">
            <v>3.6040901708090165</v>
          </cell>
          <cell r="AA125">
            <v>9.6332905782387925</v>
          </cell>
          <cell r="AB125"/>
          <cell r="AC125"/>
          <cell r="AD125"/>
          <cell r="AE125">
            <v>6.1833624549182522</v>
          </cell>
        </row>
        <row r="126">
          <cell r="U126" t="str">
            <v>4-16</v>
          </cell>
          <cell r="V126">
            <v>16</v>
          </cell>
          <cell r="W126">
            <v>8.6906555115972015</v>
          </cell>
          <cell r="X126">
            <v>8.6906555115972015</v>
          </cell>
          <cell r="Y126">
            <v>4.3643563494823434</v>
          </cell>
          <cell r="Z126">
            <v>3.9741219723500354</v>
          </cell>
          <cell r="AA126">
            <v>10.622340157604247</v>
          </cell>
          <cell r="AB126"/>
          <cell r="AC126"/>
          <cell r="AD126"/>
          <cell r="AE126">
            <v>5.5725047020533056</v>
          </cell>
        </row>
        <row r="127">
          <cell r="U127" t="str">
            <v>4-17</v>
          </cell>
          <cell r="V127">
            <v>17</v>
          </cell>
          <cell r="W127">
            <v>9.5506562426838624</v>
          </cell>
          <cell r="X127">
            <v>9.5506562426838624</v>
          </cell>
          <cell r="Y127">
            <v>4.796239726549687</v>
          </cell>
          <cell r="Z127">
            <v>4.3673889471009959</v>
          </cell>
          <cell r="AA127">
            <v>11.673494502544095</v>
          </cell>
          <cell r="AB127"/>
          <cell r="AC127"/>
          <cell r="AD127"/>
          <cell r="AE127">
            <v>7.3374642204170684</v>
          </cell>
        </row>
        <row r="128">
          <cell r="U128" t="str">
            <v>4-18</v>
          </cell>
          <cell r="V128">
            <v>18</v>
          </cell>
          <cell r="W128">
            <v>10.46494475106477</v>
          </cell>
          <cell r="X128">
            <v>10.46494475106477</v>
          </cell>
          <cell r="Y128">
            <v>5.2553858578727111</v>
          </cell>
          <cell r="Z128">
            <v>4.785481005332394</v>
          </cell>
          <cell r="AA128">
            <v>12.79100324802948</v>
          </cell>
          <cell r="AB128"/>
          <cell r="AC128"/>
          <cell r="AD128"/>
          <cell r="AE128">
            <v>7.3278912124977742</v>
          </cell>
        </row>
        <row r="129">
          <cell r="U129" t="str">
            <v>4-19</v>
          </cell>
          <cell r="V129">
            <v>19</v>
          </cell>
          <cell r="W129">
            <v>11.437299776566435</v>
          </cell>
          <cell r="X129">
            <v>11.437299776566435</v>
          </cell>
          <cell r="Y129">
            <v>5.7436923870909347</v>
          </cell>
          <cell r="Z129">
            <v>5.2301261148542819</v>
          </cell>
          <cell r="AA129">
            <v>13.979485039886443</v>
          </cell>
          <cell r="AB129"/>
          <cell r="AC129"/>
          <cell r="AD129"/>
          <cell r="AE129">
            <v>8.4196710400038945</v>
          </cell>
        </row>
        <row r="130">
          <cell r="U130" t="str">
            <v>4-20</v>
          </cell>
          <cell r="V130">
            <v>20</v>
          </cell>
          <cell r="W130">
            <v>12.471809732890666</v>
          </cell>
          <cell r="X130">
            <v>12.471809732890666</v>
          </cell>
          <cell r="Y130">
            <v>6.2632124728268579</v>
          </cell>
          <cell r="Z130">
            <v>5.7031938532494735</v>
          </cell>
          <cell r="AA130">
            <v>15.243937029479191</v>
          </cell>
          <cell r="AB130"/>
          <cell r="AC130"/>
          <cell r="AD130"/>
          <cell r="AE130">
            <v>10.692156317633964</v>
          </cell>
        </row>
        <row r="131">
          <cell r="U131" t="str">
            <v>4-21</v>
          </cell>
          <cell r="V131">
            <v>21</v>
          </cell>
          <cell r="W131">
            <v>13.572875259015039</v>
          </cell>
          <cell r="X131">
            <v>13.572875259015039</v>
          </cell>
          <cell r="Y131">
            <v>6.8161560699726005</v>
          </cell>
          <cell r="Z131">
            <v>6.20669657459527</v>
          </cell>
          <cell r="AA131">
            <v>16.589737992214062</v>
          </cell>
          <cell r="AB131"/>
          <cell r="AC131"/>
          <cell r="AD131"/>
          <cell r="AE131">
            <v>13.52631134397198</v>
          </cell>
        </row>
        <row r="132">
          <cell r="U132" t="str">
            <v>4-22</v>
          </cell>
          <cell r="V132">
            <v>22</v>
          </cell>
          <cell r="W132">
            <v>14.74520468993695</v>
          </cell>
          <cell r="X132">
            <v>14.74520468993695</v>
          </cell>
          <cell r="Y132">
            <v>7.4048876551449068</v>
          </cell>
          <cell r="Z132">
            <v>6.7427873382945354</v>
          </cell>
          <cell r="AA132">
            <v>18.022642791559225</v>
          </cell>
          <cell r="AB132"/>
          <cell r="AC132"/>
          <cell r="AD132"/>
          <cell r="AE132" t="e">
            <v>#DIV/0!</v>
          </cell>
        </row>
        <row r="133">
          <cell r="U133" t="str">
            <v>4-23</v>
          </cell>
          <cell r="V133">
            <v>23</v>
          </cell>
          <cell r="W133">
            <v>15.993800120507808</v>
          </cell>
          <cell r="X133">
            <v>15.993800120507808</v>
          </cell>
          <cell r="Y133">
            <v>8.0319192280883698</v>
          </cell>
          <cell r="Z133">
            <v>7.3137535362511672</v>
          </cell>
          <cell r="AA133">
            <v>19.548765345267086</v>
          </cell>
          <cell r="AB133"/>
          <cell r="AC133"/>
          <cell r="AD133"/>
          <cell r="AE133">
            <v>15.878738741423364</v>
          </cell>
        </row>
        <row r="134">
          <cell r="U134" t="str">
            <v>4-24</v>
          </cell>
          <cell r="V134">
            <v>24</v>
          </cell>
          <cell r="W134">
            <v>17.323931173745038</v>
          </cell>
          <cell r="X134">
            <v>17.323931173745038</v>
          </cell>
          <cell r="Y134">
            <v>8.6998971383959258</v>
          </cell>
          <cell r="Z134">
            <v>7.9220048974656532</v>
          </cell>
          <cell r="AA134">
            <v>21.174546563130772</v>
          </cell>
          <cell r="AB134"/>
          <cell r="AC134"/>
          <cell r="AD134"/>
          <cell r="AE134">
            <v>19.774116408712054</v>
          </cell>
        </row>
        <row r="135">
          <cell r="U135" t="str">
            <v>4-25</v>
          </cell>
          <cell r="V135">
            <v>25</v>
          </cell>
          <cell r="W135">
            <v>18.741092902371594</v>
          </cell>
          <cell r="X135">
            <v>18.741092902371594</v>
          </cell>
          <cell r="Y135">
            <v>9.4115809441020808</v>
          </cell>
          <cell r="Z135">
            <v>8.5700542369651629</v>
          </cell>
          <cell r="AA135">
            <v>22.906702891237611</v>
          </cell>
          <cell r="AB135"/>
          <cell r="AC135"/>
          <cell r="AD135"/>
          <cell r="AE135">
            <v>19.10550637962422</v>
          </cell>
        </row>
        <row r="136">
          <cell r="U136" t="str">
            <v>4-Wtd. Average</v>
          </cell>
          <cell r="V136" t="str">
            <v>Wtd. Average</v>
          </cell>
          <cell r="W136">
            <v>2.6600629748658373</v>
          </cell>
          <cell r="X136">
            <v>2.1750510800671248</v>
          </cell>
          <cell r="Y136">
            <v>0.89311325703610134</v>
          </cell>
          <cell r="Z136">
            <v>0.80600624445798452</v>
          </cell>
          <cell r="AA136">
            <v>1.9819661756276059</v>
          </cell>
          <cell r="AB136"/>
          <cell r="AC136"/>
          <cell r="AD136"/>
          <cell r="AE136">
            <v>1.3975840434138871</v>
          </cell>
        </row>
        <row r="137">
          <cell r="U137" t="str">
            <v>5-FHCF 2024 Mobile Home Rates -- PROPOSED</v>
          </cell>
          <cell r="V137" t="str">
            <v>FHCF 2024 Mobile Home Rates -- PROPOSED</v>
          </cell>
          <cell r="W137"/>
          <cell r="X137"/>
          <cell r="Y137"/>
          <cell r="Z137"/>
          <cell r="AA137"/>
          <cell r="AB137"/>
          <cell r="AC137"/>
          <cell r="AD137"/>
        </row>
        <row r="146">
          <cell r="U146" t="str">
            <v>5-2</v>
          </cell>
          <cell r="V146">
            <v>2</v>
          </cell>
          <cell r="W146">
            <v>0.88119497850235728</v>
          </cell>
          <cell r="X146">
            <v>0.88119497850235728</v>
          </cell>
          <cell r="Y146">
            <v>0.44252690656379684</v>
          </cell>
          <cell r="Z146">
            <v>0.40295882414364959</v>
          </cell>
          <cell r="AA146">
            <v>1.0770594685675812</v>
          </cell>
          <cell r="AB146"/>
          <cell r="AC146"/>
          <cell r="AD146"/>
          <cell r="AE146">
            <v>0.60760726491026473</v>
          </cell>
        </row>
        <row r="147">
          <cell r="U147" t="str">
            <v>5-3</v>
          </cell>
          <cell r="V147">
            <v>3</v>
          </cell>
          <cell r="W147">
            <v>1.2424374430559726</v>
          </cell>
          <cell r="X147">
            <v>1.2424374430559726</v>
          </cell>
          <cell r="Y147">
            <v>0.62393909598648745</v>
          </cell>
          <cell r="Z147">
            <v>0.5681502316056809</v>
          </cell>
          <cell r="AA147">
            <v>1.5185958213477841</v>
          </cell>
          <cell r="AB147"/>
          <cell r="AC147"/>
          <cell r="AD147"/>
          <cell r="AE147">
            <v>0.88985119711330296</v>
          </cell>
        </row>
        <row r="148">
          <cell r="U148" t="str">
            <v>5-4</v>
          </cell>
          <cell r="V148">
            <v>4</v>
          </cell>
          <cell r="W148">
            <v>1.6305117782018863</v>
          </cell>
          <cell r="X148">
            <v>1.6305117782018863</v>
          </cell>
          <cell r="Y148">
            <v>0.81882597033158888</v>
          </cell>
          <cell r="Z148">
            <v>0.74561149907284185</v>
          </cell>
          <cell r="AA148">
            <v>1.9929280036388763</v>
          </cell>
          <cell r="AB148"/>
          <cell r="AC148"/>
          <cell r="AD148"/>
          <cell r="AE148">
            <v>1.2262980324979955</v>
          </cell>
        </row>
        <row r="149">
          <cell r="U149" t="str">
            <v>5-5</v>
          </cell>
          <cell r="V149">
            <v>5</v>
          </cell>
          <cell r="W149">
            <v>2.0463565940274102</v>
          </cell>
          <cell r="X149">
            <v>2.0463565940274102</v>
          </cell>
          <cell r="Y149">
            <v>1.0276588897731158</v>
          </cell>
          <cell r="Z149">
            <v>0.93577184054014995</v>
          </cell>
          <cell r="AA149">
            <v>2.5012032517580121</v>
          </cell>
          <cell r="AB149"/>
          <cell r="AC149"/>
          <cell r="AD149"/>
          <cell r="AE149">
            <v>1.5345073150118218</v>
          </cell>
        </row>
        <row r="150">
          <cell r="U150" t="str">
            <v>5-6</v>
          </cell>
          <cell r="V150">
            <v>6</v>
          </cell>
          <cell r="W150">
            <v>2.4910227359534982</v>
          </cell>
          <cell r="X150">
            <v>2.4910227359534982</v>
          </cell>
          <cell r="Y150">
            <v>1.2509655778963775</v>
          </cell>
          <cell r="Z150">
            <v>1.1391117937382045</v>
          </cell>
          <cell r="AA150">
            <v>3.0447059840669075</v>
          </cell>
          <cell r="AB150"/>
          <cell r="AC150"/>
          <cell r="AD150"/>
          <cell r="AE150">
            <v>1.8968310787707141</v>
          </cell>
        </row>
        <row r="151">
          <cell r="U151" t="str">
            <v>5-7</v>
          </cell>
          <cell r="V151">
            <v>7</v>
          </cell>
          <cell r="W151">
            <v>2.9656851962120143</v>
          </cell>
          <cell r="X151">
            <v>2.9656851962120143</v>
          </cell>
          <cell r="Y151">
            <v>1.4893361035173427</v>
          </cell>
          <cell r="Z151">
            <v>1.3561686670944018</v>
          </cell>
          <cell r="AA151">
            <v>3.6248723600304875</v>
          </cell>
          <cell r="AB151"/>
          <cell r="AC151"/>
          <cell r="AD151"/>
          <cell r="AE151">
            <v>2.2351243642774588</v>
          </cell>
        </row>
        <row r="152">
          <cell r="U152" t="str">
            <v>5-8</v>
          </cell>
          <cell r="V152">
            <v>8</v>
          </cell>
          <cell r="W152">
            <v>3.4716559676933914</v>
          </cell>
          <cell r="X152">
            <v>3.4716559676933914</v>
          </cell>
          <cell r="Y152">
            <v>1.7434293357505681</v>
          </cell>
          <cell r="Z152">
            <v>1.5875424176276904</v>
          </cell>
          <cell r="AA152">
            <v>4.2433059911079747</v>
          </cell>
          <cell r="AB152"/>
          <cell r="AC152"/>
          <cell r="AD152"/>
          <cell r="AE152">
            <v>2.4055024147326147</v>
          </cell>
        </row>
        <row r="153">
          <cell r="U153" t="str">
            <v>5-9</v>
          </cell>
          <cell r="V153">
            <v>9</v>
          </cell>
          <cell r="W153">
            <v>4.0103978374150451</v>
          </cell>
          <cell r="X153">
            <v>4.0103978374150451</v>
          </cell>
          <cell r="Y153">
            <v>2.013979870944842</v>
          </cell>
          <cell r="Z153">
            <v>1.8339019585194769</v>
          </cell>
          <cell r="AA153">
            <v>4.9017948001155904</v>
          </cell>
          <cell r="AB153"/>
          <cell r="AC153"/>
          <cell r="AD153"/>
          <cell r="AE153">
            <v>2.9248485864155218</v>
          </cell>
        </row>
        <row r="154">
          <cell r="U154" t="str">
            <v>5-10</v>
          </cell>
          <cell r="V154">
            <v>10</v>
          </cell>
          <cell r="W154">
            <v>4.5835390919561121</v>
          </cell>
          <cell r="X154">
            <v>4.5835390919561121</v>
          </cell>
          <cell r="Y154">
            <v>2.301805417598787</v>
          </cell>
          <cell r="Z154">
            <v>2.0959918837146954</v>
          </cell>
          <cell r="AA154">
            <v>5.6023289952596755</v>
          </cell>
          <cell r="AB154"/>
          <cell r="AC154"/>
          <cell r="AD154"/>
          <cell r="AE154">
            <v>3.1291371647401491</v>
          </cell>
        </row>
        <row r="155">
          <cell r="U155" t="str">
            <v>5-11</v>
          </cell>
          <cell r="V155">
            <v>11</v>
          </cell>
          <cell r="W155">
            <v>5.1928890744161089</v>
          </cell>
          <cell r="X155">
            <v>5.1928890744161089</v>
          </cell>
          <cell r="Y155">
            <v>2.6078146089028706</v>
          </cell>
          <cell r="Z155">
            <v>2.3746395819135073</v>
          </cell>
          <cell r="AA155">
            <v>6.3471200849631826</v>
          </cell>
          <cell r="AB155"/>
          <cell r="AC155"/>
          <cell r="AD155"/>
          <cell r="AE155">
            <v>4.0235435769117416</v>
          </cell>
        </row>
        <row r="156">
          <cell r="U156" t="str">
            <v>5-12</v>
          </cell>
          <cell r="V156">
            <v>12</v>
          </cell>
          <cell r="W156">
            <v>5.8404544899013651</v>
          </cell>
          <cell r="X156">
            <v>5.8404544899013651</v>
          </cell>
          <cell r="Y156">
            <v>2.9330151911842459</v>
          </cell>
          <cell r="Z156">
            <v>2.6707626928548787</v>
          </cell>
          <cell r="AA156">
            <v>7.1386208075963067</v>
          </cell>
          <cell r="AB156"/>
          <cell r="AC156"/>
          <cell r="AD156"/>
          <cell r="AE156">
            <v>4.3099399135789564</v>
          </cell>
        </row>
        <row r="157">
          <cell r="U157" t="str">
            <v>5-13</v>
          </cell>
          <cell r="V157">
            <v>13</v>
          </cell>
          <cell r="W157">
            <v>6.5284563019408806</v>
          </cell>
          <cell r="X157">
            <v>6.5284563019408806</v>
          </cell>
          <cell r="Y157">
            <v>3.2785225091101604</v>
          </cell>
          <cell r="Z157">
            <v>2.9853768338243638</v>
          </cell>
          <cell r="AA157">
            <v>7.9795457834832746</v>
          </cell>
          <cell r="AB157"/>
          <cell r="AC157"/>
          <cell r="AD157"/>
          <cell r="AE157">
            <v>4.4983825600315477</v>
          </cell>
        </row>
        <row r="158">
          <cell r="U158" t="str">
            <v>5-14</v>
          </cell>
          <cell r="V158">
            <v>14</v>
          </cell>
          <cell r="W158">
            <v>7.2593469928198822</v>
          </cell>
          <cell r="X158">
            <v>7.2593469928198822</v>
          </cell>
          <cell r="Y158">
            <v>3.6455681736470424</v>
          </cell>
          <cell r="Z158">
            <v>3.319603492576658</v>
          </cell>
          <cell r="AA158">
            <v>8.8728926117153701</v>
          </cell>
          <cell r="AB158"/>
          <cell r="AC158"/>
          <cell r="AD158"/>
          <cell r="AE158">
            <v>5.2593801181150983</v>
          </cell>
        </row>
        <row r="159">
          <cell r="U159" t="str">
            <v>5-15</v>
          </cell>
          <cell r="V159">
            <v>15</v>
          </cell>
          <cell r="W159">
            <v>8.035827873256963</v>
          </cell>
          <cell r="X159">
            <v>8.035827873256963</v>
          </cell>
          <cell r="Y159">
            <v>4.0355087547994071</v>
          </cell>
          <cell r="Z159">
            <v>3.6746779428223078</v>
          </cell>
          <cell r="AA159">
            <v>9.8219630272751797</v>
          </cell>
          <cell r="AB159"/>
          <cell r="AC159"/>
          <cell r="AD159"/>
          <cell r="AE159">
            <v>6.3044664669039845</v>
          </cell>
        </row>
        <row r="160">
          <cell r="U160" t="str">
            <v>5-16</v>
          </cell>
          <cell r="V160">
            <v>16</v>
          </cell>
          <cell r="W160">
            <v>8.8608660171132101</v>
          </cell>
          <cell r="X160">
            <v>8.8608660171132101</v>
          </cell>
          <cell r="Y160">
            <v>4.4498342860437559</v>
          </cell>
          <cell r="Z160">
            <v>4.0519569882465127</v>
          </cell>
          <cell r="AA160">
            <v>10.830383599848172</v>
          </cell>
          <cell r="AB160"/>
          <cell r="AC160"/>
          <cell r="AD160"/>
          <cell r="AE160">
            <v>5.6816447825755523</v>
          </cell>
        </row>
        <row r="161">
          <cell r="U161" t="str">
            <v>5-17</v>
          </cell>
          <cell r="V161">
            <v>17</v>
          </cell>
          <cell r="W161">
            <v>9.7377102600600569</v>
          </cell>
          <cell r="X161">
            <v>9.7377102600600569</v>
          </cell>
          <cell r="Y161">
            <v>4.8901762986923272</v>
          </cell>
          <cell r="Z161">
            <v>4.4529262784886097</v>
          </cell>
          <cell r="AA161">
            <v>11.902125288537729</v>
          </cell>
          <cell r="AB161"/>
          <cell r="AC161"/>
          <cell r="AD161"/>
          <cell r="AE161">
            <v>7.4811718489723811</v>
          </cell>
        </row>
        <row r="162">
          <cell r="U162" t="str">
            <v>5-18</v>
          </cell>
          <cell r="V162">
            <v>18</v>
          </cell>
          <cell r="W162">
            <v>10.6699055315144</v>
          </cell>
          <cell r="X162">
            <v>10.6699055315144</v>
          </cell>
          <cell r="Y162">
            <v>5.3583150192410915</v>
          </cell>
          <cell r="Z162">
            <v>4.8792068629466927</v>
          </cell>
          <cell r="AA162">
            <v>13.041520959380334</v>
          </cell>
          <cell r="AB162"/>
          <cell r="AC162"/>
          <cell r="AD162"/>
          <cell r="AE162">
            <v>7.4714113492677958</v>
          </cell>
        </row>
        <row r="163">
          <cell r="U163" t="str">
            <v>5-19</v>
          </cell>
          <cell r="V163">
            <v>19</v>
          </cell>
          <cell r="W163">
            <v>11.661304579668995</v>
          </cell>
          <cell r="X163">
            <v>11.661304579668995</v>
          </cell>
          <cell r="Y163">
            <v>5.8561852575574482</v>
          </cell>
          <cell r="Z163">
            <v>5.3325605524791397</v>
          </cell>
          <cell r="AA163">
            <v>14.25327971651553</v>
          </cell>
          <cell r="AB163"/>
          <cell r="AC163"/>
          <cell r="AD163"/>
          <cell r="AE163">
            <v>8.5845741893791221</v>
          </cell>
        </row>
        <row r="164">
          <cell r="U164" t="str">
            <v>5-20</v>
          </cell>
          <cell r="V164">
            <v>20</v>
          </cell>
          <cell r="W164">
            <v>12.7160758916979</v>
          </cell>
          <cell r="X164">
            <v>12.7160758916979</v>
          </cell>
          <cell r="Y164">
            <v>6.3858803843246061</v>
          </cell>
          <cell r="Z164">
            <v>5.8148935412099476</v>
          </cell>
          <cell r="AA164">
            <v>15.542496582826967</v>
          </cell>
          <cell r="AB164"/>
          <cell r="AC164"/>
          <cell r="AD164"/>
          <cell r="AE164">
            <v>10.901567141645119</v>
          </cell>
        </row>
        <row r="165">
          <cell r="U165" t="str">
            <v>5-21</v>
          </cell>
          <cell r="V165">
            <v>21</v>
          </cell>
          <cell r="W165">
            <v>13.838706295127306</v>
          </cell>
          <cell r="X165">
            <v>13.838706295127306</v>
          </cell>
          <cell r="Y165">
            <v>6.9496536374228164</v>
          </cell>
          <cell r="Z165">
            <v>6.3282575961012499</v>
          </cell>
          <cell r="AA165">
            <v>16.91465567952369</v>
          </cell>
          <cell r="AB165"/>
          <cell r="AC165"/>
          <cell r="AD165"/>
          <cell r="AE165">
            <v>13.791230404283604</v>
          </cell>
        </row>
        <row r="166">
          <cell r="U166" t="str">
            <v>5-22</v>
          </cell>
          <cell r="V166">
            <v>22</v>
          </cell>
          <cell r="W166">
            <v>15.033996339871987</v>
          </cell>
          <cell r="X166">
            <v>15.033996339871987</v>
          </cell>
          <cell r="Y166">
            <v>7.5499158028363595</v>
          </cell>
          <cell r="Z166">
            <v>6.8748479452195843</v>
          </cell>
          <cell r="AA166">
            <v>18.375624581735135</v>
          </cell>
          <cell r="AB166"/>
          <cell r="AC166"/>
          <cell r="AD166"/>
          <cell r="AE166" t="e">
            <v>#DIV/0!</v>
          </cell>
        </row>
        <row r="167">
          <cell r="U167" t="str">
            <v>5-23</v>
          </cell>
          <cell r="V167">
            <v>23</v>
          </cell>
          <cell r="W167">
            <v>16.307046089123279</v>
          </cell>
          <cell r="X167">
            <v>16.307046089123279</v>
          </cell>
          <cell r="Y167">
            <v>8.1892280789860177</v>
          </cell>
          <cell r="Z167">
            <v>7.4569967800966506</v>
          </cell>
          <cell r="AA167">
            <v>19.931636951119081</v>
          </cell>
          <cell r="AB167"/>
          <cell r="AC167"/>
          <cell r="AD167"/>
          <cell r="AE167">
            <v>16.189731179741472</v>
          </cell>
        </row>
        <row r="168">
          <cell r="U168" t="str">
            <v>5-24</v>
          </cell>
          <cell r="V168">
            <v>24</v>
          </cell>
          <cell r="W168">
            <v>17.663228373901319</v>
          </cell>
          <cell r="X168">
            <v>17.663228373901319</v>
          </cell>
          <cell r="Y168">
            <v>8.8702886454447984</v>
          </cell>
          <cell r="Z168">
            <v>8.0771610253893229</v>
          </cell>
          <cell r="AA168">
            <v>21.589259845664316</v>
          </cell>
          <cell r="AB168"/>
          <cell r="AC168"/>
          <cell r="AD168"/>
          <cell r="AE168">
            <v>20.161401619311853</v>
          </cell>
        </row>
        <row r="169">
          <cell r="U169" t="str">
            <v>5-25</v>
          </cell>
          <cell r="V169">
            <v>25</v>
          </cell>
          <cell r="W169">
            <v>19.108145870076772</v>
          </cell>
          <cell r="X169">
            <v>19.108145870076772</v>
          </cell>
          <cell r="Y169">
            <v>9.5959111074669412</v>
          </cell>
          <cell r="Z169">
            <v>8.7379027107686493</v>
          </cell>
          <cell r="AA169">
            <v>23.35534125615952</v>
          </cell>
          <cell r="AB169"/>
          <cell r="AC169"/>
          <cell r="AD169"/>
          <cell r="AE169">
            <v>19.479696553734286</v>
          </cell>
        </row>
        <row r="170">
          <cell r="U170" t="str">
            <v>5-Wtd. Average</v>
          </cell>
          <cell r="V170" t="str">
            <v>Wtd. Average</v>
          </cell>
          <cell r="W170">
            <v>2.7121615378628552</v>
          </cell>
          <cell r="X170">
            <v>2.2176504609040855</v>
          </cell>
          <cell r="Y170">
            <v>0.91060529302352544</v>
          </cell>
          <cell r="Z170">
            <v>0.8217922493381894</v>
          </cell>
          <cell r="AA170">
            <v>2.0207838993561582</v>
          </cell>
          <cell r="AB170"/>
          <cell r="AC170"/>
          <cell r="AD170"/>
          <cell r="AE170">
            <v>1.4249563729479648</v>
          </cell>
        </row>
        <row r="171">
          <cell r="U171" t="str">
            <v>6-FHCF 2024 Mobile Home Rates -- PROPOSED</v>
          </cell>
          <cell r="V171" t="str">
            <v>FHCF 2024 Mobile Home Rates -- PROPOSED</v>
          </cell>
          <cell r="W171"/>
          <cell r="X171"/>
          <cell r="Y171"/>
          <cell r="Z171"/>
          <cell r="AA171"/>
          <cell r="AB171"/>
          <cell r="AC171"/>
          <cell r="AD171"/>
        </row>
        <row r="180">
          <cell r="U180" t="str">
            <v>6-2</v>
          </cell>
          <cell r="V180">
            <v>2</v>
          </cell>
          <cell r="W180">
            <v>0.82880004880778757</v>
          </cell>
          <cell r="X180">
            <v>0.82880004880778757</v>
          </cell>
          <cell r="Y180">
            <v>0.41621472058564724</v>
          </cell>
          <cell r="Z180">
            <v>0.37899931486830646</v>
          </cell>
          <cell r="AA180">
            <v>1.0130186416119178</v>
          </cell>
          <cell r="AB180"/>
          <cell r="AC180"/>
          <cell r="AD180"/>
          <cell r="AE180">
            <v>0.57147957387304438</v>
          </cell>
        </row>
        <row r="181">
          <cell r="U181" t="str">
            <v>6-3</v>
          </cell>
          <cell r="V181">
            <v>3</v>
          </cell>
          <cell r="W181">
            <v>1.1685634150974207</v>
          </cell>
          <cell r="X181">
            <v>1.1685634150974207</v>
          </cell>
          <cell r="Y181">
            <v>0.58684033139358638</v>
          </cell>
          <cell r="Z181">
            <v>0.5343686144072648</v>
          </cell>
          <cell r="AA181">
            <v>1.4283017057035792</v>
          </cell>
          <cell r="AB181"/>
          <cell r="AC181"/>
          <cell r="AD181"/>
          <cell r="AE181">
            <v>0.83694157773415023</v>
          </cell>
        </row>
        <row r="182">
          <cell r="U182" t="str">
            <v>6-4</v>
          </cell>
          <cell r="V182">
            <v>4</v>
          </cell>
          <cell r="W182">
            <v>1.5335632570808855</v>
          </cell>
          <cell r="X182">
            <v>1.5335632570808855</v>
          </cell>
          <cell r="Y182">
            <v>0.77013943648351091</v>
          </cell>
          <cell r="Z182">
            <v>0.701278220937531</v>
          </cell>
          <cell r="AA182">
            <v>1.8744305936621821</v>
          </cell>
          <cell r="AB182"/>
          <cell r="AC182"/>
          <cell r="AD182"/>
          <cell r="AE182">
            <v>1.1533836369728174</v>
          </cell>
        </row>
        <row r="183">
          <cell r="U183" t="str">
            <v>6-5</v>
          </cell>
          <cell r="V183">
            <v>5</v>
          </cell>
          <cell r="W183">
            <v>1.9246823760736154</v>
          </cell>
          <cell r="X183">
            <v>1.9246823760736154</v>
          </cell>
          <cell r="Y183">
            <v>0.96655536944759923</v>
          </cell>
          <cell r="Z183">
            <v>0.88013182783990962</v>
          </cell>
          <cell r="AA183">
            <v>2.3524843283360726</v>
          </cell>
          <cell r="AB183"/>
          <cell r="AC183"/>
          <cell r="AD183"/>
          <cell r="AE183">
            <v>1.4432671186338388</v>
          </cell>
        </row>
        <row r="184">
          <cell r="U184" t="str">
            <v>6-6</v>
          </cell>
          <cell r="V184">
            <v>6</v>
          </cell>
          <cell r="W184">
            <v>2.3429091353294011</v>
          </cell>
          <cell r="X184">
            <v>2.3429091353294011</v>
          </cell>
          <cell r="Y184">
            <v>1.1765844759799733</v>
          </cell>
          <cell r="Z184">
            <v>1.0713814005752698</v>
          </cell>
          <cell r="AA184">
            <v>2.8636709579175905</v>
          </cell>
          <cell r="AB184"/>
          <cell r="AC184"/>
          <cell r="AD184"/>
          <cell r="AE184">
            <v>1.7840474912114932</v>
          </cell>
        </row>
        <row r="185">
          <cell r="U185" t="str">
            <v>6-7</v>
          </cell>
          <cell r="V185">
            <v>7</v>
          </cell>
          <cell r="W185">
            <v>2.7893486632737039</v>
          </cell>
          <cell r="X185">
            <v>2.7893486632737039</v>
          </cell>
          <cell r="Y185">
            <v>1.4007817400233538</v>
          </cell>
          <cell r="Z185">
            <v>1.2755322997751577</v>
          </cell>
          <cell r="AA185">
            <v>3.4093412493353554</v>
          </cell>
          <cell r="AB185"/>
          <cell r="AC185"/>
          <cell r="AD185"/>
          <cell r="AE185">
            <v>2.1022262125835267</v>
          </cell>
        </row>
        <row r="186">
          <cell r="U186" t="str">
            <v>6-8</v>
          </cell>
          <cell r="V186">
            <v>8</v>
          </cell>
          <cell r="W186">
            <v>3.2652349430750105</v>
          </cell>
          <cell r="X186">
            <v>3.2652349430750105</v>
          </cell>
          <cell r="Y186">
            <v>1.6397668550254161</v>
          </cell>
          <cell r="Z186">
            <v>1.4931488096430896</v>
          </cell>
          <cell r="AA186">
            <v>3.9910034649922359</v>
          </cell>
          <cell r="AB186"/>
          <cell r="AC186"/>
          <cell r="AD186"/>
          <cell r="AE186">
            <v>2.2624737627602229</v>
          </cell>
        </row>
        <row r="187">
          <cell r="U187" t="str">
            <v>6-9</v>
          </cell>
          <cell r="V187">
            <v>9</v>
          </cell>
          <cell r="W187">
            <v>3.7719437859680713</v>
          </cell>
          <cell r="X187">
            <v>3.7719437859680713</v>
          </cell>
          <cell r="Y187">
            <v>1.8942307390061024</v>
          </cell>
          <cell r="Z187">
            <v>1.7248600704839057</v>
          </cell>
          <cell r="AA187">
            <v>4.6103392196880213</v>
          </cell>
          <cell r="AB187"/>
          <cell r="AC187"/>
          <cell r="AD187"/>
          <cell r="AE187">
            <v>2.7509401554880606</v>
          </cell>
        </row>
        <row r="188">
          <cell r="U188" t="str">
            <v>6-10</v>
          </cell>
          <cell r="V188">
            <v>10</v>
          </cell>
          <cell r="W188">
            <v>4.3110066623189063</v>
          </cell>
          <cell r="X188">
            <v>4.3110066623189063</v>
          </cell>
          <cell r="Y188">
            <v>2.1649424803738833</v>
          </cell>
          <cell r="Z188">
            <v>1.9713664034671059</v>
          </cell>
          <cell r="AA188">
            <v>5.2692203859353723</v>
          </cell>
          <cell r="AB188"/>
          <cell r="AC188"/>
          <cell r="AD188"/>
          <cell r="AE188">
            <v>2.9430819490943798</v>
          </cell>
        </row>
        <row r="189">
          <cell r="U189" t="str">
            <v>6-11</v>
          </cell>
          <cell r="V189">
            <v>11</v>
          </cell>
          <cell r="W189">
            <v>4.8841253335830084</v>
          </cell>
          <cell r="X189">
            <v>4.8841253335830084</v>
          </cell>
          <cell r="Y189">
            <v>2.4527566859422123</v>
          </cell>
          <cell r="Z189">
            <v>2.2334460016280659</v>
          </cell>
          <cell r="AA189">
            <v>5.9697269781846609</v>
          </cell>
          <cell r="AB189"/>
          <cell r="AC189"/>
          <cell r="AD189"/>
          <cell r="AE189">
            <v>3.7843078935745331</v>
          </cell>
        </row>
        <row r="190">
          <cell r="U190" t="str">
            <v>6-12</v>
          </cell>
          <cell r="V190">
            <v>12</v>
          </cell>
          <cell r="W190">
            <v>5.4931871882846464</v>
          </cell>
          <cell r="X190">
            <v>5.4931871882846464</v>
          </cell>
          <cell r="Y190">
            <v>2.7586211824980147</v>
          </cell>
          <cell r="Z190">
            <v>2.5119619428088016</v>
          </cell>
          <cell r="AA190">
            <v>6.7141658975537153</v>
          </cell>
          <cell r="AB190"/>
          <cell r="AC190"/>
          <cell r="AD190"/>
          <cell r="AE190">
            <v>4.0536754042832017</v>
          </cell>
        </row>
        <row r="191">
          <cell r="U191" t="str">
            <v>6-13</v>
          </cell>
          <cell r="V191">
            <v>13</v>
          </cell>
          <cell r="W191">
            <v>6.1402811337895464</v>
          </cell>
          <cell r="X191">
            <v>6.1402811337895464</v>
          </cell>
          <cell r="Y191">
            <v>3.0835849974838028</v>
          </cell>
          <cell r="Z191">
            <v>2.8078694567557072</v>
          </cell>
          <cell r="AA191">
            <v>7.5050903558879289</v>
          </cell>
          <cell r="AB191"/>
          <cell r="AC191"/>
          <cell r="AD191"/>
          <cell r="AE191">
            <v>4.2309134485158371</v>
          </cell>
        </row>
        <row r="192">
          <cell r="U192" t="str">
            <v>6-14</v>
          </cell>
          <cell r="V192">
            <v>14</v>
          </cell>
          <cell r="W192">
            <v>6.8277138303571139</v>
          </cell>
          <cell r="X192">
            <v>6.8277138303571139</v>
          </cell>
          <cell r="Y192">
            <v>3.4288065115689976</v>
          </cell>
          <cell r="Z192">
            <v>3.1222233487372009</v>
          </cell>
          <cell r="AA192">
            <v>8.3453197181789029</v>
          </cell>
          <cell r="AB192"/>
          <cell r="AC192"/>
          <cell r="AD192"/>
          <cell r="AE192">
            <v>4.9466628895239895</v>
          </cell>
        </row>
        <row r="193">
          <cell r="U193" t="str">
            <v>6-15</v>
          </cell>
          <cell r="V193">
            <v>15</v>
          </cell>
          <cell r="W193">
            <v>7.5580259716023042</v>
          </cell>
          <cell r="X193">
            <v>7.5580259716023042</v>
          </cell>
          <cell r="Y193">
            <v>3.7955616345276928</v>
          </cell>
          <cell r="Z193">
            <v>3.4561854443838977</v>
          </cell>
          <cell r="AA193">
            <v>9.2379594017082525</v>
          </cell>
          <cell r="AB193"/>
          <cell r="AC193"/>
          <cell r="AD193"/>
          <cell r="AE193">
            <v>5.9296094995429032</v>
          </cell>
        </row>
        <row r="194">
          <cell r="U194" t="str">
            <v>6-16</v>
          </cell>
          <cell r="V194">
            <v>16</v>
          </cell>
          <cell r="W194">
            <v>8.3340082122847097</v>
          </cell>
          <cell r="X194">
            <v>8.3340082122847097</v>
          </cell>
          <cell r="Y194">
            <v>4.1852518040078293</v>
          </cell>
          <cell r="Z194">
            <v>3.8110318732561663</v>
          </cell>
          <cell r="AA194">
            <v>10.186420344129564</v>
          </cell>
          <cell r="AB194"/>
          <cell r="AC194"/>
          <cell r="AD194"/>
          <cell r="AE194">
            <v>5.3438201396815295</v>
          </cell>
        </row>
        <row r="195">
          <cell r="U195" t="str">
            <v>6-17</v>
          </cell>
          <cell r="V195">
            <v>17</v>
          </cell>
          <cell r="W195">
            <v>9.1587162157123885</v>
          </cell>
          <cell r="X195">
            <v>9.1587162157123885</v>
          </cell>
          <cell r="Y195">
            <v>4.599411542180099</v>
          </cell>
          <cell r="Z195">
            <v>4.1881599498231443</v>
          </cell>
          <cell r="AA195">
            <v>11.194437395480554</v>
          </cell>
          <cell r="AB195"/>
          <cell r="AC195"/>
          <cell r="AD195"/>
          <cell r="AE195">
            <v>7.0363492130943515</v>
          </cell>
        </row>
        <row r="196">
          <cell r="U196" t="str">
            <v>6-18</v>
          </cell>
          <cell r="V196">
            <v>18</v>
          </cell>
          <cell r="W196">
            <v>10.035484133515135</v>
          </cell>
          <cell r="X196">
            <v>10.035484133515135</v>
          </cell>
          <cell r="Y196">
            <v>5.0397152251391741</v>
          </cell>
          <cell r="Z196">
            <v>4.5890943375850082</v>
          </cell>
          <cell r="AA196">
            <v>12.266085794125175</v>
          </cell>
          <cell r="AB196"/>
          <cell r="AC196"/>
          <cell r="AD196"/>
          <cell r="AE196">
            <v>7.0271690624705947</v>
          </cell>
        </row>
        <row r="197">
          <cell r="U197" t="str">
            <v>6-19</v>
          </cell>
          <cell r="V197">
            <v>19</v>
          </cell>
          <cell r="W197">
            <v>10.967935633516873</v>
          </cell>
          <cell r="X197">
            <v>10.967935633516873</v>
          </cell>
          <cell r="Y197">
            <v>5.5079826209859357</v>
          </cell>
          <cell r="Z197">
            <v>5.0154920919733428</v>
          </cell>
          <cell r="AA197">
            <v>13.40579464580723</v>
          </cell>
          <cell r="AB197"/>
          <cell r="AC197"/>
          <cell r="AD197"/>
          <cell r="AE197">
            <v>8.0741444070002224</v>
          </cell>
        </row>
        <row r="198">
          <cell r="U198" t="str">
            <v>6-20</v>
          </cell>
          <cell r="V198">
            <v>20</v>
          </cell>
          <cell r="W198">
            <v>11.959991349013979</v>
          </cell>
          <cell r="X198">
            <v>11.959991349013979</v>
          </cell>
          <cell r="Y198">
            <v>6.0061826307771771</v>
          </cell>
          <cell r="Z198">
            <v>5.4691460668077347</v>
          </cell>
          <cell r="AA198">
            <v>14.61835602869065</v>
          </cell>
          <cell r="AB198"/>
          <cell r="AC198"/>
          <cell r="AD198"/>
          <cell r="AE198">
            <v>10.253371387150587</v>
          </cell>
        </row>
        <row r="199">
          <cell r="U199" t="str">
            <v>6-21</v>
          </cell>
          <cell r="V199">
            <v>21</v>
          </cell>
          <cell r="W199">
            <v>13.015871325471318</v>
          </cell>
          <cell r="X199">
            <v>13.015871325471318</v>
          </cell>
          <cell r="Y199">
            <v>6.5364345172307861</v>
          </cell>
          <cell r="Z199">
            <v>5.9519860331375432</v>
          </cell>
          <cell r="AA199">
            <v>15.908927983886208</v>
          </cell>
          <cell r="AB199"/>
          <cell r="AC199"/>
          <cell r="AD199"/>
          <cell r="AE199">
            <v>12.971218301329799</v>
          </cell>
        </row>
        <row r="200">
          <cell r="U200" t="str">
            <v>6-22</v>
          </cell>
          <cell r="V200">
            <v>22</v>
          </cell>
          <cell r="W200">
            <v>14.140090677137998</v>
          </cell>
          <cell r="X200">
            <v>14.140090677137998</v>
          </cell>
          <cell r="Y200">
            <v>7.1010057235235626</v>
          </cell>
          <cell r="Z200">
            <v>6.466076693069656</v>
          </cell>
          <cell r="AA200">
            <v>17.283029206656924</v>
          </cell>
          <cell r="AB200"/>
          <cell r="AC200"/>
          <cell r="AD200"/>
          <cell r="AE200" t="e">
            <v>#DIV/0!</v>
          </cell>
        </row>
        <row r="201">
          <cell r="U201" t="str">
            <v>6-23</v>
          </cell>
          <cell r="V201">
            <v>23</v>
          </cell>
          <cell r="W201">
            <v>15.337446222794219</v>
          </cell>
          <cell r="X201">
            <v>15.337446222794219</v>
          </cell>
          <cell r="Y201">
            <v>7.7023051619030065</v>
          </cell>
          <cell r="Z201">
            <v>7.0136115684720561</v>
          </cell>
          <cell r="AA201">
            <v>18.746522711672949</v>
          </cell>
          <cell r="AB201"/>
          <cell r="AC201"/>
          <cell r="AD201"/>
          <cell r="AE201">
            <v>15.227106734946963</v>
          </cell>
        </row>
        <row r="202">
          <cell r="U202" t="str">
            <v>6-24</v>
          </cell>
          <cell r="V202">
            <v>24</v>
          </cell>
          <cell r="W202">
            <v>16.612991330559819</v>
          </cell>
          <cell r="X202">
            <v>16.612991330559819</v>
          </cell>
          <cell r="Y202">
            <v>8.3428705810131287</v>
          </cell>
          <cell r="Z202">
            <v>7.5969014978370319</v>
          </cell>
          <cell r="AA202">
            <v>20.305585086539079</v>
          </cell>
          <cell r="AB202"/>
          <cell r="AC202"/>
          <cell r="AD202"/>
          <cell r="AE202">
            <v>18.962625813549582</v>
          </cell>
        </row>
        <row r="203">
          <cell r="U203" t="str">
            <v>6-25</v>
          </cell>
          <cell r="V203">
            <v>25</v>
          </cell>
          <cell r="W203">
            <v>17.971995547071295</v>
          </cell>
          <cell r="X203">
            <v>17.971995547071295</v>
          </cell>
          <cell r="Y203">
            <v>9.0253482920891557</v>
          </cell>
          <cell r="Z203">
            <v>8.2183561752370817</v>
          </cell>
          <cell r="AA203">
            <v>21.966657147690228</v>
          </cell>
          <cell r="AB203"/>
          <cell r="AC203"/>
          <cell r="AD203"/>
          <cell r="AE203">
            <v>18.321454216562667</v>
          </cell>
        </row>
        <row r="204">
          <cell r="U204" t="str">
            <v>6-Wtd. Average</v>
          </cell>
          <cell r="V204" t="str">
            <v>Wtd. Average</v>
          </cell>
          <cell r="W204">
            <v>2.5508992558896266</v>
          </cell>
          <cell r="X204">
            <v>2.0857912891874268</v>
          </cell>
          <cell r="Y204">
            <v>0.85646165685737474</v>
          </cell>
          <cell r="Z204">
            <v>0.77292934364982968</v>
          </cell>
          <cell r="AA204">
            <v>1.9006302070205168</v>
          </cell>
          <cell r="AB204"/>
          <cell r="AC204"/>
          <cell r="AD204"/>
          <cell r="AE204">
            <v>1.340229960746516</v>
          </cell>
        </row>
        <row r="205">
          <cell r="U205" t="str">
            <v>7-FHCF 2024 Mobile Home Rates -- PROPOSED</v>
          </cell>
          <cell r="V205" t="str">
            <v>FHCF 2024 Mobile Home Rates -- PROPOSED</v>
          </cell>
          <cell r="W205"/>
          <cell r="X205"/>
          <cell r="Y205"/>
          <cell r="Z205"/>
          <cell r="AA205"/>
          <cell r="AB205"/>
          <cell r="AC205"/>
          <cell r="AD205"/>
        </row>
        <row r="214">
          <cell r="U214" t="str">
            <v>7-2</v>
          </cell>
          <cell r="V214">
            <v>2</v>
          </cell>
          <cell r="W214">
            <v>0.76307464272125491</v>
          </cell>
          <cell r="X214">
            <v>0.76307464272125491</v>
          </cell>
          <cell r="Y214">
            <v>0.38320810871462319</v>
          </cell>
          <cell r="Z214">
            <v>0.34894395481847357</v>
          </cell>
          <cell r="AA214">
            <v>0.93268435387997728</v>
          </cell>
          <cell r="AB214"/>
          <cell r="AC214"/>
          <cell r="AD214"/>
          <cell r="AE214">
            <v>0.52616016647557273</v>
          </cell>
        </row>
        <row r="215">
          <cell r="U215" t="str">
            <v>7-3</v>
          </cell>
          <cell r="V215">
            <v>3</v>
          </cell>
          <cell r="W215">
            <v>1.0758941336396979</v>
          </cell>
          <cell r="X215">
            <v>1.0758941336396979</v>
          </cell>
          <cell r="Y215">
            <v>0.54030278697104261</v>
          </cell>
          <cell r="Z215">
            <v>0.49199217604636336</v>
          </cell>
          <cell r="AA215">
            <v>1.3150346882166795</v>
          </cell>
          <cell r="AB215"/>
          <cell r="AC215"/>
          <cell r="AD215"/>
          <cell r="AE215">
            <v>0.77057053305768242</v>
          </cell>
        </row>
        <row r="216">
          <cell r="U216" t="str">
            <v>7-4</v>
          </cell>
          <cell r="V216">
            <v>4</v>
          </cell>
          <cell r="W216">
            <v>1.4119488001608873</v>
          </cell>
          <cell r="X216">
            <v>1.4119488001608873</v>
          </cell>
          <cell r="Y216">
            <v>0.7090659275244503</v>
          </cell>
          <cell r="Z216">
            <v>0.64566553616867439</v>
          </cell>
          <cell r="AA216">
            <v>1.7257847144459766</v>
          </cell>
          <cell r="AB216"/>
          <cell r="AC216"/>
          <cell r="AD216"/>
          <cell r="AE216">
            <v>1.0619181405329381</v>
          </cell>
        </row>
        <row r="217">
          <cell r="U217" t="str">
            <v>7-5</v>
          </cell>
          <cell r="V217">
            <v>5</v>
          </cell>
          <cell r="W217">
            <v>1.7720514357919399</v>
          </cell>
          <cell r="X217">
            <v>1.7720514357919399</v>
          </cell>
          <cell r="Y217">
            <v>0.88990570677752001</v>
          </cell>
          <cell r="Z217">
            <v>0.81033571492018652</v>
          </cell>
          <cell r="AA217">
            <v>2.165927886870477</v>
          </cell>
          <cell r="AB217"/>
          <cell r="AC217"/>
          <cell r="AD217"/>
          <cell r="AE217">
            <v>1.3288133156930668</v>
          </cell>
        </row>
        <row r="218">
          <cell r="U218" t="str">
            <v>7-6</v>
          </cell>
          <cell r="V218">
            <v>6</v>
          </cell>
          <cell r="W218">
            <v>2.1571120247176419</v>
          </cell>
          <cell r="X218">
            <v>2.1571120247176419</v>
          </cell>
          <cell r="Y218">
            <v>1.0832791092752612</v>
          </cell>
          <cell r="Z218">
            <v>0.9864188360488062</v>
          </cell>
          <cell r="AA218">
            <v>2.6365764531838023</v>
          </cell>
          <cell r="AB218"/>
          <cell r="AC218"/>
          <cell r="AD218"/>
          <cell r="AE218">
            <v>1.6425691623839223</v>
          </cell>
        </row>
        <row r="219">
          <cell r="U219" t="str">
            <v>7-7</v>
          </cell>
          <cell r="V219">
            <v>7</v>
          </cell>
          <cell r="W219">
            <v>2.5681480565962431</v>
          </cell>
          <cell r="X219">
            <v>2.5681480565962431</v>
          </cell>
          <cell r="Y219">
            <v>1.2896971076876398</v>
          </cell>
          <cell r="Z219">
            <v>1.1743801841354371</v>
          </cell>
          <cell r="AA219">
            <v>3.1389740619510538</v>
          </cell>
          <cell r="AB219"/>
          <cell r="AC219"/>
          <cell r="AD219"/>
          <cell r="AE219">
            <v>1.9355157114119106</v>
          </cell>
        </row>
        <row r="220">
          <cell r="U220" t="str">
            <v>7-8</v>
          </cell>
          <cell r="V220">
            <v>8</v>
          </cell>
          <cell r="W220">
            <v>3.0062956574050208</v>
          </cell>
          <cell r="X220">
            <v>3.0062956574050208</v>
          </cell>
          <cell r="Y220">
            <v>1.5097302526038632</v>
          </cell>
          <cell r="Z220">
            <v>1.3747392945826307</v>
          </cell>
          <cell r="AA220">
            <v>3.6745093675236102</v>
          </cell>
          <cell r="AB220"/>
          <cell r="AC220"/>
          <cell r="AD220"/>
          <cell r="AE220">
            <v>2.0830553288068874</v>
          </cell>
        </row>
        <row r="221">
          <cell r="U221" t="str">
            <v>7-9</v>
          </cell>
          <cell r="V221">
            <v>9</v>
          </cell>
          <cell r="W221">
            <v>3.4728215339545221</v>
          </cell>
          <cell r="X221">
            <v>3.4728215339545221</v>
          </cell>
          <cell r="Y221">
            <v>1.7440146709425706</v>
          </cell>
          <cell r="Z221">
            <v>1.5880754156831773</v>
          </cell>
          <cell r="AA221">
            <v>4.2447306294779379</v>
          </cell>
          <cell r="AB221"/>
          <cell r="AC221"/>
          <cell r="AD221"/>
          <cell r="AE221">
            <v>2.5327854158747014</v>
          </cell>
        </row>
        <row r="222">
          <cell r="U222" t="str">
            <v>7-10</v>
          </cell>
          <cell r="V222">
            <v>10</v>
          </cell>
          <cell r="W222">
            <v>3.9691357081240546</v>
          </cell>
          <cell r="X222">
            <v>3.9691357081240546</v>
          </cell>
          <cell r="Y222">
            <v>1.9932584609517774</v>
          </cell>
          <cell r="Z222">
            <v>1.8150333318177918</v>
          </cell>
          <cell r="AA222">
            <v>4.8513612773081283</v>
          </cell>
          <cell r="AB222"/>
          <cell r="AC222"/>
          <cell r="AD222"/>
          <cell r="AE222">
            <v>2.7096900030774544</v>
          </cell>
        </row>
        <row r="223">
          <cell r="U223" t="str">
            <v>7-11</v>
          </cell>
          <cell r="V223">
            <v>11</v>
          </cell>
          <cell r="W223">
            <v>4.4968049884780177</v>
          </cell>
          <cell r="X223">
            <v>4.4968049884780177</v>
          </cell>
          <cell r="Y223">
            <v>2.2582484575137691</v>
          </cell>
          <cell r="Z223">
            <v>2.0563295238473174</v>
          </cell>
          <cell r="AA223">
            <v>5.4963163763979903</v>
          </cell>
          <cell r="AB223"/>
          <cell r="AC223"/>
          <cell r="AD223"/>
          <cell r="AE223">
            <v>3.4842051445225226</v>
          </cell>
        </row>
        <row r="224">
          <cell r="U224" t="str">
            <v>7-12</v>
          </cell>
          <cell r="V224">
            <v>12</v>
          </cell>
          <cell r="W224">
            <v>5.0575670900731433</v>
          </cell>
          <cell r="X224">
            <v>5.0575670900731433</v>
          </cell>
          <cell r="Y224">
            <v>2.5398573229646977</v>
          </cell>
          <cell r="Z224">
            <v>2.3127586259140731</v>
          </cell>
          <cell r="AA224">
            <v>6.1817198862584029</v>
          </cell>
          <cell r="AB224"/>
          <cell r="AC224"/>
          <cell r="AD224"/>
          <cell r="AE224">
            <v>3.732211303897643</v>
          </cell>
        </row>
        <row r="225">
          <cell r="U225" t="str">
            <v>7-13</v>
          </cell>
          <cell r="V225">
            <v>13</v>
          </cell>
          <cell r="W225">
            <v>5.6533452659836447</v>
          </cell>
          <cell r="X225">
            <v>5.6533452659836447</v>
          </cell>
          <cell r="Y225">
            <v>2.8390508948935587</v>
          </cell>
          <cell r="Z225">
            <v>2.5852001162450375</v>
          </cell>
          <cell r="AA225">
            <v>6.9099225442228347</v>
          </cell>
          <cell r="AB225"/>
          <cell r="AC225"/>
          <cell r="AD225"/>
          <cell r="AE225">
            <v>3.8953940371443165</v>
          </cell>
        </row>
        <row r="226">
          <cell r="U226" t="str">
            <v>7-14</v>
          </cell>
          <cell r="V226">
            <v>14</v>
          </cell>
          <cell r="W226">
            <v>6.2862632539625034</v>
          </cell>
          <cell r="X226">
            <v>6.2862632539625034</v>
          </cell>
          <cell r="Y226">
            <v>3.1568956921992406</v>
          </cell>
          <cell r="Z226">
            <v>2.8746251520626274</v>
          </cell>
          <cell r="AA226">
            <v>7.6835201343247954</v>
          </cell>
          <cell r="AB226"/>
          <cell r="AC226"/>
          <cell r="AD226"/>
          <cell r="AE226">
            <v>4.55438319835502</v>
          </cell>
        </row>
        <row r="227">
          <cell r="U227" t="str">
            <v>7-15</v>
          </cell>
          <cell r="V227">
            <v>15</v>
          </cell>
          <cell r="W227">
            <v>6.958660265832024</v>
          </cell>
          <cell r="X227">
            <v>6.958660265832024</v>
          </cell>
          <cell r="Y227">
            <v>3.4945664426057732</v>
          </cell>
          <cell r="Z227">
            <v>3.1821034240350099</v>
          </cell>
          <cell r="AA227">
            <v>8.50537180840203</v>
          </cell>
          <cell r="AB227"/>
          <cell r="AC227"/>
          <cell r="AD227"/>
          <cell r="AE227">
            <v>5.4593802894304861</v>
          </cell>
        </row>
        <row r="228">
          <cell r="U228" t="str">
            <v>7-16</v>
          </cell>
          <cell r="V228">
            <v>16</v>
          </cell>
          <cell r="W228">
            <v>7.6731056521692187</v>
          </cell>
          <cell r="X228">
            <v>7.6731056521692187</v>
          </cell>
          <cell r="Y228">
            <v>3.8533534471140269</v>
          </cell>
          <cell r="Z228">
            <v>3.5088098622430226</v>
          </cell>
          <cell r="AA228">
            <v>9.3786180103228709</v>
          </cell>
          <cell r="AB228"/>
          <cell r="AC228"/>
          <cell r="AD228"/>
          <cell r="AE228">
            <v>4.9200451299681607</v>
          </cell>
        </row>
        <row r="229">
          <cell r="U229" t="str">
            <v>7-17</v>
          </cell>
          <cell r="V229">
            <v>17</v>
          </cell>
          <cell r="W229">
            <v>8.4324127564221563</v>
          </cell>
          <cell r="X229">
            <v>8.4324127564221563</v>
          </cell>
          <cell r="Y229">
            <v>4.234669537394117</v>
          </cell>
          <cell r="Z229">
            <v>3.8560309714845853</v>
          </cell>
          <cell r="AA229">
            <v>10.306697409477172</v>
          </cell>
          <cell r="AB229"/>
          <cell r="AC229"/>
          <cell r="AD229"/>
          <cell r="AE229">
            <v>6.4783534575891126</v>
          </cell>
        </row>
        <row r="230">
          <cell r="U230" t="str">
            <v>7-18</v>
          </cell>
          <cell r="V230">
            <v>18</v>
          </cell>
          <cell r="W230">
            <v>9.2396513257118027</v>
          </cell>
          <cell r="X230">
            <v>9.2396513257118027</v>
          </cell>
          <cell r="Y230">
            <v>4.6400563083603537</v>
          </cell>
          <cell r="Z230">
            <v>4.2251705065704499</v>
          </cell>
          <cell r="AA230">
            <v>11.293362070145161</v>
          </cell>
          <cell r="AB230"/>
          <cell r="AC230"/>
          <cell r="AD230"/>
          <cell r="AE230">
            <v>6.4699013102136043</v>
          </cell>
        </row>
        <row r="231">
          <cell r="U231" t="str">
            <v>7-19</v>
          </cell>
          <cell r="V231">
            <v>19</v>
          </cell>
          <cell r="W231">
            <v>10.098157664173353</v>
          </cell>
          <cell r="X231">
            <v>10.098157664173353</v>
          </cell>
          <cell r="Y231">
            <v>5.0711892170731154</v>
          </cell>
          <cell r="Z231">
            <v>4.6177541153130752</v>
          </cell>
          <cell r="AA231">
            <v>12.34268986163668</v>
          </cell>
          <cell r="AB231"/>
          <cell r="AC231"/>
          <cell r="AD231"/>
          <cell r="AE231">
            <v>7.4338495364644848</v>
          </cell>
        </row>
        <row r="232">
          <cell r="U232" t="str">
            <v>7-20</v>
          </cell>
          <cell r="V232">
            <v>20</v>
          </cell>
          <cell r="W232">
            <v>11.011541491492714</v>
          </cell>
          <cell r="X232">
            <v>11.011541491492714</v>
          </cell>
          <cell r="Y232">
            <v>5.5298810270241825</v>
          </cell>
          <cell r="Z232">
            <v>5.0354324748447752</v>
          </cell>
          <cell r="AA232">
            <v>13.459092841284598</v>
          </cell>
          <cell r="AB232"/>
          <cell r="AC232"/>
          <cell r="AD232"/>
          <cell r="AE232">
            <v>9.4402597094354253</v>
          </cell>
        </row>
        <row r="233">
          <cell r="U233" t="str">
            <v>7-21</v>
          </cell>
          <cell r="V233">
            <v>21</v>
          </cell>
          <cell r="W233">
            <v>11.983688195574983</v>
          </cell>
          <cell r="X233">
            <v>11.983688195574983</v>
          </cell>
          <cell r="Y233">
            <v>6.01808293940329</v>
          </cell>
          <cell r="Z233">
            <v>5.4799823217332495</v>
          </cell>
          <cell r="AA233">
            <v>14.647320007817155</v>
          </cell>
          <cell r="AB233"/>
          <cell r="AC233"/>
          <cell r="AD233"/>
          <cell r="AE233">
            <v>11.942576240414954</v>
          </cell>
        </row>
        <row r="234">
          <cell r="U234" t="str">
            <v>7-22</v>
          </cell>
          <cell r="V234">
            <v>22</v>
          </cell>
          <cell r="W234">
            <v>13.018754833598702</v>
          </cell>
          <cell r="X234">
            <v>13.018754833598702</v>
          </cell>
          <cell r="Y234">
            <v>6.537882584869382</v>
          </cell>
          <cell r="Z234">
            <v>5.9533046233165221</v>
          </cell>
          <cell r="AA234">
            <v>15.912452413560747</v>
          </cell>
          <cell r="AB234"/>
          <cell r="AC234"/>
          <cell r="AD234"/>
          <cell r="AE234" t="e">
            <v>#DIV/0!</v>
          </cell>
        </row>
        <row r="235">
          <cell r="U235" t="str">
            <v>7-23</v>
          </cell>
          <cell r="V235">
            <v>23</v>
          </cell>
          <cell r="W235">
            <v>14.121157827573224</v>
          </cell>
          <cell r="X235">
            <v>14.121157827573224</v>
          </cell>
          <cell r="Y235">
            <v>7.0914978443881447</v>
          </cell>
          <cell r="Z235">
            <v>6.4574189510438487</v>
          </cell>
          <cell r="AA235">
            <v>17.259888125070912</v>
          </cell>
          <cell r="AB235"/>
          <cell r="AC235"/>
          <cell r="AD235"/>
          <cell r="AE235">
            <v>14.019568469092603</v>
          </cell>
        </row>
        <row r="236">
          <cell r="U236" t="str">
            <v>7-24</v>
          </cell>
          <cell r="V236">
            <v>24</v>
          </cell>
          <cell r="W236">
            <v>15.29554980400132</v>
          </cell>
          <cell r="X236">
            <v>15.29554980400132</v>
          </cell>
          <cell r="Y236">
            <v>7.6812652183526788</v>
          </cell>
          <cell r="Z236">
            <v>6.9944528895593496</v>
          </cell>
          <cell r="AA236">
            <v>18.695313914913058</v>
          </cell>
          <cell r="AB236"/>
          <cell r="AC236"/>
          <cell r="AD236"/>
          <cell r="AE236">
            <v>17.458853843633165</v>
          </cell>
        </row>
        <row r="237">
          <cell r="U237" t="str">
            <v>7-25</v>
          </cell>
          <cell r="V237">
            <v>25</v>
          </cell>
          <cell r="W237">
            <v>16.546782424538574</v>
          </cell>
          <cell r="X237">
            <v>16.546782424538574</v>
          </cell>
          <cell r="Y237">
            <v>8.3096211605291934</v>
          </cell>
          <cell r="Z237">
            <v>7.5666250396535064</v>
          </cell>
          <cell r="AA237">
            <v>20.224659830638412</v>
          </cell>
          <cell r="AB237"/>
          <cell r="AC237"/>
          <cell r="AD237"/>
          <cell r="AE237">
            <v>16.868528362840056</v>
          </cell>
        </row>
        <row r="238">
          <cell r="U238" t="str">
            <v>7-Wtd. Average</v>
          </cell>
          <cell r="V238" t="str">
            <v>Wtd. Average</v>
          </cell>
          <cell r="W238">
            <v>2.3486081366741369</v>
          </cell>
          <cell r="X238">
            <v>1.9203841084195237</v>
          </cell>
          <cell r="Y238">
            <v>0.7885426331127825</v>
          </cell>
          <cell r="Z238">
            <v>0.71163458979374772</v>
          </cell>
          <cell r="AA238">
            <v>1.7499066490810007</v>
          </cell>
          <cell r="AB238"/>
          <cell r="AC238"/>
          <cell r="AD238"/>
          <cell r="AE238">
            <v>1.2339471986422972</v>
          </cell>
        </row>
        <row r="239">
          <cell r="U239" t="str">
            <v>8-FHCF 2024 Mobile Home Rates -- PROPOSED</v>
          </cell>
          <cell r="V239" t="str">
            <v>FHCF 2024 Mobile Home Rates -- PROPOSED</v>
          </cell>
          <cell r="W239"/>
          <cell r="X239"/>
          <cell r="Y239"/>
          <cell r="Z239"/>
          <cell r="AA239"/>
          <cell r="AB239"/>
          <cell r="AC239"/>
          <cell r="AD239"/>
        </row>
        <row r="248">
          <cell r="U248" t="str">
            <v>8-2</v>
          </cell>
          <cell r="V248">
            <v>2</v>
          </cell>
          <cell r="W248">
            <v>0.70401577867412757</v>
          </cell>
          <cell r="X248">
            <v>0.70401577867412757</v>
          </cell>
          <cell r="Y248">
            <v>0.3535493645665741</v>
          </cell>
          <cell r="Z248">
            <v>0.32193711638626116</v>
          </cell>
          <cell r="AA248">
            <v>0.86049839018677432</v>
          </cell>
          <cell r="AB248"/>
          <cell r="AC248"/>
          <cell r="AD248"/>
          <cell r="AE248">
            <v>0.48543751629278326</v>
          </cell>
        </row>
        <row r="249">
          <cell r="U249" t="str">
            <v>8-3</v>
          </cell>
          <cell r="V249">
            <v>3</v>
          </cell>
          <cell r="W249">
            <v>0.99262431728054012</v>
          </cell>
          <cell r="X249">
            <v>0.99262431728054012</v>
          </cell>
          <cell r="Y249">
            <v>0.49848555566296054</v>
          </cell>
          <cell r="Z249">
            <v>0.4539139889194107</v>
          </cell>
          <cell r="AA249">
            <v>1.2132563686126097</v>
          </cell>
          <cell r="AB249"/>
          <cell r="AC249"/>
          <cell r="AD249"/>
          <cell r="AE249">
            <v>0.71093151768130569</v>
          </cell>
        </row>
        <row r="250">
          <cell r="U250" t="str">
            <v>8-4</v>
          </cell>
          <cell r="V250">
            <v>4</v>
          </cell>
          <cell r="W250">
            <v>1.3026697236961919</v>
          </cell>
          <cell r="X250">
            <v>1.3026697236961919</v>
          </cell>
          <cell r="Y250">
            <v>0.65418711768118587</v>
          </cell>
          <cell r="Z250">
            <v>0.59569365794649287</v>
          </cell>
          <cell r="AA250">
            <v>1.5922160186476195</v>
          </cell>
          <cell r="AB250"/>
          <cell r="AC250"/>
          <cell r="AD250"/>
          <cell r="AE250">
            <v>0.97973000901901708</v>
          </cell>
        </row>
        <row r="251">
          <cell r="U251" t="str">
            <v>8-5</v>
          </cell>
          <cell r="V251">
            <v>5</v>
          </cell>
          <cell r="W251">
            <v>1.6349018845268977</v>
          </cell>
          <cell r="X251">
            <v>1.6349018845268977</v>
          </cell>
          <cell r="Y251">
            <v>0.82103063583569236</v>
          </cell>
          <cell r="Z251">
            <v>0.74761903670724672</v>
          </cell>
          <cell r="AA251">
            <v>1.9982939052846254</v>
          </cell>
          <cell r="AB251"/>
          <cell r="AC251"/>
          <cell r="AD251"/>
          <cell r="AE251">
            <v>1.2259685865383114</v>
          </cell>
        </row>
        <row r="252">
          <cell r="U252" t="str">
            <v>8-6</v>
          </cell>
          <cell r="V252">
            <v>6</v>
          </cell>
          <cell r="W252">
            <v>1.9901603548942226</v>
          </cell>
          <cell r="X252">
            <v>1.9901603548942226</v>
          </cell>
          <cell r="Y252">
            <v>0.99943772593217561</v>
          </cell>
          <cell r="Z252">
            <v>0.91007404266925118</v>
          </cell>
          <cell r="AA252">
            <v>2.4325161927836674</v>
          </cell>
          <cell r="AB252"/>
          <cell r="AC252"/>
          <cell r="AD252"/>
          <cell r="AE252">
            <v>1.515441010800628</v>
          </cell>
        </row>
        <row r="253">
          <cell r="U253" t="str">
            <v>8-7</v>
          </cell>
          <cell r="V253">
            <v>7</v>
          </cell>
          <cell r="W253">
            <v>2.3693838749081668</v>
          </cell>
          <cell r="X253">
            <v>2.3693838749081668</v>
          </cell>
          <cell r="Y253">
            <v>1.1898798134406849</v>
          </cell>
          <cell r="Z253">
            <v>1.0834879492851819</v>
          </cell>
          <cell r="AA253">
            <v>2.8960302763849208</v>
          </cell>
          <cell r="AB253"/>
          <cell r="AC253"/>
          <cell r="AD253"/>
          <cell r="AE253">
            <v>1.7857146921384777</v>
          </cell>
        </row>
        <row r="254">
          <cell r="U254" t="str">
            <v>8-8</v>
          </cell>
          <cell r="V254">
            <v>8</v>
          </cell>
          <cell r="W254">
            <v>2.7736206390306917</v>
          </cell>
          <cell r="X254">
            <v>2.7736206390306917</v>
          </cell>
          <cell r="Y254">
            <v>1.3928832906626349</v>
          </cell>
          <cell r="Z254">
            <v>1.2683400820371058</v>
          </cell>
          <cell r="AA254">
            <v>3.3901173342585951</v>
          </cell>
          <cell r="AB254"/>
          <cell r="AC254"/>
          <cell r="AD254"/>
          <cell r="AE254">
            <v>1.9218353451000127</v>
          </cell>
        </row>
        <row r="255">
          <cell r="U255" t="str">
            <v>8-9</v>
          </cell>
          <cell r="V255">
            <v>9</v>
          </cell>
          <cell r="W255">
            <v>3.204039316133299</v>
          </cell>
          <cell r="X255">
            <v>3.204039316133299</v>
          </cell>
          <cell r="Y255">
            <v>1.6090350508885236</v>
          </cell>
          <cell r="Z255">
            <v>1.465164857763251</v>
          </cell>
          <cell r="AA255">
            <v>3.9162057970067465</v>
          </cell>
          <cell r="AB255"/>
          <cell r="AC255"/>
          <cell r="AD255"/>
          <cell r="AE255">
            <v>2.3367581583009853</v>
          </cell>
        </row>
        <row r="256">
          <cell r="U256" t="str">
            <v>8-10</v>
          </cell>
          <cell r="V256">
            <v>10</v>
          </cell>
          <cell r="W256">
            <v>3.6619407981546432</v>
          </cell>
          <cell r="X256">
            <v>3.6619407981546432</v>
          </cell>
          <cell r="Y256">
            <v>1.8389883884509679</v>
          </cell>
          <cell r="Z256">
            <v>1.6745571571639468</v>
          </cell>
          <cell r="AA256">
            <v>4.4758857077121128</v>
          </cell>
          <cell r="AB256"/>
          <cell r="AC256"/>
          <cell r="AD256"/>
          <cell r="AE256">
            <v>2.4999710522145184</v>
          </cell>
        </row>
        <row r="257">
          <cell r="U257" t="str">
            <v>8-11</v>
          </cell>
          <cell r="V257">
            <v>11</v>
          </cell>
          <cell r="W257">
            <v>4.148770629068725</v>
          </cell>
          <cell r="X257">
            <v>4.148770629068725</v>
          </cell>
          <cell r="Y257">
            <v>2.083469240422605</v>
          </cell>
          <cell r="Z257">
            <v>1.897178008404607</v>
          </cell>
          <cell r="AA257">
            <v>5.0709239135111535</v>
          </cell>
          <cell r="AB257"/>
          <cell r="AC257"/>
          <cell r="AD257"/>
          <cell r="AE257">
            <v>3.2145418816877962</v>
          </cell>
        </row>
        <row r="258">
          <cell r="U258" t="str">
            <v>8-12</v>
          </cell>
          <cell r="V258">
            <v>12</v>
          </cell>
          <cell r="W258">
            <v>4.6661320318766606</v>
          </cell>
          <cell r="X258">
            <v>4.6661320318766606</v>
          </cell>
          <cell r="Y258">
            <v>2.3432827286351796</v>
          </cell>
          <cell r="Z258">
            <v>2.1337605441869951</v>
          </cell>
          <cell r="AA258">
            <v>5.7032799881142289</v>
          </cell>
          <cell r="AB258"/>
          <cell r="AC258"/>
          <cell r="AD258"/>
          <cell r="AE258">
            <v>3.4433533761777722</v>
          </cell>
        </row>
        <row r="259">
          <cell r="U259" t="str">
            <v>8-13</v>
          </cell>
          <cell r="V259">
            <v>13</v>
          </cell>
          <cell r="W259">
            <v>5.2157994077114775</v>
          </cell>
          <cell r="X259">
            <v>5.2157994077114775</v>
          </cell>
          <cell r="Y259">
            <v>2.6193199387888586</v>
          </cell>
          <cell r="Z259">
            <v>2.3851161747115408</v>
          </cell>
          <cell r="AA259">
            <v>6.3751227313760737</v>
          </cell>
          <cell r="AB259"/>
          <cell r="AC259"/>
          <cell r="AD259"/>
          <cell r="AE259">
            <v>3.5939064316470724</v>
          </cell>
        </row>
        <row r="260">
          <cell r="U260" t="str">
            <v>8-14</v>
          </cell>
          <cell r="V260">
            <v>14</v>
          </cell>
          <cell r="W260">
            <v>5.799732125688803</v>
          </cell>
          <cell r="X260">
            <v>5.799732125688803</v>
          </cell>
          <cell r="Y260">
            <v>2.9125648455710915</v>
          </cell>
          <cell r="Z260">
            <v>2.652140893593911</v>
          </cell>
          <cell r="AA260">
            <v>7.0888470242366441</v>
          </cell>
          <cell r="AB260"/>
          <cell r="AC260"/>
          <cell r="AD260"/>
          <cell r="AE260">
            <v>4.2018925204169442</v>
          </cell>
        </row>
        <row r="261">
          <cell r="U261" t="str">
            <v>8-15</v>
          </cell>
          <cell r="V261">
            <v>15</v>
          </cell>
          <cell r="W261">
            <v>6.4200883521797385</v>
          </cell>
          <cell r="X261">
            <v>6.4200883521797385</v>
          </cell>
          <cell r="Y261">
            <v>3.2241012575728871</v>
          </cell>
          <cell r="Z261">
            <v>2.9358216018088301</v>
          </cell>
          <cell r="AA261">
            <v>7.8470907318466168</v>
          </cell>
          <cell r="AB261"/>
          <cell r="AC261"/>
          <cell r="AD261"/>
          <cell r="AE261">
            <v>5.036846528977879</v>
          </cell>
        </row>
        <row r="262">
          <cell r="U262" t="str">
            <v>8-16</v>
          </cell>
          <cell r="V262">
            <v>16</v>
          </cell>
          <cell r="W262">
            <v>7.0792385805094362</v>
          </cell>
          <cell r="X262">
            <v>7.0792385805094362</v>
          </cell>
          <cell r="Y262">
            <v>3.555119611762001</v>
          </cell>
          <cell r="Z262">
            <v>3.2372422946425248</v>
          </cell>
          <cell r="AA262">
            <v>8.6527512405317388</v>
          </cell>
          <cell r="AB262"/>
          <cell r="AC262"/>
          <cell r="AD262"/>
          <cell r="AE262">
            <v>4.5392537104023241</v>
          </cell>
        </row>
        <row r="263">
          <cell r="U263" t="str">
            <v>8-17</v>
          </cell>
          <cell r="V263">
            <v>17</v>
          </cell>
          <cell r="W263">
            <v>7.7797784128213614</v>
          </cell>
          <cell r="X263">
            <v>7.7797784128213614</v>
          </cell>
          <cell r="Y263">
            <v>3.9069233924015516</v>
          </cell>
          <cell r="Z263">
            <v>3.5575899066704202</v>
          </cell>
          <cell r="AA263">
            <v>9.5090010807006653</v>
          </cell>
          <cell r="AB263"/>
          <cell r="AC263"/>
          <cell r="AD263"/>
          <cell r="AE263">
            <v>5.9769553312714043</v>
          </cell>
        </row>
        <row r="264">
          <cell r="U264" t="str">
            <v>8-18</v>
          </cell>
          <cell r="V264">
            <v>18</v>
          </cell>
          <cell r="W264">
            <v>8.5245400103337019</v>
          </cell>
          <cell r="X264">
            <v>8.5245400103337019</v>
          </cell>
          <cell r="Y264">
            <v>4.2809348812490979</v>
          </cell>
          <cell r="Z264">
            <v>3.8981595478081519</v>
          </cell>
          <cell r="AA264">
            <v>10.419301922166524</v>
          </cell>
          <cell r="AB264"/>
          <cell r="AC264"/>
          <cell r="AD264"/>
          <cell r="AE264">
            <v>5.9691573456184974</v>
          </cell>
        </row>
        <row r="265">
          <cell r="U265" t="str">
            <v>8-19</v>
          </cell>
          <cell r="V265">
            <v>19</v>
          </cell>
          <cell r="W265">
            <v>9.3166014608535086</v>
          </cell>
          <cell r="X265">
            <v>9.3166014608535086</v>
          </cell>
          <cell r="Y265">
            <v>4.6786998618243087</v>
          </cell>
          <cell r="Z265">
            <v>4.2603587869520467</v>
          </cell>
          <cell r="AA265">
            <v>11.387416023792046</v>
          </cell>
          <cell r="AB265"/>
          <cell r="AC265"/>
          <cell r="AD265"/>
          <cell r="AE265">
            <v>6.858499912009421</v>
          </cell>
        </row>
        <row r="266">
          <cell r="U266" t="str">
            <v>8-20</v>
          </cell>
          <cell r="V266">
            <v>20</v>
          </cell>
          <cell r="W266">
            <v>10.159293106490448</v>
          </cell>
          <cell r="X266">
            <v>10.159293106490448</v>
          </cell>
          <cell r="Y266">
            <v>5.1018907971206717</v>
          </cell>
          <cell r="Z266">
            <v>4.6457105455590444</v>
          </cell>
          <cell r="AA266">
            <v>12.41741396767347</v>
          </cell>
          <cell r="AB266"/>
          <cell r="AC266"/>
          <cell r="AD266"/>
          <cell r="AE266">
            <v>8.7096221236274793</v>
          </cell>
        </row>
        <row r="267">
          <cell r="U267" t="str">
            <v>8-21</v>
          </cell>
          <cell r="V267">
            <v>21</v>
          </cell>
          <cell r="W267">
            <v>11.056199621977918</v>
          </cell>
          <cell r="X267">
            <v>11.056199621977918</v>
          </cell>
          <cell r="Y267">
            <v>5.5523078733166198</v>
          </cell>
          <cell r="Z267">
            <v>5.0558540480354841</v>
          </cell>
          <cell r="AA267">
            <v>13.513677199413104</v>
          </cell>
          <cell r="AB267"/>
          <cell r="AC267"/>
          <cell r="AD267"/>
          <cell r="AE267">
            <v>11.018269564412924</v>
          </cell>
        </row>
        <row r="268">
          <cell r="U268" t="str">
            <v>8-22</v>
          </cell>
          <cell r="V268">
            <v>22</v>
          </cell>
          <cell r="W268">
            <v>12.011156325229383</v>
          </cell>
          <cell r="X268">
            <v>12.011156325229383</v>
          </cell>
          <cell r="Y268">
            <v>6.0318771469755053</v>
          </cell>
          <cell r="Z268">
            <v>5.4925431346032614</v>
          </cell>
          <cell r="AA268">
            <v>14.680893518617678</v>
          </cell>
          <cell r="AB268"/>
          <cell r="AC268"/>
          <cell r="AD268"/>
          <cell r="AE268" t="e">
            <v>#DIV/0!</v>
          </cell>
        </row>
        <row r="269">
          <cell r="U269" t="str">
            <v>8-23</v>
          </cell>
          <cell r="V269">
            <v>23</v>
          </cell>
          <cell r="W269">
            <v>13.028237825209416</v>
          </cell>
          <cell r="X269">
            <v>13.028237825209416</v>
          </cell>
          <cell r="Y269">
            <v>6.5426448441250944</v>
          </cell>
          <cell r="Z269">
            <v>5.9576410701211922</v>
          </cell>
          <cell r="AA269">
            <v>15.924043203515119</v>
          </cell>
          <cell r="AB269"/>
          <cell r="AC269"/>
          <cell r="AD269"/>
          <cell r="AE269">
            <v>12.93451106859661</v>
          </cell>
        </row>
        <row r="270">
          <cell r="U270" t="str">
            <v>8-24</v>
          </cell>
          <cell r="V270">
            <v>24</v>
          </cell>
          <cell r="W270">
            <v>14.111736654111921</v>
          </cell>
          <cell r="X270">
            <v>14.111736654111921</v>
          </cell>
          <cell r="Y270">
            <v>7.0867666295608451</v>
          </cell>
          <cell r="Z270">
            <v>6.4531107728623613</v>
          </cell>
          <cell r="AA270">
            <v>17.24837289367597</v>
          </cell>
          <cell r="AB270"/>
          <cell r="AC270"/>
          <cell r="AD270"/>
          <cell r="AE270">
            <v>16.107609787229038</v>
          </cell>
        </row>
        <row r="271">
          <cell r="U271" t="str">
            <v>8-25</v>
          </cell>
          <cell r="V271">
            <v>25</v>
          </cell>
          <cell r="W271">
            <v>15.266128974774821</v>
          </cell>
          <cell r="X271">
            <v>15.266128974774821</v>
          </cell>
          <cell r="Y271">
            <v>7.6664903854680517</v>
          </cell>
          <cell r="Z271">
            <v>6.9809991329678285</v>
          </cell>
          <cell r="AA271">
            <v>18.659353675165246</v>
          </cell>
          <cell r="AB271"/>
          <cell r="AC271"/>
          <cell r="AD271"/>
          <cell r="AE271">
            <v>15.562973090156206</v>
          </cell>
        </row>
        <row r="272">
          <cell r="U272" t="str">
            <v>8-Wtd. Average</v>
          </cell>
          <cell r="V272" t="str">
            <v>Wtd. Average</v>
          </cell>
          <cell r="W272">
            <v>2.1668354490781176</v>
          </cell>
          <cell r="X272">
            <v>1.7717542134816548</v>
          </cell>
          <cell r="Y272">
            <v>0.72751265051724834</v>
          </cell>
          <cell r="Z272">
            <v>0.65655697597082996</v>
          </cell>
          <cell r="AA272">
            <v>1.6144710139579626</v>
          </cell>
          <cell r="AB272"/>
          <cell r="AC272"/>
          <cell r="AD272"/>
          <cell r="AE272">
            <v>1.1384447198991141</v>
          </cell>
        </row>
        <row r="273">
          <cell r="U273" t="str">
            <v>9-FHCF 2024 Mobile Home Rates -- PROPOSED</v>
          </cell>
          <cell r="V273" t="str">
            <v>FHCF 2024 Mobile Home Rates -- PROPOSED</v>
          </cell>
          <cell r="W273"/>
          <cell r="X273"/>
          <cell r="Y273"/>
          <cell r="Z273"/>
          <cell r="AA273"/>
          <cell r="AB273"/>
          <cell r="AC273"/>
          <cell r="AD273"/>
        </row>
        <row r="282">
          <cell r="U282" t="str">
            <v>9-2</v>
          </cell>
          <cell r="V282">
            <v>2</v>
          </cell>
          <cell r="W282">
            <v>0.65065813012181806</v>
          </cell>
          <cell r="X282">
            <v>0.65065813012181806</v>
          </cell>
          <cell r="Y282">
            <v>0.32675371124192382</v>
          </cell>
          <cell r="Z282">
            <v>0.29753736849363149</v>
          </cell>
          <cell r="AA282">
            <v>0.79528085945204541</v>
          </cell>
          <cell r="AB282"/>
          <cell r="AC282"/>
          <cell r="AD282"/>
          <cell r="AE282">
            <v>0.44864600511779623</v>
          </cell>
        </row>
        <row r="283">
          <cell r="U283" t="str">
            <v>9-3</v>
          </cell>
          <cell r="V283">
            <v>3</v>
          </cell>
          <cell r="W283">
            <v>0.91739290760151482</v>
          </cell>
          <cell r="X283">
            <v>0.91739290760151482</v>
          </cell>
          <cell r="Y283">
            <v>0.46070512815953302</v>
          </cell>
          <cell r="Z283">
            <v>0.41951165898960158</v>
          </cell>
          <cell r="AA283">
            <v>1.1213031640378468</v>
          </cell>
          <cell r="AB283"/>
          <cell r="AC283"/>
          <cell r="AD283"/>
          <cell r="AE283">
            <v>0.65704972239450188</v>
          </cell>
        </row>
        <row r="284">
          <cell r="U284" t="str">
            <v>9-4</v>
          </cell>
          <cell r="V284">
            <v>4</v>
          </cell>
          <cell r="W284">
            <v>1.2039398437670532</v>
          </cell>
          <cell r="X284">
            <v>1.2039398437670532</v>
          </cell>
          <cell r="Y284">
            <v>0.60460600406123355</v>
          </cell>
          <cell r="Z284">
            <v>0.55054578795782727</v>
          </cell>
          <cell r="AA284">
            <v>1.4715413046485151</v>
          </cell>
          <cell r="AB284"/>
          <cell r="AC284"/>
          <cell r="AD284"/>
          <cell r="AE284">
            <v>0.90547586432379545</v>
          </cell>
        </row>
        <row r="285">
          <cell r="U285" t="str">
            <v>9-5</v>
          </cell>
          <cell r="V285">
            <v>5</v>
          </cell>
          <cell r="W285">
            <v>1.5109919910066365</v>
          </cell>
          <cell r="X285">
            <v>1.5109919910066365</v>
          </cell>
          <cell r="Y285">
            <v>0.75880438261150451</v>
          </cell>
          <cell r="Z285">
            <v>0.69095667910104563</v>
          </cell>
          <cell r="AA285">
            <v>1.8468423794350137</v>
          </cell>
          <cell r="AB285"/>
          <cell r="AC285"/>
          <cell r="AD285"/>
          <cell r="AE285">
            <v>1.1330519176819989</v>
          </cell>
        </row>
        <row r="286">
          <cell r="U286" t="str">
            <v>9-6</v>
          </cell>
          <cell r="V286">
            <v>6</v>
          </cell>
          <cell r="W286">
            <v>1.8393252742101307</v>
          </cell>
          <cell r="X286">
            <v>1.8393252742101307</v>
          </cell>
          <cell r="Y286">
            <v>0.92368992517884518</v>
          </cell>
          <cell r="Z286">
            <v>0.84109915262235835</v>
          </cell>
          <cell r="AA286">
            <v>2.2481547792414984</v>
          </cell>
          <cell r="AB286"/>
          <cell r="AC286"/>
          <cell r="AD286"/>
          <cell r="AE286">
            <v>1.400585106564588</v>
          </cell>
        </row>
        <row r="287">
          <cell r="U287" t="str">
            <v>9-7</v>
          </cell>
          <cell r="V287">
            <v>7</v>
          </cell>
          <cell r="W287">
            <v>2.1898072859843292</v>
          </cell>
          <cell r="X287">
            <v>2.1898072859843292</v>
          </cell>
          <cell r="Y287">
            <v>1.0996983277009407</v>
          </cell>
          <cell r="Z287">
            <v>1.0013699471609974</v>
          </cell>
          <cell r="AA287">
            <v>2.676538937745875</v>
          </cell>
          <cell r="AB287"/>
          <cell r="AC287"/>
          <cell r="AD287"/>
          <cell r="AE287">
            <v>1.650374633230616</v>
          </cell>
        </row>
        <row r="288">
          <cell r="U288" t="str">
            <v>9-8</v>
          </cell>
          <cell r="V288">
            <v>8</v>
          </cell>
          <cell r="W288">
            <v>2.563406777697145</v>
          </cell>
          <cell r="X288">
            <v>2.563406777697145</v>
          </cell>
          <cell r="Y288">
            <v>1.2873160869878395</v>
          </cell>
          <cell r="Z288">
            <v>1.1722120599214694</v>
          </cell>
          <cell r="AA288">
            <v>3.1331789320921977</v>
          </cell>
          <cell r="AB288"/>
          <cell r="AC288"/>
          <cell r="AD288"/>
          <cell r="AE288">
            <v>1.7761786453135739</v>
          </cell>
        </row>
        <row r="289">
          <cell r="U289" t="str">
            <v>9-9</v>
          </cell>
          <cell r="V289">
            <v>9</v>
          </cell>
          <cell r="W289">
            <v>2.9612038443204489</v>
          </cell>
          <cell r="X289">
            <v>2.9612038443204489</v>
          </cell>
          <cell r="Y289">
            <v>1.4870856154435583</v>
          </cell>
          <cell r="Z289">
            <v>1.3541194040676559</v>
          </cell>
          <cell r="AA289">
            <v>3.6193949315333382</v>
          </cell>
          <cell r="AB289"/>
          <cell r="AC289"/>
          <cell r="AD289"/>
          <cell r="AE289">
            <v>2.1596542860025782</v>
          </cell>
        </row>
        <row r="290">
          <cell r="U290" t="str">
            <v>9-10</v>
          </cell>
          <cell r="V290">
            <v>10</v>
          </cell>
          <cell r="W290">
            <v>3.3844007826520337</v>
          </cell>
          <cell r="X290">
            <v>3.3844007826520337</v>
          </cell>
          <cell r="Y290">
            <v>1.6996106939516458</v>
          </cell>
          <cell r="Z290">
            <v>1.5476417740442927</v>
          </cell>
          <cell r="AA290">
            <v>4.1366564691257528</v>
          </cell>
          <cell r="AB290"/>
          <cell r="AC290"/>
          <cell r="AD290"/>
          <cell r="AE290">
            <v>2.3104972068324905</v>
          </cell>
        </row>
        <row r="291">
          <cell r="U291" t="str">
            <v>9-11</v>
          </cell>
          <cell r="V291">
            <v>11</v>
          </cell>
          <cell r="W291">
            <v>3.8343335782871413</v>
          </cell>
          <cell r="X291">
            <v>3.8343335782871413</v>
          </cell>
          <cell r="Y291">
            <v>1.9255622405122037</v>
          </cell>
          <cell r="Z291">
            <v>1.7533900984173223</v>
          </cell>
          <cell r="AA291">
            <v>4.6865964819268795</v>
          </cell>
          <cell r="AB291"/>
          <cell r="AC291"/>
          <cell r="AD291"/>
          <cell r="AE291">
            <v>2.9709104160652475</v>
          </cell>
        </row>
        <row r="292">
          <cell r="U292" t="str">
            <v>9-12</v>
          </cell>
          <cell r="V292">
            <v>12</v>
          </cell>
          <cell r="W292">
            <v>4.3124839452891104</v>
          </cell>
          <cell r="X292">
            <v>4.3124839452891104</v>
          </cell>
          <cell r="Y292">
            <v>2.1656843564386277</v>
          </cell>
          <cell r="Z292">
            <v>1.9720419454562499</v>
          </cell>
          <cell r="AA292">
            <v>5.2710260267409028</v>
          </cell>
          <cell r="AB292"/>
          <cell r="AC292"/>
          <cell r="AD292"/>
          <cell r="AE292">
            <v>3.1823801922620376</v>
          </cell>
        </row>
        <row r="293">
          <cell r="U293" t="str">
            <v>9-13</v>
          </cell>
          <cell r="V293">
            <v>13</v>
          </cell>
          <cell r="W293">
            <v>4.8204918021914125</v>
          </cell>
          <cell r="X293">
            <v>4.8204918021914125</v>
          </cell>
          <cell r="Y293">
            <v>2.4208005916754112</v>
          </cell>
          <cell r="Z293">
            <v>2.2043472282450796</v>
          </cell>
          <cell r="AA293">
            <v>5.8919495291799091</v>
          </cell>
          <cell r="AB293"/>
          <cell r="AC293"/>
          <cell r="AD293"/>
          <cell r="AE293">
            <v>3.3215227690665894</v>
          </cell>
        </row>
        <row r="294">
          <cell r="U294" t="str">
            <v>9-14</v>
          </cell>
          <cell r="V294">
            <v>14</v>
          </cell>
          <cell r="W294">
            <v>5.3601680167098138</v>
          </cell>
          <cell r="X294">
            <v>5.3601680167098138</v>
          </cell>
          <cell r="Y294">
            <v>2.6918203450593654</v>
          </cell>
          <cell r="Z294">
            <v>2.4511340326708484</v>
          </cell>
          <cell r="AA294">
            <v>6.5515803611617756</v>
          </cell>
          <cell r="AB294"/>
          <cell r="AC294"/>
          <cell r="AD294"/>
          <cell r="AE294">
            <v>3.8834293394052533</v>
          </cell>
        </row>
        <row r="295">
          <cell r="U295" t="str">
            <v>9-15</v>
          </cell>
          <cell r="V295">
            <v>15</v>
          </cell>
          <cell r="W295">
            <v>5.9335071868889164</v>
          </cell>
          <cell r="X295">
            <v>5.9335071868889164</v>
          </cell>
          <cell r="Y295">
            <v>2.9797452828778055</v>
          </cell>
          <cell r="Z295">
            <v>2.7133144620731127</v>
          </cell>
          <cell r="AA295">
            <v>7.2523564629407424</v>
          </cell>
          <cell r="AB295"/>
          <cell r="AC295"/>
          <cell r="AD295"/>
          <cell r="AE295">
            <v>4.6551018365346692</v>
          </cell>
        </row>
        <row r="296">
          <cell r="U296" t="str">
            <v>9-16</v>
          </cell>
          <cell r="V296">
            <v>16</v>
          </cell>
          <cell r="W296">
            <v>6.5427001453792544</v>
          </cell>
          <cell r="X296">
            <v>6.5427001453792544</v>
          </cell>
          <cell r="Y296">
            <v>3.2856756183857891</v>
          </cell>
          <cell r="Z296">
            <v>2.9918903552846974</v>
          </cell>
          <cell r="AA296">
            <v>7.9969556267283739</v>
          </cell>
          <cell r="AB296"/>
          <cell r="AC296"/>
          <cell r="AD296"/>
          <cell r="AE296">
            <v>4.1952217845475417</v>
          </cell>
        </row>
        <row r="297">
          <cell r="U297" t="str">
            <v>9-17</v>
          </cell>
          <cell r="V297">
            <v>17</v>
          </cell>
          <cell r="W297">
            <v>7.1901457725587452</v>
          </cell>
          <cell r="X297">
            <v>7.1901457725587452</v>
          </cell>
          <cell r="Y297">
            <v>3.6108160442322252</v>
          </cell>
          <cell r="Z297">
            <v>3.2879586886161021</v>
          </cell>
          <cell r="AA297">
            <v>8.788309935534711</v>
          </cell>
          <cell r="AB297"/>
          <cell r="AC297"/>
          <cell r="AD297"/>
          <cell r="AE297">
            <v>5.5239594018627649</v>
          </cell>
        </row>
        <row r="298">
          <cell r="U298" t="str">
            <v>9-18</v>
          </cell>
          <cell r="V298">
            <v>18</v>
          </cell>
          <cell r="W298">
            <v>7.8784615789694161</v>
          </cell>
          <cell r="X298">
            <v>7.8784615789694161</v>
          </cell>
          <cell r="Y298">
            <v>3.9564810468489697</v>
          </cell>
          <cell r="Z298">
            <v>3.602716415064029</v>
          </cell>
          <cell r="AA298">
            <v>9.6296186977785929</v>
          </cell>
          <cell r="AB298"/>
          <cell r="AC298"/>
          <cell r="AD298"/>
          <cell r="AE298">
            <v>5.5167524287844181</v>
          </cell>
        </row>
        <row r="299">
          <cell r="U299" t="str">
            <v>9-19</v>
          </cell>
          <cell r="V299">
            <v>19</v>
          </cell>
          <cell r="W299">
            <v>8.6104923628637362</v>
          </cell>
          <cell r="X299">
            <v>8.6104923628637362</v>
          </cell>
          <cell r="Y299">
            <v>4.3240992541800933</v>
          </cell>
          <cell r="Z299">
            <v>3.9374644232929707</v>
          </cell>
          <cell r="AA299">
            <v>10.524359029159427</v>
          </cell>
          <cell r="AB299"/>
          <cell r="AC299"/>
          <cell r="AD299"/>
          <cell r="AE299">
            <v>6.3386913523344592</v>
          </cell>
        </row>
        <row r="300">
          <cell r="U300" t="str">
            <v>9-20</v>
          </cell>
          <cell r="V300">
            <v>20</v>
          </cell>
          <cell r="W300">
            <v>9.3893160583383342</v>
          </cell>
          <cell r="X300">
            <v>9.3893160583383342</v>
          </cell>
          <cell r="Y300">
            <v>4.7152163725534999</v>
          </cell>
          <cell r="Z300">
            <v>4.2936102119095088</v>
          </cell>
          <cell r="AA300">
            <v>11.476293000664084</v>
          </cell>
          <cell r="AB300"/>
          <cell r="AC300"/>
          <cell r="AD300"/>
          <cell r="AE300">
            <v>8.0495162419508617</v>
          </cell>
        </row>
        <row r="301">
          <cell r="U301" t="str">
            <v>9-21</v>
          </cell>
          <cell r="V301">
            <v>21</v>
          </cell>
          <cell r="W301">
            <v>10.218245656138265</v>
          </cell>
          <cell r="X301">
            <v>10.218245656138265</v>
          </cell>
          <cell r="Y301">
            <v>5.1314961512887516</v>
          </cell>
          <cell r="Z301">
            <v>4.6726687678207357</v>
          </cell>
          <cell r="AA301">
            <v>12.48946998631113</v>
          </cell>
          <cell r="AB301"/>
          <cell r="AC301"/>
          <cell r="AD301"/>
          <cell r="AE301">
            <v>10.183190333405115</v>
          </cell>
        </row>
        <row r="302">
          <cell r="U302" t="str">
            <v>9-22</v>
          </cell>
          <cell r="V302">
            <v>22</v>
          </cell>
          <cell r="W302">
            <v>11.100825793837855</v>
          </cell>
          <cell r="X302">
            <v>11.100825793837855</v>
          </cell>
          <cell r="Y302">
            <v>5.5747186703215297</v>
          </cell>
          <cell r="Z302">
            <v>5.076261006968994</v>
          </cell>
          <cell r="AA302">
            <v>13.568222495426207</v>
          </cell>
          <cell r="AB302"/>
          <cell r="AC302"/>
          <cell r="AD302"/>
          <cell r="AE302" t="e">
            <v>#DIV/0!</v>
          </cell>
        </row>
        <row r="303">
          <cell r="U303" t="str">
            <v>9-23</v>
          </cell>
          <cell r="V303">
            <v>23</v>
          </cell>
          <cell r="W303">
            <v>12.040822264094272</v>
          </cell>
          <cell r="X303">
            <v>12.040822264094272</v>
          </cell>
          <cell r="Y303">
            <v>6.0467750713582582</v>
          </cell>
          <cell r="Z303">
            <v>5.5061089765948141</v>
          </cell>
          <cell r="AA303">
            <v>14.717153348879849</v>
          </cell>
          <cell r="AB303"/>
          <cell r="AC303"/>
          <cell r="AD303"/>
          <cell r="AE303">
            <v>11.954199097330987</v>
          </cell>
        </row>
        <row r="304">
          <cell r="U304" t="str">
            <v>9-24</v>
          </cell>
          <cell r="V304">
            <v>24</v>
          </cell>
          <cell r="W304">
            <v>13.042202266301867</v>
          </cell>
          <cell r="X304">
            <v>13.042202266301867</v>
          </cell>
          <cell r="Y304">
            <v>6.5496576404633551</v>
          </cell>
          <cell r="Z304">
            <v>5.964026824579304</v>
          </cell>
          <cell r="AA304">
            <v>15.94111154124832</v>
          </cell>
          <cell r="AB304"/>
          <cell r="AC304"/>
          <cell r="AD304"/>
          <cell r="AE304">
            <v>14.886807344898362</v>
          </cell>
        </row>
        <row r="305">
          <cell r="U305" t="str">
            <v>9-25</v>
          </cell>
          <cell r="V305">
            <v>25</v>
          </cell>
          <cell r="W305">
            <v>14.109102713056179</v>
          </cell>
          <cell r="X305">
            <v>14.109102713056179</v>
          </cell>
          <cell r="Y305">
            <v>7.0854438918967597</v>
          </cell>
          <cell r="Z305">
            <v>6.4519063064087634</v>
          </cell>
          <cell r="AA305">
            <v>17.245153502709222</v>
          </cell>
          <cell r="AB305"/>
          <cell r="AC305"/>
          <cell r="AD305"/>
          <cell r="AE305">
            <v>14.383448889523223</v>
          </cell>
        </row>
        <row r="306">
          <cell r="U306" t="str">
            <v>9-Wtd. Average</v>
          </cell>
          <cell r="V306" t="str">
            <v>Wtd. Average</v>
          </cell>
          <cell r="W306">
            <v>2.0026100895551568</v>
          </cell>
          <cell r="X306">
            <v>1.6374722250551044</v>
          </cell>
          <cell r="Y306">
            <v>0.67237416427938979</v>
          </cell>
          <cell r="Z306">
            <v>0.60679624980586377</v>
          </cell>
          <cell r="AA306">
            <v>1.4921095846120245</v>
          </cell>
          <cell r="AB306"/>
          <cell r="AC306"/>
          <cell r="AD306"/>
          <cell r="AE306">
            <v>1.0521615212824433</v>
          </cell>
        </row>
        <row r="307">
          <cell r="U307" t="str">
            <v>10-FHCF 2024 Mobile Home Rates -- PROPOSED</v>
          </cell>
          <cell r="V307" t="str">
            <v>FHCF 2024 Mobile Home Rates -- PROPOSED</v>
          </cell>
          <cell r="W307"/>
          <cell r="X307"/>
          <cell r="Y307"/>
          <cell r="Z307"/>
          <cell r="AA307"/>
          <cell r="AB307"/>
          <cell r="AC307"/>
          <cell r="AD307"/>
        </row>
        <row r="316">
          <cell r="U316" t="str">
            <v>10-2</v>
          </cell>
          <cell r="V316">
            <v>2</v>
          </cell>
          <cell r="W316">
            <v>0.631428913661089</v>
          </cell>
          <cell r="X316">
            <v>0.631428913661089</v>
          </cell>
          <cell r="Y316">
            <v>0.3170969997494521</v>
          </cell>
          <cell r="Z316">
            <v>0.28874410180095433</v>
          </cell>
          <cell r="AA316">
            <v>0.77177753706888397</v>
          </cell>
          <cell r="AB316"/>
          <cell r="AC316"/>
          <cell r="AD316"/>
          <cell r="AE316">
            <v>0.43538695132708088</v>
          </cell>
        </row>
        <row r="317">
          <cell r="U317" t="str">
            <v>10-3</v>
          </cell>
          <cell r="V317">
            <v>3</v>
          </cell>
          <cell r="W317">
            <v>0.89028074841508553</v>
          </cell>
          <cell r="X317">
            <v>0.89028074841508553</v>
          </cell>
          <cell r="Y317">
            <v>0.44708968523516812</v>
          </cell>
          <cell r="Z317">
            <v>0.407113626712651</v>
          </cell>
          <cell r="AA317">
            <v>1.0881647457791719</v>
          </cell>
          <cell r="AB317"/>
          <cell r="AC317"/>
          <cell r="AD317"/>
          <cell r="AE317">
            <v>0.63763161209590247</v>
          </cell>
        </row>
        <row r="318">
          <cell r="U318" t="str">
            <v>10-4</v>
          </cell>
          <cell r="V318">
            <v>4</v>
          </cell>
          <cell r="W318">
            <v>1.1683592234846958</v>
          </cell>
          <cell r="X318">
            <v>1.1683592234846958</v>
          </cell>
          <cell r="Y318">
            <v>0.58673778850020886</v>
          </cell>
          <cell r="Z318">
            <v>0.53427524027989126</v>
          </cell>
          <cell r="AA318">
            <v>1.4280521281239826</v>
          </cell>
          <cell r="AB318"/>
          <cell r="AC318"/>
          <cell r="AD318"/>
          <cell r="AE318">
            <v>0.87871589531858485</v>
          </cell>
        </row>
        <row r="319">
          <cell r="U319" t="str">
            <v>10-5</v>
          </cell>
          <cell r="V319">
            <v>5</v>
          </cell>
          <cell r="W319">
            <v>1.4663369091435161</v>
          </cell>
          <cell r="X319">
            <v>1.4663369091435161</v>
          </cell>
          <cell r="Y319">
            <v>0.73637906730520875</v>
          </cell>
          <cell r="Z319">
            <v>0.67053650000494647</v>
          </cell>
          <cell r="AA319">
            <v>1.7922617475502558</v>
          </cell>
          <cell r="AB319"/>
          <cell r="AC319"/>
          <cell r="AD319"/>
          <cell r="AE319">
            <v>1.0995662827875694</v>
          </cell>
        </row>
        <row r="320">
          <cell r="U320" t="str">
            <v>10-6</v>
          </cell>
          <cell r="V320">
            <v>6</v>
          </cell>
          <cell r="W320">
            <v>1.7849667989954208</v>
          </cell>
          <cell r="X320">
            <v>1.7849667989954208</v>
          </cell>
          <cell r="Y320">
            <v>0.8963916671665566</v>
          </cell>
          <cell r="Z320">
            <v>0.8162417399167291</v>
          </cell>
          <cell r="AA320">
            <v>2.181713966645852</v>
          </cell>
          <cell r="AB320"/>
          <cell r="AC320"/>
          <cell r="AD320"/>
          <cell r="AE320">
            <v>1.359192933103601</v>
          </cell>
        </row>
        <row r="321">
          <cell r="U321" t="str">
            <v>10-7</v>
          </cell>
          <cell r="V321">
            <v>7</v>
          </cell>
          <cell r="W321">
            <v>2.1250908452605488</v>
          </cell>
          <cell r="X321">
            <v>2.1250908452605488</v>
          </cell>
          <cell r="Y321">
            <v>1.0671984076877932</v>
          </cell>
          <cell r="Z321">
            <v>0.97177597364433266</v>
          </cell>
          <cell r="AA321">
            <v>2.5974378795759732</v>
          </cell>
          <cell r="AB321"/>
          <cell r="AC321"/>
          <cell r="AD321"/>
          <cell r="AE321">
            <v>1.6016003082901957</v>
          </cell>
        </row>
        <row r="322">
          <cell r="U322" t="str">
            <v>10-8</v>
          </cell>
          <cell r="V322">
            <v>8</v>
          </cell>
          <cell r="W322">
            <v>2.487649169326049</v>
          </cell>
          <cell r="X322">
            <v>2.487649169326049</v>
          </cell>
          <cell r="Y322">
            <v>1.2492714080019127</v>
          </cell>
          <cell r="Z322">
            <v>1.1375691062802278</v>
          </cell>
          <cell r="AA322">
            <v>3.0405825698764253</v>
          </cell>
          <cell r="AB322"/>
          <cell r="AC322"/>
          <cell r="AD322"/>
          <cell r="AE322">
            <v>1.7236863731625063</v>
          </cell>
        </row>
        <row r="323">
          <cell r="U323" t="str">
            <v>10-9</v>
          </cell>
          <cell r="V323">
            <v>9</v>
          </cell>
          <cell r="W323">
            <v>2.8736899455912956</v>
          </cell>
          <cell r="X323">
            <v>2.8736899455912956</v>
          </cell>
          <cell r="Y323">
            <v>1.4431370503351089</v>
          </cell>
          <cell r="Z323">
            <v>1.3141004541321262</v>
          </cell>
          <cell r="AA323">
            <v>3.5124291911954901</v>
          </cell>
          <cell r="AB323"/>
          <cell r="AC323"/>
          <cell r="AD323"/>
          <cell r="AE323">
            <v>2.095828971565779</v>
          </cell>
        </row>
        <row r="324">
          <cell r="U324" t="str">
            <v>10-10</v>
          </cell>
          <cell r="V324">
            <v>10</v>
          </cell>
          <cell r="W324">
            <v>3.2843799387915369</v>
          </cell>
          <cell r="X324">
            <v>3.2843799387915369</v>
          </cell>
          <cell r="Y324">
            <v>1.6493812717405572</v>
          </cell>
          <cell r="Z324">
            <v>1.5019035633018976</v>
          </cell>
          <cell r="AA324">
            <v>4.0144038467638339</v>
          </cell>
          <cell r="AB324"/>
          <cell r="AC324"/>
          <cell r="AD324"/>
          <cell r="AE324">
            <v>2.2422139581258711</v>
          </cell>
        </row>
        <row r="325">
          <cell r="U325" t="str">
            <v>10-11</v>
          </cell>
          <cell r="V325">
            <v>11</v>
          </cell>
          <cell r="W325">
            <v>3.7210156514893598</v>
          </cell>
          <cell r="X325">
            <v>3.7210156514893598</v>
          </cell>
          <cell r="Y325">
            <v>1.868655162252099</v>
          </cell>
          <cell r="Z325">
            <v>1.7015713072861745</v>
          </cell>
          <cell r="AA325">
            <v>4.5480912146551233</v>
          </cell>
          <cell r="AB325"/>
          <cell r="AC325"/>
          <cell r="AD325"/>
          <cell r="AE325">
            <v>2.8831096542961485</v>
          </cell>
        </row>
        <row r="326">
          <cell r="U326" t="str">
            <v>10-12</v>
          </cell>
          <cell r="V326">
            <v>12</v>
          </cell>
          <cell r="W326">
            <v>4.1850350079310887</v>
          </cell>
          <cell r="X326">
            <v>4.1850350079310887</v>
          </cell>
          <cell r="Y326">
            <v>2.101680832394786</v>
          </cell>
          <cell r="Z326">
            <v>1.9137612298495519</v>
          </cell>
          <cell r="AA326">
            <v>5.1152488286301816</v>
          </cell>
          <cell r="AB326"/>
          <cell r="AC326"/>
          <cell r="AD326"/>
          <cell r="AE326">
            <v>3.0883297612532274</v>
          </cell>
        </row>
        <row r="327">
          <cell r="U327" t="str">
            <v>10-13</v>
          </cell>
          <cell r="V327">
            <v>13</v>
          </cell>
          <cell r="W327">
            <v>4.6780294613394595</v>
          </cell>
          <cell r="X327">
            <v>4.6780294613394595</v>
          </cell>
          <cell r="Y327">
            <v>2.3492574933406956</v>
          </cell>
          <cell r="Z327">
            <v>2.1392010815296043</v>
          </cell>
          <cell r="AA327">
            <v>5.7178218765352256</v>
          </cell>
          <cell r="AB327"/>
          <cell r="AC327"/>
          <cell r="AD327"/>
          <cell r="AE327">
            <v>3.2233601897506836</v>
          </cell>
        </row>
        <row r="328">
          <cell r="U328" t="str">
            <v>10-14</v>
          </cell>
          <cell r="V328">
            <v>14</v>
          </cell>
          <cell r="W328">
            <v>5.2017563619751037</v>
          </cell>
          <cell r="X328">
            <v>5.2017563619751037</v>
          </cell>
          <cell r="Y328">
            <v>2.6122676680201193</v>
          </cell>
          <cell r="Z328">
            <v>2.3786944753880355</v>
          </cell>
          <cell r="AA328">
            <v>6.35795831743037</v>
          </cell>
          <cell r="AB328"/>
          <cell r="AC328"/>
          <cell r="AD328"/>
          <cell r="AE328">
            <v>3.7686604616792674</v>
          </cell>
        </row>
        <row r="329">
          <cell r="U329" t="str">
            <v>10-15</v>
          </cell>
          <cell r="V329">
            <v>15</v>
          </cell>
          <cell r="W329">
            <v>5.7581513605556358</v>
          </cell>
          <cell r="X329">
            <v>5.7581513605556358</v>
          </cell>
          <cell r="Y329">
            <v>2.8916834199889698</v>
          </cell>
          <cell r="Z329">
            <v>2.6331265589303943</v>
          </cell>
          <cell r="AA329">
            <v>7.0380240419347286</v>
          </cell>
          <cell r="AB329"/>
          <cell r="AC329"/>
          <cell r="AD329"/>
          <cell r="AE329">
            <v>4.5175273458498237</v>
          </cell>
        </row>
        <row r="330">
          <cell r="U330" t="str">
            <v>10-16</v>
          </cell>
          <cell r="V330">
            <v>16</v>
          </cell>
          <cell r="W330">
            <v>6.3493405429877701</v>
          </cell>
          <cell r="X330">
            <v>6.3493405429877701</v>
          </cell>
          <cell r="Y330">
            <v>3.1885724473643942</v>
          </cell>
          <cell r="Z330">
            <v>2.9034695631587839</v>
          </cell>
          <cell r="AA330">
            <v>7.7606177041630868</v>
          </cell>
          <cell r="AB330"/>
          <cell r="AC330"/>
          <cell r="AD330"/>
          <cell r="AE330">
            <v>4.0712383529092913</v>
          </cell>
        </row>
        <row r="331">
          <cell r="U331" t="str">
            <v>10-17</v>
          </cell>
          <cell r="V331">
            <v>17</v>
          </cell>
          <cell r="W331">
            <v>6.9776518943698376</v>
          </cell>
          <cell r="X331">
            <v>6.9776518943698376</v>
          </cell>
          <cell r="Y331">
            <v>3.5041038399270006</v>
          </cell>
          <cell r="Z331">
            <v>3.1907880449087886</v>
          </cell>
          <cell r="AA331">
            <v>8.5285847338489447</v>
          </cell>
          <cell r="AB331"/>
          <cell r="AC331"/>
          <cell r="AD331"/>
          <cell r="AE331">
            <v>5.360707140588767</v>
          </cell>
        </row>
        <row r="332">
          <cell r="U332" t="str">
            <v>10-18</v>
          </cell>
          <cell r="V332">
            <v>18</v>
          </cell>
          <cell r="W332">
            <v>7.6456255686806074</v>
          </cell>
          <cell r="X332">
            <v>7.6456255686806074</v>
          </cell>
          <cell r="Y332">
            <v>3.839553236451231</v>
          </cell>
          <cell r="Z332">
            <v>3.496243583042522</v>
          </cell>
          <cell r="AA332">
            <v>9.3450298886920127</v>
          </cell>
          <cell r="AB332"/>
          <cell r="AC332"/>
          <cell r="AD332"/>
          <cell r="AE332">
            <v>5.3537131586941671</v>
          </cell>
        </row>
        <row r="333">
          <cell r="U333" t="str">
            <v>10-19</v>
          </cell>
          <cell r="V333">
            <v>19</v>
          </cell>
          <cell r="W333">
            <v>8.3560222904649439</v>
          </cell>
          <cell r="X333">
            <v>8.3560222904649439</v>
          </cell>
          <cell r="Y333">
            <v>4.1963070439440679</v>
          </cell>
          <cell r="Z333">
            <v>3.8210986204285002</v>
          </cell>
          <cell r="AA333">
            <v>10.213327523498773</v>
          </cell>
          <cell r="AB333"/>
          <cell r="AC333"/>
          <cell r="AD333"/>
          <cell r="AE333">
            <v>6.151360921115578</v>
          </cell>
        </row>
        <row r="334">
          <cell r="U334" t="str">
            <v>10-20</v>
          </cell>
          <cell r="V334">
            <v>20</v>
          </cell>
          <cell r="W334">
            <v>9.1118290301347766</v>
          </cell>
          <cell r="X334">
            <v>9.1118290301347766</v>
          </cell>
          <cell r="Y334">
            <v>4.5758652877218555</v>
          </cell>
          <cell r="Z334">
            <v>4.1667190591818128</v>
          </cell>
          <cell r="AA334">
            <v>11.137128526940836</v>
          </cell>
          <cell r="AB334"/>
          <cell r="AC334"/>
          <cell r="AD334"/>
          <cell r="AE334">
            <v>7.811624969937327</v>
          </cell>
        </row>
        <row r="335">
          <cell r="U335" t="str">
            <v>10-21</v>
          </cell>
          <cell r="V335">
            <v>21</v>
          </cell>
          <cell r="W335">
            <v>9.9162608680069013</v>
          </cell>
          <cell r="X335">
            <v>9.9162608680069013</v>
          </cell>
          <cell r="Y335">
            <v>4.9798425475105965</v>
          </cell>
          <cell r="Z335">
            <v>4.5345751130639886</v>
          </cell>
          <cell r="AA335">
            <v>12.120362599915158</v>
          </cell>
          <cell r="AB335"/>
          <cell r="AC335"/>
          <cell r="AD335"/>
          <cell r="AE335">
            <v>9.8822415522914628</v>
          </cell>
        </row>
        <row r="336">
          <cell r="U336" t="str">
            <v>10-22</v>
          </cell>
          <cell r="V336">
            <v>22</v>
          </cell>
          <cell r="W336">
            <v>10.772757685255876</v>
          </cell>
          <cell r="X336">
            <v>10.772757685255876</v>
          </cell>
          <cell r="Y336">
            <v>5.4099662956770906</v>
          </cell>
          <cell r="Z336">
            <v>4.9262397942994625</v>
          </cell>
          <cell r="AA336">
            <v>13.167234210990207</v>
          </cell>
          <cell r="AB336"/>
          <cell r="AC336"/>
          <cell r="AD336"/>
          <cell r="AE336" t="e">
            <v>#DIV/0!</v>
          </cell>
        </row>
        <row r="337">
          <cell r="U337" t="str">
            <v>10-23</v>
          </cell>
          <cell r="V337">
            <v>23</v>
          </cell>
          <cell r="W337">
            <v>11.684973982235277</v>
          </cell>
          <cell r="X337">
            <v>11.684973982235277</v>
          </cell>
          <cell r="Y337">
            <v>5.8680717840962995</v>
          </cell>
          <cell r="Z337">
            <v>5.3433842576283705</v>
          </cell>
          <cell r="AA337">
            <v>14.282210151630673</v>
          </cell>
          <cell r="AB337"/>
          <cell r="AC337"/>
          <cell r="AD337"/>
          <cell r="AE337">
            <v>11.600910832087623</v>
          </cell>
        </row>
        <row r="338">
          <cell r="U338" t="str">
            <v>10-24</v>
          </cell>
          <cell r="V338">
            <v>24</v>
          </cell>
          <cell r="W338">
            <v>12.656759713764524</v>
          </cell>
          <cell r="X338">
            <v>12.656759713764524</v>
          </cell>
          <cell r="Y338">
            <v>6.3560924198327333</v>
          </cell>
          <cell r="Z338">
            <v>5.7877690365363597</v>
          </cell>
          <cell r="AA338">
            <v>15.469996111715611</v>
          </cell>
          <cell r="AB338"/>
          <cell r="AC338"/>
          <cell r="AD338"/>
          <cell r="AE338">
            <v>14.446850280517058</v>
          </cell>
        </row>
        <row r="339">
          <cell r="U339" t="str">
            <v>10-25</v>
          </cell>
          <cell r="V339">
            <v>25</v>
          </cell>
          <cell r="W339">
            <v>13.692129532247353</v>
          </cell>
          <cell r="X339">
            <v>13.692129532247353</v>
          </cell>
          <cell r="Y339">
            <v>6.876044319356069</v>
          </cell>
          <cell r="Z339">
            <v>6.2612299785389354</v>
          </cell>
          <cell r="AA339">
            <v>16.735499086280104</v>
          </cell>
          <cell r="AB339"/>
          <cell r="AC339"/>
          <cell r="AD339"/>
          <cell r="AE339">
            <v>13.958367822609187</v>
          </cell>
        </row>
        <row r="340">
          <cell r="U340" t="str">
            <v>10-Wtd. Average</v>
          </cell>
          <cell r="V340" t="str">
            <v>Wtd. Average</v>
          </cell>
          <cell r="W340">
            <v>1.9434259787052908</v>
          </cell>
          <cell r="X340">
            <v>1.5890792112644043</v>
          </cell>
          <cell r="Y340">
            <v>0.65250316328980784</v>
          </cell>
          <cell r="Z340">
            <v>0.58886330484613369</v>
          </cell>
          <cell r="AA340">
            <v>1.4480125436970643</v>
          </cell>
          <cell r="AB340"/>
          <cell r="AC340"/>
          <cell r="AD340"/>
          <cell r="AE340">
            <v>1.0210664796503626</v>
          </cell>
        </row>
        <row r="341">
          <cell r="U341" t="str">
            <v>11-FHCF 2024 Mobile Home Rates -- PROPOSED</v>
          </cell>
          <cell r="V341" t="str">
            <v>FHCF 2024 Mobile Home Rates -- PROPOSED</v>
          </cell>
          <cell r="W341"/>
          <cell r="X341"/>
          <cell r="Y341"/>
          <cell r="Z341"/>
          <cell r="AA341"/>
          <cell r="AB341"/>
          <cell r="AC341"/>
          <cell r="AD341"/>
        </row>
        <row r="350">
          <cell r="U350" t="str">
            <v>11-2</v>
          </cell>
          <cell r="V350">
            <v>2</v>
          </cell>
          <cell r="W350">
            <v>0.61391168366436277</v>
          </cell>
          <cell r="X350">
            <v>0.61391168366436277</v>
          </cell>
          <cell r="Y350">
            <v>0.3083000299628193</v>
          </cell>
          <cell r="Z350">
            <v>0.28073370390498431</v>
          </cell>
          <cell r="AA350">
            <v>0.75036672687212636</v>
          </cell>
          <cell r="AB350"/>
          <cell r="AC350"/>
          <cell r="AD350"/>
          <cell r="AE350">
            <v>0.42330835752346635</v>
          </cell>
        </row>
        <row r="351">
          <cell r="U351" t="str">
            <v>11-3</v>
          </cell>
          <cell r="V351">
            <v>3</v>
          </cell>
          <cell r="W351">
            <v>0.86558239790525271</v>
          </cell>
          <cell r="X351">
            <v>0.86558239790525271</v>
          </cell>
          <cell r="Y351">
            <v>0.43468643179525368</v>
          </cell>
          <cell r="Z351">
            <v>0.39581939725999937</v>
          </cell>
          <cell r="AA351">
            <v>1.0579766569638822</v>
          </cell>
          <cell r="AB351"/>
          <cell r="AC351"/>
          <cell r="AD351"/>
          <cell r="AE351">
            <v>0.61994230557126928</v>
          </cell>
        </row>
        <row r="352">
          <cell r="U352" t="str">
            <v>11-4</v>
          </cell>
          <cell r="V352">
            <v>4</v>
          </cell>
          <cell r="W352">
            <v>1.1359463630758948</v>
          </cell>
          <cell r="X352">
            <v>1.1359463630758948</v>
          </cell>
          <cell r="Y352">
            <v>0.57046038883326045</v>
          </cell>
          <cell r="Z352">
            <v>0.51945326734983577</v>
          </cell>
          <cell r="AA352">
            <v>1.3884348140693894</v>
          </cell>
          <cell r="AB352"/>
          <cell r="AC352"/>
          <cell r="AD352"/>
          <cell r="AE352">
            <v>0.85433837932739198</v>
          </cell>
        </row>
        <row r="353">
          <cell r="U353" t="str">
            <v>11-5</v>
          </cell>
          <cell r="V353">
            <v>5</v>
          </cell>
          <cell r="W353">
            <v>1.425657490867871</v>
          </cell>
          <cell r="X353">
            <v>1.425657490867871</v>
          </cell>
          <cell r="Y353">
            <v>0.71595028869263544</v>
          </cell>
          <cell r="Z353">
            <v>0.65193433935366707</v>
          </cell>
          <cell r="AA353">
            <v>1.7425404557833992</v>
          </cell>
          <cell r="AB353"/>
          <cell r="AC353"/>
          <cell r="AD353"/>
          <cell r="AE353">
            <v>1.0690618902019404</v>
          </cell>
        </row>
        <row r="354">
          <cell r="U354" t="str">
            <v>11-6</v>
          </cell>
          <cell r="V354">
            <v>6</v>
          </cell>
          <cell r="W354">
            <v>1.7354478851825739</v>
          </cell>
          <cell r="X354">
            <v>1.7354478851825739</v>
          </cell>
          <cell r="Y354">
            <v>0.87152378629955307</v>
          </cell>
          <cell r="Z354">
            <v>0.79359739471538837</v>
          </cell>
          <cell r="AA354">
            <v>2.1211884118067239</v>
          </cell>
          <cell r="AB354"/>
          <cell r="AC354"/>
          <cell r="AD354"/>
          <cell r="AE354">
            <v>1.321485924913159</v>
          </cell>
        </row>
        <row r="355">
          <cell r="U355" t="str">
            <v>11-7</v>
          </cell>
          <cell r="V355">
            <v>7</v>
          </cell>
          <cell r="W355">
            <v>2.0661361406295433</v>
          </cell>
          <cell r="X355">
            <v>2.0661361406295433</v>
          </cell>
          <cell r="Y355">
            <v>1.0375919713096819</v>
          </cell>
          <cell r="Z355">
            <v>0.94481676593729214</v>
          </cell>
          <cell r="AA355">
            <v>2.5253792269638722</v>
          </cell>
          <cell r="AB355"/>
          <cell r="AC355"/>
          <cell r="AD355"/>
          <cell r="AE355">
            <v>1.5571683851454703</v>
          </cell>
        </row>
        <row r="356">
          <cell r="U356" t="str">
            <v>11-8</v>
          </cell>
          <cell r="V356">
            <v>8</v>
          </cell>
          <cell r="W356">
            <v>2.4186362975562292</v>
          </cell>
          <cell r="X356">
            <v>2.4186362975562292</v>
          </cell>
          <cell r="Y356">
            <v>1.2146138652305196</v>
          </cell>
          <cell r="Z356">
            <v>1.1060104315968944</v>
          </cell>
          <cell r="AA356">
            <v>2.9562301066803069</v>
          </cell>
          <cell r="AB356"/>
          <cell r="AC356"/>
          <cell r="AD356"/>
          <cell r="AE356">
            <v>1.6758675134497931</v>
          </cell>
        </row>
        <row r="357">
          <cell r="U357" t="str">
            <v>11-9</v>
          </cell>
          <cell r="V357">
            <v>9</v>
          </cell>
          <cell r="W357">
            <v>2.7939674516935566</v>
          </cell>
          <cell r="X357">
            <v>2.7939674516935566</v>
          </cell>
          <cell r="Y357">
            <v>1.4031012472849407</v>
          </cell>
          <cell r="Z357">
            <v>1.2776444107109182</v>
          </cell>
          <cell r="AA357">
            <v>3.4149866625779128</v>
          </cell>
          <cell r="AB357"/>
          <cell r="AC357"/>
          <cell r="AD357"/>
          <cell r="AE357">
            <v>2.0376860558163981</v>
          </cell>
        </row>
        <row r="358">
          <cell r="U358" t="str">
            <v>11-10</v>
          </cell>
          <cell r="V358">
            <v>10</v>
          </cell>
          <cell r="W358">
            <v>3.1932639991509824</v>
          </cell>
          <cell r="X358">
            <v>3.1932639991509824</v>
          </cell>
          <cell r="Y358">
            <v>1.6036237993406164</v>
          </cell>
          <cell r="Z358">
            <v>1.460237447636211</v>
          </cell>
          <cell r="AA358">
            <v>3.9030354346400142</v>
          </cell>
          <cell r="AB358"/>
          <cell r="AC358"/>
          <cell r="AD358"/>
          <cell r="AE358">
            <v>2.1800100001559608</v>
          </cell>
        </row>
        <row r="359">
          <cell r="U359" t="str">
            <v>11-11</v>
          </cell>
          <cell r="V359">
            <v>11</v>
          </cell>
          <cell r="W359">
            <v>3.617786474651977</v>
          </cell>
          <cell r="X359">
            <v>3.617786474651977</v>
          </cell>
          <cell r="Y359">
            <v>1.8168145487585761</v>
          </cell>
          <cell r="Z359">
            <v>1.6543659682516678</v>
          </cell>
          <cell r="AA359">
            <v>4.4219171384772222</v>
          </cell>
          <cell r="AB359"/>
          <cell r="AC359"/>
          <cell r="AD359"/>
          <cell r="AE359">
            <v>2.8031258369139831</v>
          </cell>
        </row>
        <row r="360">
          <cell r="U360" t="str">
            <v>11-12</v>
          </cell>
          <cell r="V360">
            <v>12</v>
          </cell>
          <cell r="W360">
            <v>4.0689329112544899</v>
          </cell>
          <cell r="X360">
            <v>4.0689329112544899</v>
          </cell>
          <cell r="Y360">
            <v>2.0433755731260748</v>
          </cell>
          <cell r="Z360">
            <v>1.8606692746083549</v>
          </cell>
          <cell r="AA360">
            <v>4.9733405499895023</v>
          </cell>
          <cell r="AB360"/>
          <cell r="AC360"/>
          <cell r="AD360"/>
          <cell r="AE360">
            <v>3.0026526857136617</v>
          </cell>
        </row>
        <row r="361">
          <cell r="U361" t="str">
            <v>11-13</v>
          </cell>
          <cell r="V361">
            <v>13</v>
          </cell>
          <cell r="W361">
            <v>4.5482506117606336</v>
          </cell>
          <cell r="X361">
            <v>4.5482506117606336</v>
          </cell>
          <cell r="Y361">
            <v>2.2840839117354839</v>
          </cell>
          <cell r="Z361">
            <v>2.0798549278396701</v>
          </cell>
          <cell r="AA361">
            <v>5.5591968932242155</v>
          </cell>
          <cell r="AB361"/>
          <cell r="AC361"/>
          <cell r="AD361"/>
          <cell r="AE361">
            <v>3.133937072461412</v>
          </cell>
        </row>
        <row r="362">
          <cell r="U362" t="str">
            <v>11-14</v>
          </cell>
          <cell r="V362">
            <v>14</v>
          </cell>
          <cell r="W362">
            <v>5.0574481736608776</v>
          </cell>
          <cell r="X362">
            <v>5.0574481736608776</v>
          </cell>
          <cell r="Y362">
            <v>2.5397976043855599</v>
          </cell>
          <cell r="Z362">
            <v>2.3127042470094867</v>
          </cell>
          <cell r="AA362">
            <v>6.1815745381221507</v>
          </cell>
          <cell r="AB362"/>
          <cell r="AC362"/>
          <cell r="AD362"/>
          <cell r="AE362">
            <v>3.664109512778253</v>
          </cell>
        </row>
        <row r="363">
          <cell r="U363" t="str">
            <v>11-15</v>
          </cell>
          <cell r="V363">
            <v>15</v>
          </cell>
          <cell r="W363">
            <v>5.5984075484549534</v>
          </cell>
          <cell r="X363">
            <v>5.5984075484549534</v>
          </cell>
          <cell r="Y363">
            <v>2.811461747446343</v>
          </cell>
          <cell r="Z363">
            <v>2.5600778236803183</v>
          </cell>
          <cell r="AA363">
            <v>6.8427737402812454</v>
          </cell>
          <cell r="AB363"/>
          <cell r="AC363"/>
          <cell r="AD363"/>
          <cell r="AE363">
            <v>4.3922011787680519</v>
          </cell>
        </row>
        <row r="364">
          <cell r="U364" t="str">
            <v>11-16</v>
          </cell>
          <cell r="V364">
            <v>16</v>
          </cell>
          <cell r="W364">
            <v>6.1731958397397459</v>
          </cell>
          <cell r="X364">
            <v>6.1731958397397459</v>
          </cell>
          <cell r="Y364">
            <v>3.10011441873556</v>
          </cell>
          <cell r="Z364">
            <v>2.822920917023068</v>
          </cell>
          <cell r="AA364">
            <v>7.5453210614226238</v>
          </cell>
          <cell r="AB364"/>
          <cell r="AC364"/>
          <cell r="AD364"/>
          <cell r="AE364">
            <v>3.9582932262981214</v>
          </cell>
        </row>
        <row r="365">
          <cell r="U365" t="str">
            <v>11-17</v>
          </cell>
          <cell r="V365">
            <v>17</v>
          </cell>
          <cell r="W365">
            <v>6.7840764491751102</v>
          </cell>
          <cell r="X365">
            <v>6.7840764491751102</v>
          </cell>
          <cell r="Y365">
            <v>3.4068922749061459</v>
          </cell>
          <cell r="Z365">
            <v>3.1022685507199754</v>
          </cell>
          <cell r="AA365">
            <v>8.2919829927864708</v>
          </cell>
          <cell r="AB365"/>
          <cell r="AC365"/>
          <cell r="AD365"/>
          <cell r="AE365">
            <v>5.2119893072822165</v>
          </cell>
        </row>
        <row r="366">
          <cell r="U366" t="str">
            <v>11-18</v>
          </cell>
          <cell r="V366">
            <v>18</v>
          </cell>
          <cell r="W366">
            <v>7.4335190612688899</v>
          </cell>
          <cell r="X366">
            <v>7.4335190612688899</v>
          </cell>
          <cell r="Y366">
            <v>3.7330355657009009</v>
          </cell>
          <cell r="Z366">
            <v>3.3992500788749154</v>
          </cell>
          <cell r="AA366">
            <v>9.0857781592497329</v>
          </cell>
          <cell r="AB366"/>
          <cell r="AC366"/>
          <cell r="AD366"/>
          <cell r="AE366">
            <v>5.2051893538630161</v>
          </cell>
        </row>
        <row r="367">
          <cell r="U367" t="str">
            <v>11-19</v>
          </cell>
          <cell r="V367">
            <v>19</v>
          </cell>
          <cell r="W367">
            <v>8.1242078119812913</v>
          </cell>
          <cell r="X367">
            <v>8.1242078119812913</v>
          </cell>
          <cell r="Y367">
            <v>4.0798922361402177</v>
          </cell>
          <cell r="Z367">
            <v>3.7150929214082851</v>
          </cell>
          <cell r="AA367">
            <v>9.9299873035780735</v>
          </cell>
          <cell r="AB367"/>
          <cell r="AC367"/>
          <cell r="AD367"/>
          <cell r="AE367">
            <v>5.980708609007662</v>
          </cell>
        </row>
        <row r="368">
          <cell r="U368" t="str">
            <v>11-20</v>
          </cell>
          <cell r="V368">
            <v>20</v>
          </cell>
          <cell r="W368">
            <v>8.8590468065804906</v>
          </cell>
          <cell r="X368">
            <v>8.8590468065804906</v>
          </cell>
          <cell r="Y368">
            <v>4.4489206975314826</v>
          </cell>
          <cell r="Z368">
            <v>4.0511250872994822</v>
          </cell>
          <cell r="AA368">
            <v>10.82816003074328</v>
          </cell>
          <cell r="AB368"/>
          <cell r="AC368"/>
          <cell r="AD368"/>
          <cell r="AE368">
            <v>7.5949132732030735</v>
          </cell>
        </row>
        <row r="369">
          <cell r="U369" t="str">
            <v>11-21</v>
          </cell>
          <cell r="V369">
            <v>21</v>
          </cell>
          <cell r="W369">
            <v>9.6411619319679236</v>
          </cell>
          <cell r="X369">
            <v>9.6411619319679236</v>
          </cell>
          <cell r="Y369">
            <v>4.8416907375998974</v>
          </cell>
          <cell r="Z369">
            <v>4.408776003339332</v>
          </cell>
          <cell r="AA369">
            <v>11.784117023076734</v>
          </cell>
          <cell r="AB369"/>
          <cell r="AC369"/>
          <cell r="AD369"/>
          <cell r="AE369">
            <v>9.6080863870631426</v>
          </cell>
        </row>
        <row r="370">
          <cell r="U370" t="str">
            <v>11-22</v>
          </cell>
          <cell r="V370">
            <v>22</v>
          </cell>
          <cell r="W370">
            <v>10.47389763943144</v>
          </cell>
          <cell r="X370">
            <v>10.47389763943144</v>
          </cell>
          <cell r="Y370">
            <v>5.2598819048207393</v>
          </cell>
          <cell r="Z370">
            <v>4.7895750429255868</v>
          </cell>
          <cell r="AA370">
            <v>12.801946107920417</v>
          </cell>
          <cell r="AB370"/>
          <cell r="AC370"/>
          <cell r="AD370"/>
          <cell r="AE370" t="e">
            <v>#DIV/0!</v>
          </cell>
        </row>
        <row r="371">
          <cell r="U371" t="str">
            <v>11-23</v>
          </cell>
          <cell r="V371">
            <v>23</v>
          </cell>
          <cell r="W371">
            <v>11.36080704542877</v>
          </cell>
          <cell r="X371">
            <v>11.36080704542877</v>
          </cell>
          <cell r="Y371">
            <v>5.7052785371362988</v>
          </cell>
          <cell r="Z371">
            <v>5.1951469992819748</v>
          </cell>
          <cell r="AA371">
            <v>13.885990158097126</v>
          </cell>
          <cell r="AB371"/>
          <cell r="AC371"/>
          <cell r="AD371"/>
          <cell r="AE371">
            <v>11.279075992376331</v>
          </cell>
        </row>
        <row r="372">
          <cell r="U372" t="str">
            <v>11-24</v>
          </cell>
          <cell r="V372">
            <v>24</v>
          </cell>
          <cell r="W372">
            <v>12.305633298545736</v>
          </cell>
          <cell r="X372">
            <v>12.305633298545736</v>
          </cell>
          <cell r="Y372">
            <v>6.1797604046370864</v>
          </cell>
          <cell r="Z372">
            <v>5.6272035648143044</v>
          </cell>
          <cell r="AA372">
            <v>15.040824317275369</v>
          </cell>
          <cell r="AB372"/>
          <cell r="AC372"/>
          <cell r="AD372"/>
          <cell r="AE372">
            <v>14.04606280687293</v>
          </cell>
        </row>
        <row r="373">
          <cell r="U373" t="str">
            <v>11-25</v>
          </cell>
          <cell r="V373">
            <v>25</v>
          </cell>
          <cell r="W373">
            <v>13.31227967587844</v>
          </cell>
          <cell r="X373">
            <v>13.31227967587844</v>
          </cell>
          <cell r="Y373">
            <v>6.6852876922775506</v>
          </cell>
          <cell r="Z373">
            <v>6.0875296565810268</v>
          </cell>
          <cell r="AA373">
            <v>16.271219449630909</v>
          </cell>
          <cell r="AB373"/>
          <cell r="AC373"/>
          <cell r="AD373"/>
          <cell r="AE373">
            <v>13.571131929165785</v>
          </cell>
        </row>
        <row r="374">
          <cell r="U374" t="str">
            <v>11-Wtd. Average</v>
          </cell>
          <cell r="V374" t="str">
            <v>Wtd. Average</v>
          </cell>
          <cell r="W374">
            <v>1.8895110579373999</v>
          </cell>
          <cell r="X374">
            <v>1.5449946509528767</v>
          </cell>
          <cell r="Y374">
            <v>0.63440128715197575</v>
          </cell>
          <cell r="Z374">
            <v>0.57252693867022786</v>
          </cell>
          <cell r="AA374">
            <v>1.4078414837134214</v>
          </cell>
          <cell r="AB374"/>
          <cell r="AC374"/>
          <cell r="AD374"/>
          <cell r="AE374">
            <v>0.99273984464995246</v>
          </cell>
        </row>
        <row r="375">
          <cell r="U375" t="str">
            <v>12-FHCF 2024 Mobile Home Rates -- PROPOSED</v>
          </cell>
          <cell r="V375" t="str">
            <v>FHCF 2024 Mobile Home Rates -- PROPOSED</v>
          </cell>
          <cell r="W375"/>
          <cell r="X375"/>
          <cell r="Y375"/>
          <cell r="Z375"/>
          <cell r="AA375"/>
          <cell r="AB375"/>
          <cell r="AC375"/>
          <cell r="AD375"/>
        </row>
        <row r="384">
          <cell r="U384" t="str">
            <v>12-2</v>
          </cell>
          <cell r="V384">
            <v>2</v>
          </cell>
          <cell r="W384">
            <v>0.5978875553628642</v>
          </cell>
          <cell r="X384">
            <v>0.5978875553628642</v>
          </cell>
          <cell r="Y384">
            <v>0.30025288023927532</v>
          </cell>
          <cell r="Z384">
            <v>0.27340608169216485</v>
          </cell>
          <cell r="AA384">
            <v>0.7307808922569502</v>
          </cell>
          <cell r="AB384"/>
          <cell r="AC384"/>
          <cell r="AD384"/>
          <cell r="AE384">
            <v>0.41225929686450496</v>
          </cell>
        </row>
        <row r="385">
          <cell r="U385" t="str">
            <v>12-3</v>
          </cell>
          <cell r="V385">
            <v>3</v>
          </cell>
          <cell r="W385">
            <v>0.84298924034101963</v>
          </cell>
          <cell r="X385">
            <v>0.84298924034101963</v>
          </cell>
          <cell r="Y385">
            <v>0.4233403842458216</v>
          </cell>
          <cell r="Z385">
            <v>0.3854878447343047</v>
          </cell>
          <cell r="AA385">
            <v>1.0303616853933975</v>
          </cell>
          <cell r="AB385"/>
          <cell r="AC385"/>
          <cell r="AD385"/>
          <cell r="AE385">
            <v>0.60376076788704447</v>
          </cell>
        </row>
        <row r="386">
          <cell r="U386" t="str">
            <v>12-4</v>
          </cell>
          <cell r="V386">
            <v>4</v>
          </cell>
          <cell r="W386">
            <v>1.1062962509345196</v>
          </cell>
          <cell r="X386">
            <v>1.1062962509345196</v>
          </cell>
          <cell r="Y386">
            <v>0.5555704124656099</v>
          </cell>
          <cell r="Z386">
            <v>0.50589466270989347</v>
          </cell>
          <cell r="AA386">
            <v>1.352194328359593</v>
          </cell>
          <cell r="AB386"/>
          <cell r="AC386"/>
          <cell r="AD386"/>
          <cell r="AE386">
            <v>0.83203870957437065</v>
          </cell>
        </row>
        <row r="387">
          <cell r="U387" t="str">
            <v>12-5</v>
          </cell>
          <cell r="V387">
            <v>5</v>
          </cell>
          <cell r="W387">
            <v>1.3884454306391085</v>
          </cell>
          <cell r="X387">
            <v>1.3884454306391085</v>
          </cell>
          <cell r="Y387">
            <v>0.69726278104491013</v>
          </cell>
          <cell r="Z387">
            <v>0.63491775573759879</v>
          </cell>
          <cell r="AA387">
            <v>1.6970572167817273</v>
          </cell>
          <cell r="AB387"/>
          <cell r="AC387"/>
          <cell r="AD387"/>
          <cell r="AE387">
            <v>1.0411575753848856</v>
          </cell>
        </row>
        <row r="388">
          <cell r="U388" t="str">
            <v>12-6</v>
          </cell>
          <cell r="V388">
            <v>6</v>
          </cell>
          <cell r="W388">
            <v>1.6901497742120495</v>
          </cell>
          <cell r="X388">
            <v>1.6901497742120495</v>
          </cell>
          <cell r="Y388">
            <v>0.84877554849747372</v>
          </cell>
          <cell r="Z388">
            <v>0.77288316690211412</v>
          </cell>
          <cell r="AA388">
            <v>2.0658218237992121</v>
          </cell>
          <cell r="AB388"/>
          <cell r="AC388"/>
          <cell r="AD388"/>
          <cell r="AE388">
            <v>1.2869929179010786</v>
          </cell>
        </row>
        <row r="389">
          <cell r="U389" t="str">
            <v>12-7</v>
          </cell>
          <cell r="V389">
            <v>7</v>
          </cell>
          <cell r="W389">
            <v>2.0122065095656851</v>
          </cell>
          <cell r="X389">
            <v>2.0122065095656851</v>
          </cell>
          <cell r="Y389">
            <v>1.0105090743469956</v>
          </cell>
          <cell r="Z389">
            <v>0.92015545799733212</v>
          </cell>
          <cell r="AA389">
            <v>2.4594625783324822</v>
          </cell>
          <cell r="AB389"/>
          <cell r="AC389"/>
          <cell r="AD389"/>
          <cell r="AE389">
            <v>1.5165236692122739</v>
          </cell>
        </row>
        <row r="390">
          <cell r="U390" t="str">
            <v>12-8</v>
          </cell>
          <cell r="V390">
            <v>8</v>
          </cell>
          <cell r="W390">
            <v>2.3555058190558533</v>
          </cell>
          <cell r="X390">
            <v>2.3555058190558533</v>
          </cell>
          <cell r="Y390">
            <v>1.1829103988669867</v>
          </cell>
          <cell r="Z390">
            <v>1.0771416976563397</v>
          </cell>
          <cell r="AA390">
            <v>2.8790675248648792</v>
          </cell>
          <cell r="AB390"/>
          <cell r="AC390"/>
          <cell r="AD390"/>
          <cell r="AE390">
            <v>1.6321245504692832</v>
          </cell>
        </row>
        <row r="391">
          <cell r="U391" t="str">
            <v>12-9</v>
          </cell>
          <cell r="V391">
            <v>9</v>
          </cell>
          <cell r="W391">
            <v>2.7210401982995229</v>
          </cell>
          <cell r="X391">
            <v>2.7210401982995229</v>
          </cell>
          <cell r="Y391">
            <v>1.3664779429811593</v>
          </cell>
          <cell r="Z391">
            <v>1.2442957410151034</v>
          </cell>
          <cell r="AA391">
            <v>3.3258497624582977</v>
          </cell>
          <cell r="AB391"/>
          <cell r="AC391"/>
          <cell r="AD391"/>
          <cell r="AE391">
            <v>1.984499019854352</v>
          </cell>
        </row>
        <row r="392">
          <cell r="U392" t="str">
            <v>12-10</v>
          </cell>
          <cell r="V392">
            <v>10</v>
          </cell>
          <cell r="W392">
            <v>3.1099144337582394</v>
          </cell>
          <cell r="X392">
            <v>3.1099144337582394</v>
          </cell>
          <cell r="Y392">
            <v>1.5617665189015302</v>
          </cell>
          <cell r="Z392">
            <v>1.422122792329588</v>
          </cell>
          <cell r="AA392">
            <v>3.8011596400686232</v>
          </cell>
          <cell r="AB392"/>
          <cell r="AC392"/>
          <cell r="AD392"/>
          <cell r="AE392">
            <v>2.1231080696819555</v>
          </cell>
        </row>
        <row r="393">
          <cell r="U393" t="str">
            <v>12-11</v>
          </cell>
          <cell r="V393">
            <v>11</v>
          </cell>
          <cell r="W393">
            <v>3.5233561580774122</v>
          </cell>
          <cell r="X393">
            <v>3.5233561580774122</v>
          </cell>
          <cell r="Y393">
            <v>1.7693926309094716</v>
          </cell>
          <cell r="Z393">
            <v>1.6111842317929901</v>
          </cell>
          <cell r="AA393">
            <v>4.3064976580356449</v>
          </cell>
          <cell r="AB393"/>
          <cell r="AC393"/>
          <cell r="AD393"/>
          <cell r="AE393">
            <v>2.7299595342499789</v>
          </cell>
        </row>
        <row r="394">
          <cell r="U394" t="str">
            <v>12-12</v>
          </cell>
          <cell r="V394">
            <v>12</v>
          </cell>
          <cell r="W394">
            <v>3.9627269132989613</v>
          </cell>
          <cell r="X394">
            <v>3.9627269132989613</v>
          </cell>
          <cell r="Y394">
            <v>1.9900400311854494</v>
          </cell>
          <cell r="Z394">
            <v>1.8121026745967457</v>
          </cell>
          <cell r="AA394">
            <v>4.843527990332066</v>
          </cell>
          <cell r="AB394"/>
          <cell r="AC394"/>
          <cell r="AD394"/>
          <cell r="AE394">
            <v>2.9242783964453363</v>
          </cell>
        </row>
        <row r="395">
          <cell r="U395" t="str">
            <v>12-13</v>
          </cell>
          <cell r="V395">
            <v>13</v>
          </cell>
          <cell r="W395">
            <v>4.4295336150173892</v>
          </cell>
          <cell r="X395">
            <v>4.4295336150173892</v>
          </cell>
          <cell r="Y395">
            <v>2.2244654769883643</v>
          </cell>
          <cell r="Z395">
            <v>2.0255672133376801</v>
          </cell>
          <cell r="AA395">
            <v>5.4140924968742352</v>
          </cell>
          <cell r="AB395"/>
          <cell r="AC395"/>
          <cell r="AD395"/>
          <cell r="AE395">
            <v>3.0521360397164479</v>
          </cell>
        </row>
        <row r="396">
          <cell r="U396" t="str">
            <v>12-14</v>
          </cell>
          <cell r="V396">
            <v>14</v>
          </cell>
          <cell r="W396">
            <v>4.9254402634526899</v>
          </cell>
          <cell r="X396">
            <v>4.9254402634526899</v>
          </cell>
          <cell r="Y396">
            <v>2.473504611833941</v>
          </cell>
          <cell r="Z396">
            <v>2.2523387733369544</v>
          </cell>
          <cell r="AA396">
            <v>6.0202250376322697</v>
          </cell>
          <cell r="AB396"/>
          <cell r="AC396"/>
          <cell r="AD396"/>
          <cell r="AE396">
            <v>3.5684700869360149</v>
          </cell>
        </row>
        <row r="397">
          <cell r="U397" t="str">
            <v>12-15</v>
          </cell>
          <cell r="V397">
            <v>15</v>
          </cell>
          <cell r="W397">
            <v>5.4522796880026894</v>
          </cell>
          <cell r="X397">
            <v>5.4522796880026894</v>
          </cell>
          <cell r="Y397">
            <v>2.7380778634861445</v>
          </cell>
          <cell r="Z397">
            <v>2.4932554832687246</v>
          </cell>
          <cell r="AA397">
            <v>6.6641658276611304</v>
          </cell>
          <cell r="AB397"/>
          <cell r="AC397"/>
          <cell r="AD397"/>
          <cell r="AE397">
            <v>4.2775573348938378</v>
          </cell>
        </row>
        <row r="398">
          <cell r="U398" t="str">
            <v>12-16</v>
          </cell>
          <cell r="V398">
            <v>16</v>
          </cell>
          <cell r="W398">
            <v>6.0120650373809683</v>
          </cell>
          <cell r="X398">
            <v>6.0120650373809683</v>
          </cell>
          <cell r="Y398">
            <v>3.019196214184328</v>
          </cell>
          <cell r="Z398">
            <v>2.7492379294484377</v>
          </cell>
          <cell r="AA398">
            <v>7.3483754811682216</v>
          </cell>
          <cell r="AB398"/>
          <cell r="AC398"/>
          <cell r="AD398"/>
          <cell r="AE398">
            <v>3.8549751103525853</v>
          </cell>
        </row>
        <row r="399">
          <cell r="U399" t="str">
            <v>12-17</v>
          </cell>
          <cell r="V399">
            <v>17</v>
          </cell>
          <cell r="W399">
            <v>6.6070006346542218</v>
          </cell>
          <cell r="X399">
            <v>6.6070006346542218</v>
          </cell>
          <cell r="Y399">
            <v>3.3179666519295234</v>
          </cell>
          <cell r="Z399">
            <v>3.0212941196980383</v>
          </cell>
          <cell r="AA399">
            <v>8.0755482793157007</v>
          </cell>
          <cell r="AB399"/>
          <cell r="AC399"/>
          <cell r="AD399"/>
          <cell r="AE399">
            <v>5.0759476133574113</v>
          </cell>
        </row>
        <row r="400">
          <cell r="U400" t="str">
            <v>12-18</v>
          </cell>
          <cell r="V400">
            <v>18</v>
          </cell>
          <cell r="W400">
            <v>7.2394917014075801</v>
          </cell>
          <cell r="X400">
            <v>7.2394917014075801</v>
          </cell>
          <cell r="Y400">
            <v>3.6355970538586138</v>
          </cell>
          <cell r="Z400">
            <v>3.3105239300783231</v>
          </cell>
          <cell r="AA400">
            <v>8.8486240557901716</v>
          </cell>
          <cell r="AB400"/>
          <cell r="AC400"/>
          <cell r="AD400"/>
          <cell r="AE400">
            <v>5.0693251501683747</v>
          </cell>
        </row>
        <row r="401">
          <cell r="U401" t="str">
            <v>12-19</v>
          </cell>
          <cell r="V401">
            <v>19</v>
          </cell>
          <cell r="W401">
            <v>7.9121523131346549</v>
          </cell>
          <cell r="X401">
            <v>7.9121523131346549</v>
          </cell>
          <cell r="Y401">
            <v>3.9734001813580484</v>
          </cell>
          <cell r="Z401">
            <v>3.6181227427837279</v>
          </cell>
          <cell r="AA401">
            <v>9.6707979204488534</v>
          </cell>
          <cell r="AB401"/>
          <cell r="AC401"/>
          <cell r="AD401"/>
          <cell r="AE401">
            <v>5.8246020473723057</v>
          </cell>
        </row>
        <row r="402">
          <cell r="U402" t="str">
            <v>12-20</v>
          </cell>
          <cell r="V402">
            <v>20</v>
          </cell>
          <cell r="W402">
            <v>8.6278107730678286</v>
          </cell>
          <cell r="X402">
            <v>8.6278107730678286</v>
          </cell>
          <cell r="Y402">
            <v>4.3327963787452433</v>
          </cell>
          <cell r="Z402">
            <v>3.9453839035239389</v>
          </cell>
          <cell r="AA402">
            <v>10.545526827598946</v>
          </cell>
          <cell r="AB402"/>
          <cell r="AC402"/>
          <cell r="AD402"/>
          <cell r="AE402">
            <v>7.3966732527458348</v>
          </cell>
        </row>
        <row r="403">
          <cell r="U403" t="str">
            <v>12-21</v>
          </cell>
          <cell r="V403">
            <v>21</v>
          </cell>
          <cell r="W403">
            <v>9.3895113771988097</v>
          </cell>
          <cell r="X403">
            <v>9.3895113771988097</v>
          </cell>
          <cell r="Y403">
            <v>4.7153144596434498</v>
          </cell>
          <cell r="Z403">
            <v>4.2936995286444768</v>
          </cell>
          <cell r="AA403">
            <v>11.476531733331877</v>
          </cell>
          <cell r="AB403"/>
          <cell r="AC403"/>
          <cell r="AD403"/>
          <cell r="AE403">
            <v>9.3572991596899691</v>
          </cell>
        </row>
        <row r="404">
          <cell r="U404" t="str">
            <v>12-22</v>
          </cell>
          <cell r="V404">
            <v>22</v>
          </cell>
          <cell r="W404">
            <v>10.200511281007334</v>
          </cell>
          <cell r="X404">
            <v>10.200511281007334</v>
          </cell>
          <cell r="Y404">
            <v>5.1225901334856641</v>
          </cell>
          <cell r="Z404">
            <v>4.6645590723231196</v>
          </cell>
          <cell r="AA404">
            <v>12.467793765815227</v>
          </cell>
          <cell r="AB404"/>
          <cell r="AC404"/>
          <cell r="AD404"/>
          <cell r="AE404" t="e">
            <v>#DIV/0!</v>
          </cell>
        </row>
        <row r="405">
          <cell r="U405" t="str">
            <v>12-23</v>
          </cell>
          <cell r="V405">
            <v>23</v>
          </cell>
          <cell r="W405">
            <v>11.064270858630852</v>
          </cell>
          <cell r="X405">
            <v>11.064270858630852</v>
          </cell>
          <cell r="Y405">
            <v>5.5563611639904247</v>
          </cell>
          <cell r="Z405">
            <v>5.0595449179455452</v>
          </cell>
          <cell r="AA405">
            <v>13.523542441581037</v>
          </cell>
          <cell r="AB405"/>
          <cell r="AC405"/>
          <cell r="AD405"/>
          <cell r="AE405">
            <v>10.984673123635684</v>
          </cell>
        </row>
        <row r="406">
          <cell r="U406" t="str">
            <v>12-24</v>
          </cell>
          <cell r="V406">
            <v>24</v>
          </cell>
          <cell r="W406">
            <v>11.984435556176502</v>
          </cell>
          <cell r="X406">
            <v>11.984435556176502</v>
          </cell>
          <cell r="Y406">
            <v>6.0184582560847799</v>
          </cell>
          <cell r="Z406">
            <v>5.4803240798645891</v>
          </cell>
          <cell r="AA406">
            <v>14.64823348534703</v>
          </cell>
          <cell r="AB406"/>
          <cell r="AC406"/>
          <cell r="AD406"/>
          <cell r="AE406">
            <v>13.679436924783852</v>
          </cell>
        </row>
        <row r="407">
          <cell r="U407" t="str">
            <v>12-25</v>
          </cell>
          <cell r="V407">
            <v>25</v>
          </cell>
          <cell r="W407">
            <v>12.964806768638034</v>
          </cell>
          <cell r="X407">
            <v>12.964806768638034</v>
          </cell>
          <cell r="Y407">
            <v>6.5107904305964182</v>
          </cell>
          <cell r="Z407">
            <v>5.928634885799041</v>
          </cell>
          <cell r="AA407">
            <v>15.846513233703483</v>
          </cell>
          <cell r="AB407"/>
          <cell r="AC407"/>
          <cell r="AD407"/>
          <cell r="AE407">
            <v>13.216902542405313</v>
          </cell>
        </row>
        <row r="408">
          <cell r="U408" t="str">
            <v>12-Wtd. Average</v>
          </cell>
          <cell r="V408" t="str">
            <v>Wtd. Average</v>
          </cell>
          <cell r="W408">
            <v>1.840191638833393</v>
          </cell>
          <cell r="X408">
            <v>1.5046676899733664</v>
          </cell>
          <cell r="Y408">
            <v>0.61784234571062513</v>
          </cell>
          <cell r="Z408">
            <v>0.55758302187334241</v>
          </cell>
          <cell r="AA408">
            <v>1.3710944512599237</v>
          </cell>
          <cell r="AB408"/>
          <cell r="AC408"/>
          <cell r="AD408"/>
          <cell r="AE408">
            <v>0.96682766368977124</v>
          </cell>
        </row>
        <row r="409">
          <cell r="U409" t="str">
            <v>13-FHCF 2024 Mobile Home Rates -- PROPOSED</v>
          </cell>
          <cell r="V409" t="str">
            <v>FHCF 2024 Mobile Home Rates -- PROPOSED</v>
          </cell>
          <cell r="W409"/>
          <cell r="X409"/>
          <cell r="Y409"/>
          <cell r="Z409"/>
          <cell r="AA409"/>
          <cell r="AB409"/>
          <cell r="AC409"/>
          <cell r="AD409"/>
        </row>
        <row r="418">
          <cell r="U418" t="str">
            <v>13-2</v>
          </cell>
          <cell r="V418">
            <v>2</v>
          </cell>
          <cell r="W418">
            <v>0.58317343254902598</v>
          </cell>
          <cell r="X418">
            <v>0.58317343254902598</v>
          </cell>
          <cell r="Y418">
            <v>0.29286360157739044</v>
          </cell>
          <cell r="Z418">
            <v>0.26667750768525611</v>
          </cell>
          <cell r="AA418">
            <v>0.71279623995531638</v>
          </cell>
          <cell r="AB418"/>
          <cell r="AC418"/>
          <cell r="AD418"/>
          <cell r="AE418">
            <v>0.4021135196681066</v>
          </cell>
        </row>
        <row r="419">
          <cell r="U419" t="str">
            <v>13-3</v>
          </cell>
          <cell r="V419">
            <v>3</v>
          </cell>
          <cell r="W419">
            <v>0.82224311993449295</v>
          </cell>
          <cell r="X419">
            <v>0.82224311993449295</v>
          </cell>
          <cell r="Y419">
            <v>0.41292189944884339</v>
          </cell>
          <cell r="Z419">
            <v>0.37600091790369033</v>
          </cell>
          <cell r="AA419">
            <v>1.0050042946172164</v>
          </cell>
          <cell r="AB419"/>
          <cell r="AC419"/>
          <cell r="AD419"/>
          <cell r="AE419">
            <v>0.5889021042316761</v>
          </cell>
        </row>
        <row r="420">
          <cell r="U420" t="str">
            <v>13-4</v>
          </cell>
          <cell r="V420">
            <v>4</v>
          </cell>
          <cell r="W420">
            <v>1.0790700965201501</v>
          </cell>
          <cell r="X420">
            <v>1.0790700965201501</v>
          </cell>
          <cell r="Y420">
            <v>0.54189772232943145</v>
          </cell>
          <cell r="Z420">
            <v>0.49344450192094569</v>
          </cell>
          <cell r="AA420">
            <v>1.3189165769877935</v>
          </cell>
          <cell r="AB420"/>
          <cell r="AC420"/>
          <cell r="AD420"/>
          <cell r="AE420">
            <v>0.81156208374610017</v>
          </cell>
        </row>
        <row r="421">
          <cell r="U421" t="str">
            <v>13-5</v>
          </cell>
          <cell r="V421">
            <v>5</v>
          </cell>
          <cell r="W421">
            <v>1.3542755329660632</v>
          </cell>
          <cell r="X421">
            <v>1.3542755329660632</v>
          </cell>
          <cell r="Y421">
            <v>0.68010301563118358</v>
          </cell>
          <cell r="Z421">
            <v>0.61929231287495279</v>
          </cell>
          <cell r="AA421">
            <v>1.6552923262335679</v>
          </cell>
          <cell r="AB421"/>
          <cell r="AC421"/>
          <cell r="AD421"/>
          <cell r="AE421">
            <v>1.0155344957683958</v>
          </cell>
        </row>
        <row r="422">
          <cell r="U422" t="str">
            <v>13-6</v>
          </cell>
          <cell r="V422">
            <v>6</v>
          </cell>
          <cell r="W422">
            <v>1.6485548770972505</v>
          </cell>
          <cell r="X422">
            <v>1.6485548770972505</v>
          </cell>
          <cell r="Y422">
            <v>0.82788702598190644</v>
          </cell>
          <cell r="Z422">
            <v>0.7538623698700635</v>
          </cell>
          <cell r="AA422">
            <v>2.0149815683795445</v>
          </cell>
          <cell r="AB422"/>
          <cell r="AC422"/>
          <cell r="AD422"/>
          <cell r="AE422">
            <v>1.2553197852448161</v>
          </cell>
        </row>
        <row r="423">
          <cell r="U423" t="str">
            <v>13-7</v>
          </cell>
          <cell r="V423">
            <v>7</v>
          </cell>
          <cell r="W423">
            <v>1.9626857369003554</v>
          </cell>
          <cell r="X423">
            <v>1.9626857369003554</v>
          </cell>
          <cell r="Y423">
            <v>0.98564025998370675</v>
          </cell>
          <cell r="Z423">
            <v>0.89751026276730406</v>
          </cell>
          <cell r="AA423">
            <v>2.3989347514710255</v>
          </cell>
          <cell r="AB423"/>
          <cell r="AC423"/>
          <cell r="AD423"/>
          <cell r="AE423">
            <v>1.4792017425076123</v>
          </cell>
        </row>
        <row r="424">
          <cell r="U424" t="str">
            <v>13-8</v>
          </cell>
          <cell r="V424">
            <v>8</v>
          </cell>
          <cell r="W424">
            <v>2.297536387179548</v>
          </cell>
          <cell r="X424">
            <v>2.297536387179548</v>
          </cell>
          <cell r="Y424">
            <v>1.1537987561666607</v>
          </cell>
          <cell r="Z424">
            <v>1.0506330421657557</v>
          </cell>
          <cell r="AA424">
            <v>2.8082131430162982</v>
          </cell>
          <cell r="AB424"/>
          <cell r="AC424"/>
          <cell r="AD424"/>
          <cell r="AE424">
            <v>1.5919576647937479</v>
          </cell>
        </row>
        <row r="425">
          <cell r="U425" t="str">
            <v>13-9</v>
          </cell>
          <cell r="V425">
            <v>9</v>
          </cell>
          <cell r="W425">
            <v>2.6540748980519373</v>
          </cell>
          <cell r="X425">
            <v>2.6540748980519373</v>
          </cell>
          <cell r="Y425">
            <v>1.3328486692237842</v>
          </cell>
          <cell r="Z425">
            <v>1.2136733937429309</v>
          </cell>
          <cell r="AA425">
            <v>3.2439999874860033</v>
          </cell>
          <cell r="AB425"/>
          <cell r="AC425"/>
          <cell r="AD425"/>
          <cell r="AE425">
            <v>1.9356601336120116</v>
          </cell>
        </row>
        <row r="426">
          <cell r="U426" t="str">
            <v>13-10</v>
          </cell>
          <cell r="V426">
            <v>10</v>
          </cell>
          <cell r="W426">
            <v>3.0333788669808466</v>
          </cell>
          <cell r="X426">
            <v>3.0333788669808466</v>
          </cell>
          <cell r="Y426">
            <v>1.5233311573364101</v>
          </cell>
          <cell r="Z426">
            <v>1.3871240885850418</v>
          </cell>
          <cell r="AA426">
            <v>3.7076124014996097</v>
          </cell>
          <cell r="AB426"/>
          <cell r="AC426"/>
          <cell r="AD426"/>
          <cell r="AE426">
            <v>2.0708579892042116</v>
          </cell>
        </row>
        <row r="427">
          <cell r="U427" t="str">
            <v>13-11</v>
          </cell>
          <cell r="V427">
            <v>11</v>
          </cell>
          <cell r="W427">
            <v>3.4366457143462665</v>
          </cell>
          <cell r="X427">
            <v>3.4366457143462665</v>
          </cell>
          <cell r="Y427">
            <v>1.7258475525020422</v>
          </cell>
          <cell r="Z427">
            <v>1.5715326912153751</v>
          </cell>
          <cell r="AA427">
            <v>4.2005139578072876</v>
          </cell>
          <cell r="AB427"/>
          <cell r="AC427"/>
          <cell r="AD427"/>
          <cell r="AE427">
            <v>2.6627747275025233</v>
          </cell>
        </row>
        <row r="428">
          <cell r="U428" t="str">
            <v>13-12</v>
          </cell>
          <cell r="V428">
            <v>12</v>
          </cell>
          <cell r="W428">
            <v>3.8652034743897925</v>
          </cell>
          <cell r="X428">
            <v>3.8652034743897925</v>
          </cell>
          <cell r="Y428">
            <v>1.941064779634101</v>
          </cell>
          <cell r="Z428">
            <v>1.7675064941508778</v>
          </cell>
          <cell r="AA428">
            <v>4.7243278747538859</v>
          </cell>
          <cell r="AB428"/>
          <cell r="AC428"/>
          <cell r="AD428"/>
          <cell r="AE428">
            <v>2.8523113667234417</v>
          </cell>
        </row>
        <row r="429">
          <cell r="U429" t="str">
            <v>13-13</v>
          </cell>
          <cell r="V429">
            <v>13</v>
          </cell>
          <cell r="W429">
            <v>4.3205219772357104</v>
          </cell>
          <cell r="X429">
            <v>4.3205219772357104</v>
          </cell>
          <cell r="Y429">
            <v>2.1697209720560195</v>
          </cell>
          <cell r="Z429">
            <v>1.9757176312926983</v>
          </cell>
          <cell r="AA429">
            <v>5.2808506837441094</v>
          </cell>
          <cell r="AB429"/>
          <cell r="AC429"/>
          <cell r="AD429"/>
          <cell r="AE429">
            <v>2.9770224098539342</v>
          </cell>
        </row>
        <row r="430">
          <cell r="U430" t="str">
            <v>13-14</v>
          </cell>
          <cell r="V430">
            <v>14</v>
          </cell>
          <cell r="W430">
            <v>4.8042242717522434</v>
          </cell>
          <cell r="X430">
            <v>4.8042242717522434</v>
          </cell>
          <cell r="Y430">
            <v>2.4126312079427517</v>
          </cell>
          <cell r="Z430">
            <v>2.1969083014497524</v>
          </cell>
          <cell r="AA430">
            <v>5.8720661910797558</v>
          </cell>
          <cell r="AB430"/>
          <cell r="AC430"/>
          <cell r="AD430"/>
          <cell r="AE430">
            <v>3.4806493811097887</v>
          </cell>
        </row>
        <row r="431">
          <cell r="U431" t="str">
            <v>13-15</v>
          </cell>
          <cell r="V431">
            <v>15</v>
          </cell>
          <cell r="W431">
            <v>5.3180980810682943</v>
          </cell>
          <cell r="X431">
            <v>5.3180980810682943</v>
          </cell>
          <cell r="Y431">
            <v>2.6706932631615312</v>
          </cell>
          <cell r="Z431">
            <v>2.431896006795216</v>
          </cell>
          <cell r="AA431">
            <v>6.5001594797108426</v>
          </cell>
          <cell r="AB431"/>
          <cell r="AC431"/>
          <cell r="AD431"/>
          <cell r="AE431">
            <v>4.17228586134617</v>
          </cell>
        </row>
        <row r="432">
          <cell r="U432" t="str">
            <v>13-16</v>
          </cell>
          <cell r="V432">
            <v>16</v>
          </cell>
          <cell r="W432">
            <v>5.8641070099369665</v>
          </cell>
          <cell r="X432">
            <v>5.8641070099369665</v>
          </cell>
          <cell r="Y432">
            <v>2.944893239492671</v>
          </cell>
          <cell r="Z432">
            <v>2.6815786778458262</v>
          </cell>
          <cell r="AA432">
            <v>7.1675306076761078</v>
          </cell>
          <cell r="AB432"/>
          <cell r="AC432"/>
          <cell r="AD432"/>
          <cell r="AE432">
            <v>3.7601034631519816</v>
          </cell>
        </row>
        <row r="433">
          <cell r="U433" t="str">
            <v>13-17</v>
          </cell>
          <cell r="V433">
            <v>17</v>
          </cell>
          <cell r="W433">
            <v>6.4444011326284478</v>
          </cell>
          <cell r="X433">
            <v>6.4444011326284478</v>
          </cell>
          <cell r="Y433">
            <v>3.2363108817586919</v>
          </cell>
          <cell r="Z433">
            <v>2.9469395151654463</v>
          </cell>
          <cell r="AA433">
            <v>7.876807549382268</v>
          </cell>
          <cell r="AB433"/>
          <cell r="AC433"/>
          <cell r="AD433"/>
          <cell r="AE433">
            <v>4.9510276080660809</v>
          </cell>
        </row>
        <row r="434">
          <cell r="U434" t="str">
            <v>13-18</v>
          </cell>
          <cell r="V434">
            <v>18</v>
          </cell>
          <cell r="W434">
            <v>7.0613264777818383</v>
          </cell>
          <cell r="X434">
            <v>7.0613264777818383</v>
          </cell>
          <cell r="Y434">
            <v>3.5461243410177565</v>
          </cell>
          <cell r="Z434">
            <v>3.2290513266625203</v>
          </cell>
          <cell r="AA434">
            <v>8.6308577886676527</v>
          </cell>
          <cell r="AB434"/>
          <cell r="AC434"/>
          <cell r="AD434"/>
          <cell r="AE434">
            <v>4.9445681249153806</v>
          </cell>
        </row>
        <row r="435">
          <cell r="U435" t="str">
            <v>13-19</v>
          </cell>
          <cell r="V435">
            <v>19</v>
          </cell>
          <cell r="W435">
            <v>7.717432788011573</v>
          </cell>
          <cell r="X435">
            <v>7.717432788011573</v>
          </cell>
          <cell r="Y435">
            <v>3.8756140713569027</v>
          </cell>
          <cell r="Z435">
            <v>3.5290800759555983</v>
          </cell>
          <cell r="AA435">
            <v>9.4327978031476434</v>
          </cell>
          <cell r="AB435"/>
          <cell r="AC435"/>
          <cell r="AD435"/>
          <cell r="AE435">
            <v>5.6812575186260013</v>
          </cell>
        </row>
        <row r="436">
          <cell r="U436" t="str">
            <v>13-20</v>
          </cell>
          <cell r="V436">
            <v>20</v>
          </cell>
          <cell r="W436">
            <v>8.4154787614867743</v>
          </cell>
          <cell r="X436">
            <v>8.4154787614867743</v>
          </cell>
          <cell r="Y436">
            <v>4.2261654621583977</v>
          </cell>
          <cell r="Z436">
            <v>3.8482872792783342</v>
          </cell>
          <cell r="AA436">
            <v>10.285999470847488</v>
          </cell>
          <cell r="AB436"/>
          <cell r="AC436"/>
          <cell r="AD436"/>
          <cell r="AE436">
            <v>7.2146397622031513</v>
          </cell>
        </row>
        <row r="437">
          <cell r="U437" t="str">
            <v>13-21</v>
          </cell>
          <cell r="V437">
            <v>21</v>
          </cell>
          <cell r="W437">
            <v>9.1584337735143109</v>
          </cell>
          <cell r="X437">
            <v>9.1584337735143109</v>
          </cell>
          <cell r="Y437">
            <v>4.5992697026607559</v>
          </cell>
          <cell r="Z437">
            <v>4.1880307927366847</v>
          </cell>
          <cell r="AA437">
            <v>11.19409217444414</v>
          </cell>
          <cell r="AB437"/>
          <cell r="AC437"/>
          <cell r="AD437"/>
          <cell r="AE437">
            <v>9.1270143046089167</v>
          </cell>
        </row>
        <row r="438">
          <cell r="U438" t="str">
            <v>13-22</v>
          </cell>
          <cell r="V438">
            <v>22</v>
          </cell>
          <cell r="W438">
            <v>9.9494748203778904</v>
          </cell>
          <cell r="X438">
            <v>9.9494748203778904</v>
          </cell>
          <cell r="Y438">
            <v>4.9965222471866788</v>
          </cell>
          <cell r="Z438">
            <v>4.5497634147668924</v>
          </cell>
          <cell r="AA438">
            <v>12.160959065808013</v>
          </cell>
          <cell r="AB438"/>
          <cell r="AC438"/>
          <cell r="AD438"/>
          <cell r="AE438" t="e">
            <v>#DIV/0!</v>
          </cell>
        </row>
        <row r="439">
          <cell r="U439" t="str">
            <v>13-23</v>
          </cell>
          <cell r="V439">
            <v>23</v>
          </cell>
          <cell r="W439">
            <v>10.791977115770356</v>
          </cell>
          <cell r="X439">
            <v>10.791977115770356</v>
          </cell>
          <cell r="Y439">
            <v>5.419618092769654</v>
          </cell>
          <cell r="Z439">
            <v>4.9350285860081806</v>
          </cell>
          <cell r="AA439">
            <v>13.190725572290608</v>
          </cell>
          <cell r="AB439"/>
          <cell r="AC439"/>
          <cell r="AD439"/>
          <cell r="AE439">
            <v>10.71433829568806</v>
          </cell>
        </row>
        <row r="440">
          <cell r="U440" t="str">
            <v>13-24</v>
          </cell>
          <cell r="V440">
            <v>24</v>
          </cell>
          <cell r="W440">
            <v>11.689496390698993</v>
          </cell>
          <cell r="X440">
            <v>11.689496390698993</v>
          </cell>
          <cell r="Y440">
            <v>5.870342890351429</v>
          </cell>
          <cell r="Z440">
            <v>5.3454522952832519</v>
          </cell>
          <cell r="AA440">
            <v>14.287737762404005</v>
          </cell>
          <cell r="AB440"/>
          <cell r="AC440"/>
          <cell r="AD440"/>
          <cell r="AE440">
            <v>13.342783463560254</v>
          </cell>
        </row>
        <row r="441">
          <cell r="U441" t="str">
            <v>13-25</v>
          </cell>
          <cell r="V441">
            <v>25</v>
          </cell>
          <cell r="W441">
            <v>12.645740487126885</v>
          </cell>
          <cell r="X441">
            <v>12.645740487126885</v>
          </cell>
          <cell r="Y441">
            <v>6.3505586794056512</v>
          </cell>
          <cell r="Z441">
            <v>5.7827300897456952</v>
          </cell>
          <cell r="AA441">
            <v>15.456527625539564</v>
          </cell>
          <cell r="AB441"/>
          <cell r="AC441"/>
          <cell r="AD441"/>
          <cell r="AE441">
            <v>12.891632137488701</v>
          </cell>
        </row>
        <row r="442">
          <cell r="U442" t="str">
            <v>13-Wtd. Average</v>
          </cell>
          <cell r="V442" t="str">
            <v>Wtd. Average</v>
          </cell>
          <cell r="W442">
            <v>1.7949041838062352</v>
          </cell>
          <cell r="X442">
            <v>1.4676375411005653</v>
          </cell>
          <cell r="Y442">
            <v>0.60263713183247625</v>
          </cell>
          <cell r="Z442">
            <v>0.54386080104910062</v>
          </cell>
          <cell r="AA442">
            <v>1.337351564383868</v>
          </cell>
          <cell r="AB442"/>
          <cell r="AC442"/>
          <cell r="AD442"/>
          <cell r="AE442">
            <v>0.94303385688488806</v>
          </cell>
        </row>
        <row r="443">
          <cell r="U443" t="str">
            <v>14-FHCF 2024 Mobile Home Rates -- PROPOSED</v>
          </cell>
          <cell r="V443" t="str">
            <v>FHCF 2024 Mobile Home Rates -- PROPOSED</v>
          </cell>
          <cell r="W443"/>
          <cell r="X443"/>
          <cell r="Y443"/>
          <cell r="Z443"/>
          <cell r="AA443"/>
          <cell r="AB443"/>
          <cell r="AC443"/>
          <cell r="AD443"/>
        </row>
        <row r="452">
          <cell r="U452" t="str">
            <v>14-2</v>
          </cell>
          <cell r="V452">
            <v>2</v>
          </cell>
          <cell r="W452">
            <v>0.56961498035015323</v>
          </cell>
          <cell r="X452">
            <v>0.56961498035015323</v>
          </cell>
          <cell r="Y452">
            <v>0.28605468861744865</v>
          </cell>
          <cell r="Z452">
            <v>0.26047740658555257</v>
          </cell>
          <cell r="AA452">
            <v>0.69622413085780865</v>
          </cell>
          <cell r="AB452"/>
          <cell r="AC452"/>
          <cell r="AD452"/>
          <cell r="AE452">
            <v>0.39276460795395335</v>
          </cell>
        </row>
        <row r="453">
          <cell r="U453" t="str">
            <v>14-3</v>
          </cell>
          <cell r="V453">
            <v>3</v>
          </cell>
          <cell r="W453">
            <v>0.80312643283035801</v>
          </cell>
          <cell r="X453">
            <v>0.80312643283035801</v>
          </cell>
          <cell r="Y453">
            <v>0.40332169902291898</v>
          </cell>
          <cell r="Z453">
            <v>0.36725910939940642</v>
          </cell>
          <cell r="AA453">
            <v>0.98163851365447663</v>
          </cell>
          <cell r="AB453"/>
          <cell r="AC453"/>
          <cell r="AD453"/>
          <cell r="AE453">
            <v>0.57521046365892126</v>
          </cell>
        </row>
        <row r="454">
          <cell r="U454" t="str">
            <v>14-4</v>
          </cell>
          <cell r="V454">
            <v>4</v>
          </cell>
          <cell r="W454">
            <v>1.053982327588441</v>
          </cell>
          <cell r="X454">
            <v>1.053982327588441</v>
          </cell>
          <cell r="Y454">
            <v>0.52929890702886628</v>
          </cell>
          <cell r="Z454">
            <v>0.48197219656771889</v>
          </cell>
          <cell r="AA454">
            <v>1.2882525131513689</v>
          </cell>
          <cell r="AB454"/>
          <cell r="AC454"/>
          <cell r="AD454"/>
          <cell r="AE454">
            <v>0.79269372468729804</v>
          </cell>
        </row>
        <row r="455">
          <cell r="U455" t="str">
            <v>14-5</v>
          </cell>
          <cell r="V455">
            <v>5</v>
          </cell>
          <cell r="W455">
            <v>1.3227893934182366</v>
          </cell>
          <cell r="X455">
            <v>1.3227893934182366</v>
          </cell>
          <cell r="Y455">
            <v>0.66429100549306819</v>
          </cell>
          <cell r="Z455">
            <v>0.60489411715375341</v>
          </cell>
          <cell r="AA455">
            <v>1.6168077166341543</v>
          </cell>
          <cell r="AB455"/>
          <cell r="AC455"/>
          <cell r="AD455"/>
          <cell r="AE455">
            <v>0.99192389358955801</v>
          </cell>
        </row>
        <row r="456">
          <cell r="U456" t="str">
            <v>14-6</v>
          </cell>
          <cell r="V456">
            <v>6</v>
          </cell>
          <cell r="W456">
            <v>1.6102269093764938</v>
          </cell>
          <cell r="X456">
            <v>1.6102269093764938</v>
          </cell>
          <cell r="Y456">
            <v>0.80863912125692716</v>
          </cell>
          <cell r="Z456">
            <v>0.7363354964977018</v>
          </cell>
          <cell r="AA456">
            <v>1.9681343875039177</v>
          </cell>
          <cell r="AB456"/>
          <cell r="AC456"/>
          <cell r="AD456"/>
          <cell r="AE456">
            <v>1.2261343108171718</v>
          </cell>
        </row>
        <row r="457">
          <cell r="U457" t="str">
            <v>14-7</v>
          </cell>
          <cell r="V457">
            <v>7</v>
          </cell>
          <cell r="W457">
            <v>1.9170544045043345</v>
          </cell>
          <cell r="X457">
            <v>1.9170544045043345</v>
          </cell>
          <cell r="Y457">
            <v>0.96272468186509919</v>
          </cell>
          <cell r="Z457">
            <v>0.87664365719760462</v>
          </cell>
          <cell r="AA457">
            <v>2.3431608764269143</v>
          </cell>
          <cell r="AB457"/>
          <cell r="AC457"/>
          <cell r="AD457"/>
          <cell r="AE457">
            <v>1.4448111393029768</v>
          </cell>
        </row>
        <row r="458">
          <cell r="U458" t="str">
            <v>14-8</v>
          </cell>
          <cell r="V458">
            <v>8</v>
          </cell>
          <cell r="W458">
            <v>2.2441199667082223</v>
          </cell>
          <cell r="X458">
            <v>2.2441199667082223</v>
          </cell>
          <cell r="Y458">
            <v>1.1269735881986573</v>
          </cell>
          <cell r="Z458">
            <v>1.0262064186508664</v>
          </cell>
          <cell r="AA458">
            <v>2.7429237770425967</v>
          </cell>
          <cell r="AB458"/>
          <cell r="AC458"/>
          <cell r="AD458"/>
          <cell r="AE458">
            <v>1.5549455502219462</v>
          </cell>
        </row>
        <row r="459">
          <cell r="U459" t="str">
            <v>14-9</v>
          </cell>
          <cell r="V459">
            <v>9</v>
          </cell>
          <cell r="W459">
            <v>2.5923691590230233</v>
          </cell>
          <cell r="X459">
            <v>2.5923691590230233</v>
          </cell>
          <cell r="Y459">
            <v>1.3018606921291951</v>
          </cell>
          <cell r="Z459">
            <v>1.1854561743435819</v>
          </cell>
          <cell r="AA459">
            <v>3.1685788240574455</v>
          </cell>
          <cell r="AB459"/>
          <cell r="AC459"/>
          <cell r="AD459"/>
          <cell r="AE459">
            <v>1.8906571311944822</v>
          </cell>
        </row>
        <row r="460">
          <cell r="U460" t="str">
            <v>14-10</v>
          </cell>
          <cell r="V460">
            <v>10</v>
          </cell>
          <cell r="W460">
            <v>2.9628545253810192</v>
          </cell>
          <cell r="X460">
            <v>2.9628545253810192</v>
          </cell>
          <cell r="Y460">
            <v>1.4879145702166543</v>
          </cell>
          <cell r="Z460">
            <v>1.3548742387131436</v>
          </cell>
          <cell r="AA460">
            <v>3.6214125118750853</v>
          </cell>
          <cell r="AB460"/>
          <cell r="AC460"/>
          <cell r="AD460"/>
          <cell r="AE460">
            <v>2.0227117131735057</v>
          </cell>
        </row>
        <row r="461">
          <cell r="U461" t="str">
            <v>14-11</v>
          </cell>
          <cell r="V461">
            <v>11</v>
          </cell>
          <cell r="W461">
            <v>3.35674564681617</v>
          </cell>
          <cell r="X461">
            <v>3.35674564681617</v>
          </cell>
          <cell r="Y461">
            <v>1.6857225738299839</v>
          </cell>
          <cell r="Z461">
            <v>1.5349954457176243</v>
          </cell>
          <cell r="AA461">
            <v>4.1028543860077091</v>
          </cell>
          <cell r="AB461"/>
          <cell r="AC461"/>
          <cell r="AD461"/>
          <cell r="AE461">
            <v>2.6008667223634609</v>
          </cell>
        </row>
        <row r="462">
          <cell r="U462" t="str">
            <v>14-12</v>
          </cell>
          <cell r="V462">
            <v>12</v>
          </cell>
          <cell r="W462">
            <v>3.7753396815256934</v>
          </cell>
          <cell r="X462">
            <v>3.7753396815256934</v>
          </cell>
          <cell r="Y462">
            <v>1.8959361222558824</v>
          </cell>
          <cell r="Z462">
            <v>1.7264129686667116</v>
          </cell>
          <cell r="AA462">
            <v>4.6144899258924754</v>
          </cell>
          <cell r="AB462"/>
          <cell r="AC462"/>
          <cell r="AD462"/>
          <cell r="AE462">
            <v>2.7859967420105427</v>
          </cell>
        </row>
        <row r="463">
          <cell r="U463" t="str">
            <v>14-13</v>
          </cell>
          <cell r="V463">
            <v>13</v>
          </cell>
          <cell r="W463">
            <v>4.2200722869154879</v>
          </cell>
          <cell r="X463">
            <v>4.2200722869154879</v>
          </cell>
          <cell r="Y463">
            <v>2.1192761876358364</v>
          </cell>
          <cell r="Z463">
            <v>1.9297833147288164</v>
          </cell>
          <cell r="AA463">
            <v>5.158073894595864</v>
          </cell>
          <cell r="AB463"/>
          <cell r="AC463"/>
          <cell r="AD463"/>
          <cell r="AE463">
            <v>2.9078083239814863</v>
          </cell>
        </row>
        <row r="464">
          <cell r="U464" t="str">
            <v>14-14</v>
          </cell>
          <cell r="V464">
            <v>14</v>
          </cell>
          <cell r="W464">
            <v>4.6925287768863271</v>
          </cell>
          <cell r="X464">
            <v>4.6925287768863271</v>
          </cell>
          <cell r="Y464">
            <v>2.3565388980386119</v>
          </cell>
          <cell r="Z464">
            <v>2.1458314270106729</v>
          </cell>
          <cell r="AA464">
            <v>5.7355439760461016</v>
          </cell>
          <cell r="AB464"/>
          <cell r="AC464"/>
          <cell r="AD464"/>
          <cell r="AE464">
            <v>3.3997262532359098</v>
          </cell>
        </row>
        <row r="465">
          <cell r="U465" t="str">
            <v>14-15</v>
          </cell>
          <cell r="V465">
            <v>15</v>
          </cell>
          <cell r="W465">
            <v>5.1944553110163145</v>
          </cell>
          <cell r="X465">
            <v>5.1944553110163145</v>
          </cell>
          <cell r="Y465">
            <v>2.6086011565507188</v>
          </cell>
          <cell r="Z465">
            <v>2.3753558012226805</v>
          </cell>
          <cell r="AA465">
            <v>6.3490344512514882</v>
          </cell>
          <cell r="AB465"/>
          <cell r="AC465"/>
          <cell r="AD465"/>
          <cell r="AE465">
            <v>4.0752825768106726</v>
          </cell>
        </row>
        <row r="466">
          <cell r="U466" t="str">
            <v>14-16</v>
          </cell>
          <cell r="V466">
            <v>16</v>
          </cell>
          <cell r="W466">
            <v>5.7277698413595504</v>
          </cell>
          <cell r="X466">
            <v>5.7277698413595504</v>
          </cell>
          <cell r="Y466">
            <v>2.8764261386442644</v>
          </cell>
          <cell r="Z466">
            <v>2.6192334915053403</v>
          </cell>
          <cell r="AA466">
            <v>7.0008895782599296</v>
          </cell>
          <cell r="AB466"/>
          <cell r="AC466"/>
          <cell r="AD466"/>
          <cell r="AE466">
            <v>3.6726831860568363</v>
          </cell>
        </row>
        <row r="467">
          <cell r="U467" t="str">
            <v>14-17</v>
          </cell>
          <cell r="V467">
            <v>17</v>
          </cell>
          <cell r="W467">
            <v>6.2945724541765022</v>
          </cell>
          <cell r="X467">
            <v>6.2945724541765022</v>
          </cell>
          <cell r="Y467">
            <v>3.1610684856858415</v>
          </cell>
          <cell r="Z467">
            <v>2.8784248395659517</v>
          </cell>
          <cell r="AA467">
            <v>7.6936762325607626</v>
          </cell>
          <cell r="AB467"/>
          <cell r="AC467"/>
          <cell r="AD467"/>
          <cell r="AE467">
            <v>4.8359190187295447</v>
          </cell>
        </row>
        <row r="468">
          <cell r="U468" t="str">
            <v>14-18</v>
          </cell>
          <cell r="V468">
            <v>18</v>
          </cell>
          <cell r="W468">
            <v>6.8971546342683867</v>
          </cell>
          <cell r="X468">
            <v>6.8971546342683867</v>
          </cell>
          <cell r="Y468">
            <v>3.463678957388407</v>
          </cell>
          <cell r="Z468">
            <v>3.1539777111363527</v>
          </cell>
          <cell r="AA468">
            <v>8.4301952306162224</v>
          </cell>
          <cell r="AB468"/>
          <cell r="AC468"/>
          <cell r="AD468"/>
          <cell r="AE468">
            <v>4.8296097149056791</v>
          </cell>
        </row>
        <row r="469">
          <cell r="U469" t="str">
            <v>14-19</v>
          </cell>
          <cell r="V469">
            <v>19</v>
          </cell>
          <cell r="W469">
            <v>7.5380068441771497</v>
          </cell>
          <cell r="X469">
            <v>7.5380068441771497</v>
          </cell>
          <cell r="Y469">
            <v>3.7855082380062823</v>
          </cell>
          <cell r="Z469">
            <v>3.4470309618409622</v>
          </cell>
          <cell r="AA469">
            <v>9.2134905937012341</v>
          </cell>
          <cell r="AB469"/>
          <cell r="AC469"/>
          <cell r="AD469"/>
          <cell r="AE469">
            <v>5.5491714972188069</v>
          </cell>
        </row>
        <row r="470">
          <cell r="U470" t="str">
            <v>14-20</v>
          </cell>
          <cell r="V470">
            <v>20</v>
          </cell>
          <cell r="W470">
            <v>8.2198236439010515</v>
          </cell>
          <cell r="X470">
            <v>8.2198236439010515</v>
          </cell>
          <cell r="Y470">
            <v>4.1279095074028023</v>
          </cell>
          <cell r="Z470">
            <v>3.7588167783750892</v>
          </cell>
          <cell r="AA470">
            <v>10.046855805585622</v>
          </cell>
          <cell r="AB470"/>
          <cell r="AC470"/>
          <cell r="AD470"/>
          <cell r="AE470">
            <v>7.0469034716105652</v>
          </cell>
        </row>
        <row r="471">
          <cell r="U471" t="str">
            <v>14-21</v>
          </cell>
          <cell r="V471">
            <v>21</v>
          </cell>
          <cell r="W471">
            <v>8.9455053724519082</v>
          </cell>
          <cell r="X471">
            <v>8.9455053724519082</v>
          </cell>
          <cell r="Y471">
            <v>4.4923392855107807</v>
          </cell>
          <cell r="Z471">
            <v>4.0906614474588467</v>
          </cell>
          <cell r="AA471">
            <v>10.933835867853528</v>
          </cell>
          <cell r="AB471"/>
          <cell r="AC471"/>
          <cell r="AD471"/>
          <cell r="AE471">
            <v>8.9148163884134348</v>
          </cell>
        </row>
        <row r="472">
          <cell r="U472" t="str">
            <v>14-22</v>
          </cell>
          <cell r="V472">
            <v>22</v>
          </cell>
          <cell r="W472">
            <v>9.7181551627481788</v>
          </cell>
          <cell r="X472">
            <v>9.7181551627481788</v>
          </cell>
          <cell r="Y472">
            <v>4.8803559332430293</v>
          </cell>
          <cell r="Z472">
            <v>4.4439839907871965</v>
          </cell>
          <cell r="AA472">
            <v>11.878223651292457</v>
          </cell>
          <cell r="AB472"/>
          <cell r="AC472"/>
          <cell r="AD472"/>
          <cell r="AE472" t="e">
            <v>#DIV/0!</v>
          </cell>
        </row>
        <row r="473">
          <cell r="U473" t="str">
            <v>14-23</v>
          </cell>
          <cell r="V473">
            <v>23</v>
          </cell>
          <cell r="W473">
            <v>10.54106975667491</v>
          </cell>
          <cell r="X473">
            <v>10.54106975667491</v>
          </cell>
          <cell r="Y473">
            <v>5.2936150399114696</v>
          </cell>
          <cell r="Z473">
            <v>4.8202919648781748</v>
          </cell>
          <cell r="AA473">
            <v>12.884048669403203</v>
          </cell>
          <cell r="AB473"/>
          <cell r="AC473"/>
          <cell r="AD473"/>
          <cell r="AE473">
            <v>10.465235995211733</v>
          </cell>
        </row>
        <row r="474">
          <cell r="U474" t="str">
            <v>14-24</v>
          </cell>
          <cell r="V474">
            <v>24</v>
          </cell>
          <cell r="W474">
            <v>11.417722216506196</v>
          </cell>
          <cell r="X474">
            <v>11.417722216506196</v>
          </cell>
          <cell r="Y474">
            <v>5.7338607410842251</v>
          </cell>
          <cell r="Z474">
            <v>5.2211735552347491</v>
          </cell>
          <cell r="AA474">
            <v>13.955555947065045</v>
          </cell>
          <cell r="AB474"/>
          <cell r="AC474"/>
          <cell r="AD474"/>
          <cell r="AE474">
            <v>13.032571300773867</v>
          </cell>
        </row>
        <row r="475">
          <cell r="U475" t="str">
            <v>14-25</v>
          </cell>
          <cell r="V475">
            <v>25</v>
          </cell>
          <cell r="W475">
            <v>12.351734178978328</v>
          </cell>
          <cell r="X475">
            <v>12.351734178978328</v>
          </cell>
          <cell r="Y475">
            <v>6.2029117848712021</v>
          </cell>
          <cell r="Z475">
            <v>5.6482848884989618</v>
          </cell>
          <cell r="AA475">
            <v>15.097172107481358</v>
          </cell>
          <cell r="AB475"/>
          <cell r="AC475"/>
          <cell r="AD475"/>
          <cell r="AE475">
            <v>12.591908987657284</v>
          </cell>
        </row>
        <row r="476">
          <cell r="U476" t="str">
            <v>14-Wtd. Average</v>
          </cell>
          <cell r="V476" t="str">
            <v>Wtd. Average</v>
          </cell>
          <cell r="W476">
            <v>1.7531736775461653</v>
          </cell>
          <cell r="X476">
            <v>1.4335157990326757</v>
          </cell>
          <cell r="Y476">
            <v>0.58862615964277587</v>
          </cell>
          <cell r="Z476">
            <v>0.53121634527951245</v>
          </cell>
          <cell r="AA476">
            <v>1.3062588975256906</v>
          </cell>
          <cell r="AB476"/>
          <cell r="AC476"/>
          <cell r="AD476"/>
          <cell r="AE476">
            <v>0.92110885352078653</v>
          </cell>
        </row>
        <row r="477">
          <cell r="U477"/>
        </row>
        <row r="486">
          <cell r="U486"/>
        </row>
        <row r="487">
          <cell r="U487"/>
        </row>
        <row r="488">
          <cell r="U488"/>
        </row>
        <row r="489">
          <cell r="U489"/>
        </row>
        <row r="490">
          <cell r="U490"/>
        </row>
        <row r="491">
          <cell r="U491"/>
        </row>
        <row r="492">
          <cell r="U492"/>
        </row>
        <row r="493">
          <cell r="U493"/>
        </row>
        <row r="494">
          <cell r="U494"/>
        </row>
        <row r="495">
          <cell r="U495"/>
        </row>
        <row r="496">
          <cell r="U496"/>
        </row>
        <row r="497">
          <cell r="U497"/>
        </row>
        <row r="498">
          <cell r="U498"/>
        </row>
        <row r="499">
          <cell r="U499"/>
        </row>
        <row r="500">
          <cell r="U500"/>
        </row>
        <row r="501">
          <cell r="U501"/>
        </row>
        <row r="502">
          <cell r="U502"/>
        </row>
        <row r="503">
          <cell r="U503"/>
        </row>
        <row r="504">
          <cell r="U504"/>
        </row>
        <row r="505">
          <cell r="U505"/>
        </row>
        <row r="506">
          <cell r="U506"/>
        </row>
        <row r="507">
          <cell r="U507"/>
        </row>
        <row r="508">
          <cell r="U508"/>
        </row>
        <row r="509">
          <cell r="U509"/>
        </row>
        <row r="510">
          <cell r="U510"/>
        </row>
        <row r="511">
          <cell r="U511"/>
        </row>
        <row r="520">
          <cell r="U520"/>
        </row>
        <row r="521">
          <cell r="U521"/>
        </row>
        <row r="522">
          <cell r="U522"/>
        </row>
        <row r="523">
          <cell r="U523"/>
        </row>
        <row r="524">
          <cell r="U524"/>
        </row>
        <row r="525">
          <cell r="U525"/>
        </row>
        <row r="526">
          <cell r="U526"/>
        </row>
        <row r="527">
          <cell r="U527"/>
        </row>
        <row r="528">
          <cell r="U528"/>
        </row>
        <row r="529">
          <cell r="U529"/>
        </row>
        <row r="530">
          <cell r="U530"/>
        </row>
        <row r="531">
          <cell r="U531"/>
        </row>
        <row r="532">
          <cell r="U532"/>
        </row>
        <row r="533">
          <cell r="U533"/>
        </row>
        <row r="534">
          <cell r="U534"/>
        </row>
        <row r="535">
          <cell r="U535"/>
        </row>
        <row r="536">
          <cell r="U536"/>
        </row>
        <row r="537">
          <cell r="U537"/>
        </row>
        <row r="538">
          <cell r="U538"/>
        </row>
        <row r="539">
          <cell r="U539"/>
        </row>
        <row r="540">
          <cell r="U540"/>
        </row>
        <row r="541">
          <cell r="U541"/>
        </row>
        <row r="542">
          <cell r="U542"/>
        </row>
        <row r="543">
          <cell r="U543"/>
        </row>
        <row r="544">
          <cell r="U544"/>
        </row>
        <row r="545">
          <cell r="U545"/>
        </row>
      </sheetData>
      <sheetData sheetId="7"/>
      <sheetData sheetId="8">
        <row r="1">
          <cell r="U1" t="str">
            <v>1-FHCF 2024 Condominium Unit Owners Rates - PROPOSED</v>
          </cell>
        </row>
        <row r="10">
          <cell r="U10" t="str">
            <v>1-2</v>
          </cell>
          <cell r="V10">
            <v>2</v>
          </cell>
          <cell r="W10">
            <v>0.19522543543280807</v>
          </cell>
          <cell r="X10">
            <v>0.15101386619902324</v>
          </cell>
          <cell r="Y10">
            <v>0.10467601741523058</v>
          </cell>
          <cell r="Z10">
            <v>9.4718330669210787E-2</v>
          </cell>
          <cell r="AA10">
            <v>6.9766304842995314E-2</v>
          </cell>
          <cell r="AB10">
            <v>0.175330354216749</v>
          </cell>
          <cell r="AC10">
            <v>0.14740868141310151</v>
          </cell>
          <cell r="AD10"/>
          <cell r="AE10">
            <v>0.14713497184152527</v>
          </cell>
        </row>
        <row r="11">
          <cell r="U11" t="str">
            <v>1-3</v>
          </cell>
          <cell r="V11">
            <v>3</v>
          </cell>
          <cell r="W11">
            <v>0.27525734569080734</v>
          </cell>
          <cell r="X11">
            <v>0.21292141508249557</v>
          </cell>
          <cell r="Y11">
            <v>0.14758754486741962</v>
          </cell>
          <cell r="Z11">
            <v>0.13354774305136322</v>
          </cell>
          <cell r="AA11">
            <v>9.8366730990583753E-2</v>
          </cell>
          <cell r="AB11">
            <v>0.24720635307452885</v>
          </cell>
          <cell r="AC11">
            <v>0.20783829877289339</v>
          </cell>
          <cell r="AD11"/>
          <cell r="AE11">
            <v>0.2263963773308382</v>
          </cell>
        </row>
        <row r="12">
          <cell r="U12" t="str">
            <v>1-4</v>
          </cell>
          <cell r="V12">
            <v>4</v>
          </cell>
          <cell r="W12">
            <v>0.36123375602841562</v>
          </cell>
          <cell r="X12">
            <v>0.27942724767655086</v>
          </cell>
          <cell r="Y12">
            <v>0.19368639569516416</v>
          </cell>
          <cell r="Z12">
            <v>0.17526127308424738</v>
          </cell>
          <cell r="AA12">
            <v>0.12909150022786117</v>
          </cell>
          <cell r="AB12">
            <v>0.32442105845017966</v>
          </cell>
          <cell r="AC12">
            <v>0.27275642407967782</v>
          </cell>
          <cell r="AD12"/>
          <cell r="AE12">
            <v>0.29382162640551357</v>
          </cell>
        </row>
        <row r="13">
          <cell r="U13" t="str">
            <v>1-5</v>
          </cell>
          <cell r="V13">
            <v>5</v>
          </cell>
          <cell r="W13">
            <v>0.45336261198262212</v>
          </cell>
          <cell r="X13">
            <v>0.35069221730150557</v>
          </cell>
          <cell r="Y13">
            <v>0.24308406618276263</v>
          </cell>
          <cell r="Z13">
            <v>0.21995981056273081</v>
          </cell>
          <cell r="AA13">
            <v>0.16201492455055794</v>
          </cell>
          <cell r="AB13">
            <v>0.40716122451626757</v>
          </cell>
          <cell r="AC13">
            <v>0.34232007056969299</v>
          </cell>
          <cell r="AD13"/>
          <cell r="AE13">
            <v>0.35201302922203914</v>
          </cell>
        </row>
        <row r="14">
          <cell r="U14" t="str">
            <v>1-6</v>
          </cell>
          <cell r="V14">
            <v>6</v>
          </cell>
          <cell r="W14">
            <v>0.55187672440673785</v>
          </cell>
          <cell r="X14">
            <v>0.42689641149038859</v>
          </cell>
          <cell r="Y14">
            <v>0.2959053849053524</v>
          </cell>
          <cell r="Z14">
            <v>0.26775630928987926</v>
          </cell>
          <cell r="AA14">
            <v>0.19722020189303555</v>
          </cell>
          <cell r="AB14">
            <v>0.49563593678096957</v>
          </cell>
          <cell r="AC14">
            <v>0.41670502650961205</v>
          </cell>
          <cell r="AD14"/>
          <cell r="AE14">
            <v>0.43138289381164541</v>
          </cell>
        </row>
        <row r="15">
          <cell r="U15" t="str">
            <v>1-7</v>
          </cell>
          <cell r="V15">
            <v>7</v>
          </cell>
          <cell r="W15">
            <v>0.65703640841341282</v>
          </cell>
          <cell r="X15">
            <v>0.50824119330587747</v>
          </cell>
          <cell r="Y15">
            <v>0.3522899276779638</v>
          </cell>
          <cell r="Z15">
            <v>0.31877706742383738</v>
          </cell>
          <cell r="AA15">
            <v>0.2348003591883068</v>
          </cell>
          <cell r="AB15">
            <v>0.5900789821010427</v>
          </cell>
          <cell r="AC15">
            <v>0.4961078477807041</v>
          </cell>
          <cell r="AD15"/>
          <cell r="AE15">
            <v>0.45866500676301636</v>
          </cell>
        </row>
        <row r="16">
          <cell r="U16" t="str">
            <v>1-8</v>
          </cell>
          <cell r="V16">
            <v>8</v>
          </cell>
          <cell r="W16">
            <v>0.76913233109627388</v>
          </cell>
          <cell r="X16">
            <v>0.59495140415497483</v>
          </cell>
          <cell r="Y16">
            <v>0.41239354444754189</v>
          </cell>
          <cell r="Z16">
            <v>0.37316310911869538</v>
          </cell>
          <cell r="AA16">
            <v>0.274859270037764</v>
          </cell>
          <cell r="AB16">
            <v>0.69075140619715247</v>
          </cell>
          <cell r="AC16">
            <v>0.58074800810526728</v>
          </cell>
          <cell r="AD16"/>
          <cell r="AE16">
            <v>0.55928967264521301</v>
          </cell>
        </row>
        <row r="17">
          <cell r="U17" t="str">
            <v>1-9</v>
          </cell>
          <cell r="V17">
            <v>9</v>
          </cell>
          <cell r="W17">
            <v>0.88848856742100635</v>
          </cell>
          <cell r="X17">
            <v>0.68727772763020523</v>
          </cell>
          <cell r="Y17">
            <v>0.47638999780130642</v>
          </cell>
          <cell r="Z17">
            <v>0.43107166716378403</v>
          </cell>
          <cell r="AA17">
            <v>0.31751274677291952</v>
          </cell>
          <cell r="AB17">
            <v>0.79794425812446113</v>
          </cell>
          <cell r="AC17">
            <v>0.67087020645536299</v>
          </cell>
          <cell r="AD17"/>
          <cell r="AE17">
            <v>0.66060158163757088</v>
          </cell>
        </row>
        <row r="18">
          <cell r="U18" t="str">
            <v>1-10</v>
          </cell>
          <cell r="V18">
            <v>10</v>
          </cell>
          <cell r="W18">
            <v>1.0154658581591498</v>
          </cell>
          <cell r="X18">
            <v>0.78549920963808706</v>
          </cell>
          <cell r="Y18">
            <v>0.5444727098064196</v>
          </cell>
          <cell r="Z18">
            <v>0.49267776364886734</v>
          </cell>
          <cell r="AA18">
            <v>0.36288970471969234</v>
          </cell>
          <cell r="AB18">
            <v>0.91198151619611312</v>
          </cell>
          <cell r="AC18">
            <v>0.76674682701774799</v>
          </cell>
          <cell r="AD18"/>
          <cell r="AE18">
            <v>0.67463583200905941</v>
          </cell>
        </row>
        <row r="19">
          <cell r="U19" t="str">
            <v>1-11</v>
          </cell>
          <cell r="V19">
            <v>11</v>
          </cell>
          <cell r="W19">
            <v>1.1504650564738148</v>
          </cell>
          <cell r="X19">
            <v>0.88992592445662233</v>
          </cell>
          <cell r="Y19">
            <v>0.61685661000108272</v>
          </cell>
          <cell r="Z19">
            <v>0.55817588215836733</v>
          </cell>
          <cell r="AA19">
            <v>0.41113339387987086</v>
          </cell>
          <cell r="AB19">
            <v>1.0332231833334562</v>
          </cell>
          <cell r="AC19">
            <v>0.86868054160403052</v>
          </cell>
          <cell r="AD19"/>
          <cell r="AE19">
            <v>0.78627227106299591</v>
          </cell>
        </row>
        <row r="20">
          <cell r="U20" t="str">
            <v>1-12</v>
          </cell>
          <cell r="V20">
            <v>12</v>
          </cell>
          <cell r="W20">
            <v>1.2939307403389189</v>
          </cell>
          <cell r="X20">
            <v>1.0009017690709523</v>
          </cell>
          <cell r="Y20">
            <v>0.69378007230228611</v>
          </cell>
          <cell r="Z20">
            <v>0.6277817204237216</v>
          </cell>
          <cell r="AA20">
            <v>0.46240268987530248</v>
          </cell>
          <cell r="AB20">
            <v>1.1620685313499766</v>
          </cell>
          <cell r="AC20">
            <v>0.977007037276581</v>
          </cell>
          <cell r="AD20"/>
          <cell r="AE20">
            <v>0.84381369366727299</v>
          </cell>
        </row>
        <row r="21">
          <cell r="U21" t="str">
            <v>1-13</v>
          </cell>
          <cell r="V21">
            <v>13</v>
          </cell>
          <cell r="W21">
            <v>1.4463549558766111</v>
          </cell>
          <cell r="X21">
            <v>1.1188073587789205</v>
          </cell>
          <cell r="Y21">
            <v>0.77550692210930161</v>
          </cell>
          <cell r="Z21">
            <v>0.7017340064938592</v>
          </cell>
          <cell r="AA21">
            <v>0.51687343167737188</v>
          </cell>
          <cell r="AB21">
            <v>1.298959462811782</v>
          </cell>
          <cell r="AC21">
            <v>1.0920978428267152</v>
          </cell>
          <cell r="AD21"/>
          <cell r="AE21">
            <v>0.81871961741232735</v>
          </cell>
        </row>
        <row r="22">
          <cell r="U22" t="str">
            <v>1-14</v>
          </cell>
          <cell r="V22">
            <v>14</v>
          </cell>
          <cell r="W22">
            <v>1.6082810413192978</v>
          </cell>
          <cell r="X22">
            <v>1.2440629851626539</v>
          </cell>
          <cell r="Y22">
            <v>0.86232848663649397</v>
          </cell>
          <cell r="Z22">
            <v>0.78029635402264719</v>
          </cell>
          <cell r="AA22">
            <v>0.57473978814871152</v>
          </cell>
          <cell r="AB22">
            <v>1.4443839453063754</v>
          </cell>
          <cell r="AC22">
            <v>1.2143632161300155</v>
          </cell>
          <cell r="AD22"/>
          <cell r="AE22">
            <v>0.93473415970007179</v>
          </cell>
        </row>
        <row r="23">
          <cell r="U23" t="str">
            <v>1-15</v>
          </cell>
          <cell r="V23">
            <v>15</v>
          </cell>
          <cell r="W23">
            <v>1.7803074619035517</v>
          </cell>
          <cell r="X23">
            <v>1.3771315825163455</v>
          </cell>
          <cell r="Y23">
            <v>0.95456565110758951</v>
          </cell>
          <cell r="Z23">
            <v>0.8637591228602054</v>
          </cell>
          <cell r="AA23">
            <v>0.6362156284915601</v>
          </cell>
          <cell r="AB23">
            <v>1.5988794555292611</v>
          </cell>
          <cell r="AC23">
            <v>1.3442550397559805</v>
          </cell>
          <cell r="AD23"/>
          <cell r="AE23">
            <v>1.1445379323100662</v>
          </cell>
        </row>
        <row r="24">
          <cell r="U24" t="str">
            <v>1-16</v>
          </cell>
          <cell r="V24">
            <v>16</v>
          </cell>
          <cell r="W24">
            <v>1.9630915616912703</v>
          </cell>
          <cell r="X24">
            <v>1.518521630014289</v>
          </cell>
          <cell r="Y24">
            <v>1.0525708704079795</v>
          </cell>
          <cell r="Z24">
            <v>0.95244123933946856</v>
          </cell>
          <cell r="AA24">
            <v>0.70153586300901083</v>
          </cell>
          <cell r="AB24">
            <v>1.7630363487635976</v>
          </cell>
          <cell r="AC24">
            <v>1.4822696538520104</v>
          </cell>
          <cell r="AD24"/>
          <cell r="AE24">
            <v>1.1183973215043457</v>
          </cell>
        </row>
        <row r="25">
          <cell r="U25" t="str">
            <v>1-17</v>
          </cell>
          <cell r="V25">
            <v>17</v>
          </cell>
          <cell r="W25">
            <v>2.1573531080144051</v>
          </cell>
          <cell r="X25">
            <v>1.6687898934658207</v>
          </cell>
          <cell r="Y25">
            <v>1.1567300695458844</v>
          </cell>
          <cell r="Z25">
            <v>1.0466919159490735</v>
          </cell>
          <cell r="AA25">
            <v>0.77095770975764333</v>
          </cell>
          <cell r="AB25">
            <v>1.9375010421167913</v>
          </cell>
          <cell r="AC25">
            <v>1.628950532443874</v>
          </cell>
          <cell r="AD25"/>
          <cell r="AE25">
            <v>1.1778028635708668</v>
          </cell>
        </row>
        <row r="26">
          <cell r="U26" t="str">
            <v>1-18</v>
          </cell>
          <cell r="V26">
            <v>18</v>
          </cell>
          <cell r="W26">
            <v>2.3638774666613167</v>
          </cell>
          <cell r="X26">
            <v>1.8285438814356825</v>
          </cell>
          <cell r="Y26">
            <v>1.2674643461244808</v>
          </cell>
          <cell r="Z26">
            <v>1.1468921918516339</v>
          </cell>
          <cell r="AA26">
            <v>0.84476182924095522</v>
          </cell>
          <cell r="AB26">
            <v>2.1229788661291886</v>
          </cell>
          <cell r="AC26">
            <v>1.7848906809206111</v>
          </cell>
          <cell r="AD26"/>
          <cell r="AE26">
            <v>1.2086469255859356</v>
          </cell>
        </row>
        <row r="27">
          <cell r="U27" t="str">
            <v>1-19</v>
          </cell>
          <cell r="V27">
            <v>19</v>
          </cell>
          <cell r="W27">
            <v>2.5835181995131951</v>
          </cell>
          <cell r="X27">
            <v>1.9984438546088237</v>
          </cell>
          <cell r="Y27">
            <v>1.3852313631431734</v>
          </cell>
          <cell r="Z27">
            <v>1.253456193189729</v>
          </cell>
          <cell r="AA27">
            <v>0.9232532527079399</v>
          </cell>
          <cell r="AB27">
            <v>2.3202363976899272</v>
          </cell>
          <cell r="AC27">
            <v>1.9507345974293591</v>
          </cell>
          <cell r="AD27"/>
          <cell r="AE27">
            <v>1.2825277992299002</v>
          </cell>
        </row>
        <row r="28">
          <cell r="U28" t="str">
            <v>1-20</v>
          </cell>
          <cell r="V28">
            <v>20</v>
          </cell>
          <cell r="W28">
            <v>2.8171988192357986</v>
          </cell>
          <cell r="X28">
            <v>2.1792041831073088</v>
          </cell>
          <cell r="Y28">
            <v>1.5105262898286052</v>
          </cell>
          <cell r="Z28">
            <v>1.3668319844169416</v>
          </cell>
          <cell r="AA28">
            <v>1.0067620092146112</v>
          </cell>
          <cell r="AB28">
            <v>2.5301030359111283</v>
          </cell>
          <cell r="AC28">
            <v>2.1271795977887571</v>
          </cell>
          <cell r="AD28"/>
          <cell r="AE28">
            <v>1.3310371137648691</v>
          </cell>
        </row>
        <row r="29">
          <cell r="U29" t="str">
            <v>1-21</v>
          </cell>
          <cell r="V29">
            <v>21</v>
          </cell>
          <cell r="W29">
            <v>3.0659133656033912</v>
          </cell>
          <cell r="X29">
            <v>2.3715937922975177</v>
          </cell>
          <cell r="Y29">
            <v>1.6438821106481505</v>
          </cell>
          <cell r="Z29">
            <v>1.4875018479153197</v>
          </cell>
          <cell r="AA29">
            <v>1.095643331580727</v>
          </cell>
          <cell r="AB29">
            <v>2.7534715197196666</v>
          </cell>
          <cell r="AC29">
            <v>2.3149762506533009</v>
          </cell>
          <cell r="AD29"/>
          <cell r="AE29">
            <v>1.4059184506381921</v>
          </cell>
        </row>
        <row r="30">
          <cell r="U30" t="str">
            <v>1-22</v>
          </cell>
          <cell r="V30">
            <v>22</v>
          </cell>
          <cell r="W30">
            <v>3.330725382406273</v>
          </cell>
          <cell r="X30">
            <v>2.5764353713914856</v>
          </cell>
          <cell r="Y30">
            <v>1.785869076747971</v>
          </cell>
          <cell r="Z30">
            <v>1.6159817876173814</v>
          </cell>
          <cell r="AA30">
            <v>1.1902772907746195</v>
          </cell>
          <cell r="AB30">
            <v>2.9912970090262627</v>
          </cell>
          <cell r="AC30">
            <v>2.514927605007903</v>
          </cell>
          <cell r="AD30"/>
          <cell r="AE30">
            <v>1.4954127999948548</v>
          </cell>
        </row>
        <row r="31">
          <cell r="U31" t="str">
            <v>1-23</v>
          </cell>
          <cell r="V31">
            <v>23</v>
          </cell>
          <cell r="W31">
            <v>3.6127647694754148</v>
          </cell>
          <cell r="X31">
            <v>2.7946029383752098</v>
          </cell>
          <cell r="Y31">
            <v>1.9370930180708803</v>
          </cell>
          <cell r="Z31">
            <v>1.7528200016899065</v>
          </cell>
          <cell r="AA31">
            <v>1.2910676709439577</v>
          </cell>
          <cell r="AB31">
            <v>3.2445942575547568</v>
          </cell>
          <cell r="AC31">
            <v>2.7278868132291629</v>
          </cell>
          <cell r="AD31"/>
          <cell r="AE31">
            <v>1.6641528511998858</v>
          </cell>
        </row>
        <row r="32">
          <cell r="U32" t="str">
            <v>1-24</v>
          </cell>
          <cell r="V32">
            <v>24</v>
          </cell>
          <cell r="W32">
            <v>3.9132218573290367</v>
          </cell>
          <cell r="X32">
            <v>3.0270172565355677</v>
          </cell>
          <cell r="Y32">
            <v>2.098192166299031</v>
          </cell>
          <cell r="Z32">
            <v>1.8985940077057482</v>
          </cell>
          <cell r="AA32">
            <v>1.3984398519149612</v>
          </cell>
          <cell r="AB32">
            <v>3.5144322913310444</v>
          </cell>
          <cell r="AC32">
            <v>2.9547526570344722</v>
          </cell>
          <cell r="AD32"/>
          <cell r="AE32">
            <v>1.7609008091594176</v>
          </cell>
        </row>
        <row r="33">
          <cell r="U33" t="str">
            <v>1-25</v>
          </cell>
          <cell r="V33">
            <v>25</v>
          </cell>
          <cell r="W33">
            <v>4.2333378977480995</v>
          </cell>
          <cell r="X33">
            <v>3.2746384785798828</v>
          </cell>
          <cell r="Y33">
            <v>2.2698320560885623</v>
          </cell>
          <cell r="Z33">
            <v>2.0539060289170772</v>
          </cell>
          <cell r="AA33">
            <v>1.5128374108779967</v>
          </cell>
          <cell r="AB33">
            <v>3.8019258683473169</v>
          </cell>
          <cell r="AC33">
            <v>3.1964623672100094</v>
          </cell>
          <cell r="AD33"/>
          <cell r="AE33">
            <v>1.8190781178522415</v>
          </cell>
        </row>
        <row r="34">
          <cell r="U34" t="str">
            <v>1-Wtd. Ave.</v>
          </cell>
          <cell r="V34" t="str">
            <v>Wtd. Ave.</v>
          </cell>
          <cell r="W34">
            <v>0.56723698906737186</v>
          </cell>
          <cell r="X34">
            <v>0.80710043418700106</v>
          </cell>
          <cell r="Y34">
            <v>0.96993500852502523</v>
          </cell>
          <cell r="Z34">
            <v>0.94036849786415666</v>
          </cell>
          <cell r="AA34">
            <v>0.76955222648069499</v>
          </cell>
          <cell r="AB34">
            <v>0.77513468703046184</v>
          </cell>
          <cell r="AC34">
            <v>0.68410387123333993</v>
          </cell>
          <cell r="AD34"/>
          <cell r="AE34">
            <v>0.79555205443616472</v>
          </cell>
        </row>
        <row r="35">
          <cell r="U35" t="str">
            <v>2-FHCF 2024 Condominium Unit Owners Rates - PROPOSED</v>
          </cell>
          <cell r="V35" t="str">
            <v>FHCF 2024 Condominium Unit Owners Rates - PROPOSED</v>
          </cell>
          <cell r="W35"/>
          <cell r="X35"/>
          <cell r="Y35"/>
          <cell r="Z35"/>
          <cell r="AA35"/>
          <cell r="AB35"/>
          <cell r="AC35" t="str">
            <v/>
          </cell>
          <cell r="AD35"/>
        </row>
        <row r="44">
          <cell r="U44" t="str">
            <v>2-2</v>
          </cell>
          <cell r="V44">
            <v>2</v>
          </cell>
          <cell r="W44">
            <v>0.18481740962477736</v>
          </cell>
          <cell r="X44">
            <v>0.14296288547878358</v>
          </cell>
          <cell r="Y44">
            <v>9.9095439821310638E-2</v>
          </cell>
          <cell r="Z44">
            <v>8.9668625809220692E-2</v>
          </cell>
          <cell r="AA44">
            <v>6.6046863778735282E-2</v>
          </cell>
          <cell r="AB44">
            <v>0.1659829920373615</v>
          </cell>
          <cell r="AC44">
            <v>0.13954990339540116</v>
          </cell>
          <cell r="AD44"/>
          <cell r="AE44">
            <v>0.13929078606319456</v>
          </cell>
        </row>
        <row r="45">
          <cell r="U45" t="str">
            <v>2-3</v>
          </cell>
          <cell r="V45">
            <v>3</v>
          </cell>
          <cell r="W45">
            <v>0.26058259006048384</v>
          </cell>
          <cell r="X45">
            <v>0.2015699660341273</v>
          </cell>
          <cell r="Y45">
            <v>0.13971923112787785</v>
          </cell>
          <cell r="Z45">
            <v>0.12642793126453672</v>
          </cell>
          <cell r="AA45">
            <v>9.3122519484373653E-2</v>
          </cell>
          <cell r="AB45">
            <v>0.23402707601462758</v>
          </cell>
          <cell r="AC45">
            <v>0.19675784517969352</v>
          </cell>
          <cell r="AD45"/>
          <cell r="AE45">
            <v>0.21432653954110503</v>
          </cell>
        </row>
        <row r="46">
          <cell r="U46" t="str">
            <v>2-4</v>
          </cell>
          <cell r="V46">
            <v>4</v>
          </cell>
          <cell r="W46">
            <v>0.3419753522904988</v>
          </cell>
          <cell r="X46">
            <v>0.26453018265611966</v>
          </cell>
          <cell r="Y46">
            <v>0.18336042049326201</v>
          </cell>
          <cell r="Z46">
            <v>0.16591759381742877</v>
          </cell>
          <cell r="AA46">
            <v>0.12220926347940524</v>
          </cell>
          <cell r="AB46">
            <v>0.30712524481025943</v>
          </cell>
          <cell r="AC46">
            <v>0.25821499972667883</v>
          </cell>
          <cell r="AD46"/>
          <cell r="AE46">
            <v>0.27815715592395757</v>
          </cell>
        </row>
        <row r="47">
          <cell r="U47" t="str">
            <v>2-5</v>
          </cell>
          <cell r="V47">
            <v>5</v>
          </cell>
          <cell r="W47">
            <v>0.42919255568104253</v>
          </cell>
          <cell r="X47">
            <v>0.33199581311494231</v>
          </cell>
          <cell r="Y47">
            <v>0.23012456001625178</v>
          </cell>
          <cell r="Z47">
            <v>0.20823312453951334</v>
          </cell>
          <cell r="AA47">
            <v>0.15337744597472591</v>
          </cell>
          <cell r="AB47">
            <v>0.38545429619824501</v>
          </cell>
          <cell r="AC47">
            <v>0.3240700094483156</v>
          </cell>
          <cell r="AD47"/>
          <cell r="AE47">
            <v>0.33324620877785055</v>
          </cell>
        </row>
        <row r="48">
          <cell r="U48" t="str">
            <v>2-6</v>
          </cell>
          <cell r="V48">
            <v>6</v>
          </cell>
          <cell r="W48">
            <v>0.52245459927359283</v>
          </cell>
          <cell r="X48">
            <v>0.40413734396264883</v>
          </cell>
          <cell r="Y48">
            <v>0.28012982330395347</v>
          </cell>
          <cell r="Z48">
            <v>0.25348145534385597</v>
          </cell>
          <cell r="AA48">
            <v>0.18670582938508321</v>
          </cell>
          <cell r="AB48">
            <v>0.46921216874087063</v>
          </cell>
          <cell r="AC48">
            <v>0.39448929083647588</v>
          </cell>
          <cell r="AD48"/>
          <cell r="AE48">
            <v>0.40838463909150213</v>
          </cell>
        </row>
        <row r="49">
          <cell r="U49" t="str">
            <v>2-7</v>
          </cell>
          <cell r="V49">
            <v>7</v>
          </cell>
          <cell r="W49">
            <v>0.6220079200383094</v>
          </cell>
          <cell r="X49">
            <v>0.48114540302166253</v>
          </cell>
          <cell r="Y49">
            <v>0.3335083449858689</v>
          </cell>
          <cell r="Z49">
            <v>0.30178215107290124</v>
          </cell>
          <cell r="AA49">
            <v>0.22228248111187204</v>
          </cell>
          <cell r="AB49">
            <v>0.55862018544952796</v>
          </cell>
          <cell r="AC49">
            <v>0.4696589208167517</v>
          </cell>
          <cell r="AD49"/>
          <cell r="AE49">
            <v>0.4342122646444152</v>
          </cell>
        </row>
        <row r="50">
          <cell r="U50" t="str">
            <v>2-8</v>
          </cell>
          <cell r="V50">
            <v>8</v>
          </cell>
          <cell r="W50">
            <v>0.72812768877549372</v>
          </cell>
          <cell r="X50">
            <v>0.56323284476110769</v>
          </cell>
          <cell r="Y50">
            <v>0.3904076662029391</v>
          </cell>
          <cell r="Z50">
            <v>0.35326871748011651</v>
          </cell>
          <cell r="AA50">
            <v>0.26020573695798183</v>
          </cell>
          <cell r="AB50">
            <v>0.65392547495159059</v>
          </cell>
          <cell r="AC50">
            <v>0.5497866723401722</v>
          </cell>
          <cell r="AD50"/>
          <cell r="AE50">
            <v>0.52947234205941496</v>
          </cell>
        </row>
        <row r="51">
          <cell r="U51" t="str">
            <v>2-9</v>
          </cell>
          <cell r="V51">
            <v>9</v>
          </cell>
          <cell r="W51">
            <v>0.84112070308838549</v>
          </cell>
          <cell r="X51">
            <v>0.6506369881148778</v>
          </cell>
          <cell r="Y51">
            <v>0.45099228576234301</v>
          </cell>
          <cell r="Z51">
            <v>0.40809000482555008</v>
          </cell>
          <cell r="AA51">
            <v>0.30058523496860512</v>
          </cell>
          <cell r="AB51">
            <v>0.75540356964543498</v>
          </cell>
          <cell r="AC51">
            <v>0.63510419877738555</v>
          </cell>
          <cell r="AD51"/>
          <cell r="AE51">
            <v>0.62538302369061649</v>
          </cell>
        </row>
        <row r="52">
          <cell r="U52" t="str">
            <v>2-10</v>
          </cell>
          <cell r="V52">
            <v>10</v>
          </cell>
          <cell r="W52">
            <v>0.96132847162719803</v>
          </cell>
          <cell r="X52">
            <v>0.74362200225485775</v>
          </cell>
          <cell r="Y52">
            <v>0.5154453138481504</v>
          </cell>
          <cell r="Z52">
            <v>0.46641170427124523</v>
          </cell>
          <cell r="AA52">
            <v>0.3435430176252684</v>
          </cell>
          <cell r="AB52">
            <v>0.86336117563458314</v>
          </cell>
          <cell r="AC52">
            <v>0.72586936273583069</v>
          </cell>
          <cell r="AD52"/>
          <cell r="AE52">
            <v>0.63866906807276258</v>
          </cell>
        </row>
        <row r="53">
          <cell r="U53" t="str">
            <v>2-11</v>
          </cell>
          <cell r="V53">
            <v>11</v>
          </cell>
          <cell r="W53">
            <v>1.0891304769275028</v>
          </cell>
          <cell r="X53">
            <v>0.8424814305132704</v>
          </cell>
          <cell r="Y53">
            <v>0.58397022149073274</v>
          </cell>
          <cell r="Z53">
            <v>0.52841793092601341</v>
          </cell>
          <cell r="AA53">
            <v>0.38921469786283625</v>
          </cell>
          <cell r="AB53">
            <v>0.97813910305595864</v>
          </cell>
          <cell r="AC53">
            <v>0.82236869972797222</v>
          </cell>
          <cell r="AD53"/>
          <cell r="AE53">
            <v>0.74435384956622763</v>
          </cell>
        </row>
        <row r="54">
          <cell r="U54" t="str">
            <v>2-12</v>
          </cell>
          <cell r="V54">
            <v>12</v>
          </cell>
          <cell r="W54">
            <v>1.224947595241072</v>
          </cell>
          <cell r="X54">
            <v>0.94754083574431358</v>
          </cell>
          <cell r="Y54">
            <v>0.65679267421242571</v>
          </cell>
          <cell r="Z54">
            <v>0.5943128830588853</v>
          </cell>
          <cell r="AA54">
            <v>0.43775068118977756</v>
          </cell>
          <cell r="AB54">
            <v>1.1001153374017747</v>
          </cell>
          <cell r="AC54">
            <v>0.92492000037967992</v>
          </cell>
          <cell r="AD54"/>
          <cell r="AE54">
            <v>0.79882757451026709</v>
          </cell>
        </row>
        <row r="55">
          <cell r="U55" t="str">
            <v>2-13</v>
          </cell>
          <cell r="V55">
            <v>13</v>
          </cell>
          <cell r="W55">
            <v>1.3692456403052904</v>
          </cell>
          <cell r="X55">
            <v>1.0591605415567176</v>
          </cell>
          <cell r="Y55">
            <v>0.73416243212660115</v>
          </cell>
          <cell r="Z55">
            <v>0.66432256144435053</v>
          </cell>
          <cell r="AA55">
            <v>0.48931743209946321</v>
          </cell>
          <cell r="AB55">
            <v>1.2297082221496303</v>
          </cell>
          <cell r="AC55">
            <v>1.0338749862207826</v>
          </cell>
          <cell r="AD55"/>
          <cell r="AE55">
            <v>0.77507133516530768</v>
          </cell>
        </row>
        <row r="56">
          <cell r="U56" t="str">
            <v>2-14</v>
          </cell>
          <cell r="V56">
            <v>14</v>
          </cell>
          <cell r="W56">
            <v>1.5225389834388381</v>
          </cell>
          <cell r="X56">
            <v>1.1777384325874074</v>
          </cell>
          <cell r="Y56">
            <v>0.81635529096137549</v>
          </cell>
          <cell r="Z56">
            <v>0.73869652573912858</v>
          </cell>
          <cell r="AA56">
            <v>0.54409876775763277</v>
          </cell>
          <cell r="AB56">
            <v>1.3673797099405998</v>
          </cell>
          <cell r="AC56">
            <v>1.1496220431072284</v>
          </cell>
          <cell r="AD56"/>
          <cell r="AE56">
            <v>0.88490081069901583</v>
          </cell>
        </row>
        <row r="57">
          <cell r="U57" t="str">
            <v>2-15</v>
          </cell>
          <cell r="V57">
            <v>15</v>
          </cell>
          <cell r="W57">
            <v>1.6853941839864475</v>
          </cell>
          <cell r="X57">
            <v>1.3037127627805458</v>
          </cell>
          <cell r="Y57">
            <v>0.90367502863228777</v>
          </cell>
          <cell r="Z57">
            <v>0.81770965588004263</v>
          </cell>
          <cell r="AA57">
            <v>0.60229715538823492</v>
          </cell>
          <cell r="AB57">
            <v>1.5136386230517422</v>
          </cell>
          <cell r="AC57">
            <v>1.272588962457508</v>
          </cell>
          <cell r="AD57"/>
          <cell r="AE57">
            <v>1.0835193446893292</v>
          </cell>
        </row>
        <row r="58">
          <cell r="U58" t="str">
            <v>2-16</v>
          </cell>
          <cell r="V58">
            <v>16</v>
          </cell>
          <cell r="W58">
            <v>1.8584335411197541</v>
          </cell>
          <cell r="X58">
            <v>1.4375649028326958</v>
          </cell>
          <cell r="Y58">
            <v>0.99645530964767026</v>
          </cell>
          <cell r="Z58">
            <v>0.90166387532590619</v>
          </cell>
          <cell r="AA58">
            <v>0.66413498155486284</v>
          </cell>
          <cell r="AB58">
            <v>1.6690438432391661</v>
          </cell>
          <cell r="AC58">
            <v>1.4032456231075008</v>
          </cell>
          <cell r="AD58"/>
          <cell r="AE58">
            <v>1.0587723645409075</v>
          </cell>
        </row>
        <row r="59">
          <cell r="U59" t="str">
            <v>2-17</v>
          </cell>
          <cell r="V59">
            <v>17</v>
          </cell>
          <cell r="W59">
            <v>2.0423384493175503</v>
          </cell>
          <cell r="X59">
            <v>1.5798219357769721</v>
          </cell>
          <cell r="Y59">
            <v>1.0950614842507969</v>
          </cell>
          <cell r="Z59">
            <v>0.99088977904973197</v>
          </cell>
          <cell r="AA59">
            <v>0.7298557512845143</v>
          </cell>
          <cell r="AB59">
            <v>1.8342073252671827</v>
          </cell>
          <cell r="AC59">
            <v>1.5421065249297174</v>
          </cell>
          <cell r="AD59"/>
          <cell r="AE59">
            <v>1.1150108274120474</v>
          </cell>
        </row>
        <row r="60">
          <cell r="U60" t="str">
            <v>2-18</v>
          </cell>
          <cell r="V60">
            <v>18</v>
          </cell>
          <cell r="W60">
            <v>2.2378524042738852</v>
          </cell>
          <cell r="X60">
            <v>1.7310589821606115</v>
          </cell>
          <cell r="Y60">
            <v>1.1998922001283581</v>
          </cell>
          <cell r="Z60">
            <v>1.0857480919275793</v>
          </cell>
          <cell r="AA60">
            <v>0.79972516226727508</v>
          </cell>
          <cell r="AB60">
            <v>2.0097967964895935</v>
          </cell>
          <cell r="AC60">
            <v>1.6897330585014307</v>
          </cell>
          <cell r="AD60"/>
          <cell r="AE60">
            <v>1.1442105043460153</v>
          </cell>
        </row>
        <row r="61">
          <cell r="U61" t="str">
            <v>2-19</v>
          </cell>
          <cell r="V61">
            <v>19</v>
          </cell>
          <cell r="W61">
            <v>2.4457834620470562</v>
          </cell>
          <cell r="X61">
            <v>1.8919011022847914</v>
          </cell>
          <cell r="Y61">
            <v>1.3113807209575148</v>
          </cell>
          <cell r="Z61">
            <v>1.1866308618540242</v>
          </cell>
          <cell r="AA61">
            <v>0.87403198366464552</v>
          </cell>
          <cell r="AB61">
            <v>2.1965379653911272</v>
          </cell>
          <cell r="AC61">
            <v>1.846735361931938</v>
          </cell>
          <cell r="AD61"/>
          <cell r="AE61">
            <v>1.2141525775058035</v>
          </cell>
        </row>
        <row r="62">
          <cell r="U62" t="str">
            <v>2-20</v>
          </cell>
          <cell r="V62">
            <v>20</v>
          </cell>
          <cell r="W62">
            <v>2.6670059002037312</v>
          </cell>
          <cell r="X62">
            <v>2.0630245811590999</v>
          </cell>
          <cell r="Y62">
            <v>1.4299958170785212</v>
          </cell>
          <cell r="Z62">
            <v>1.2939622656863121</v>
          </cell>
          <cell r="AA62">
            <v>0.95308864974062535</v>
          </cell>
          <cell r="AB62">
            <v>2.3952160134472789</v>
          </cell>
          <cell r="AC62">
            <v>2.0137735751410486</v>
          </cell>
          <cell r="AD62"/>
          <cell r="AE62">
            <v>1.2600757218704224</v>
          </cell>
        </row>
        <row r="63">
          <cell r="U63" t="str">
            <v>2-21</v>
          </cell>
          <cell r="V63">
            <v>21</v>
          </cell>
          <cell r="W63">
            <v>2.9024607634173969</v>
          </cell>
          <cell r="X63">
            <v>2.245157350541477</v>
          </cell>
          <cell r="Y63">
            <v>1.5562420580338248</v>
          </cell>
          <cell r="Z63">
            <v>1.408198873954611</v>
          </cell>
          <cell r="AA63">
            <v>1.0372314548382944</v>
          </cell>
          <cell r="AB63">
            <v>2.6066760851217845</v>
          </cell>
          <cell r="AC63">
            <v>2.1915582518235821</v>
          </cell>
          <cell r="AD63"/>
          <cell r="AE63">
            <v>1.3309649207060481</v>
          </cell>
        </row>
        <row r="64">
          <cell r="U64" t="str">
            <v>2-22</v>
          </cell>
          <cell r="V64">
            <v>22</v>
          </cell>
          <cell r="W64">
            <v>3.153154894919878</v>
          </cell>
          <cell r="X64">
            <v>2.4390782397312769</v>
          </cell>
          <cell r="Y64">
            <v>1.6906592932515256</v>
          </cell>
          <cell r="Z64">
            <v>1.529829180947345</v>
          </cell>
          <cell r="AA64">
            <v>1.1268202072566322</v>
          </cell>
          <cell r="AB64">
            <v>2.8318224180212099</v>
          </cell>
          <cell r="AC64">
            <v>2.3808496281283991</v>
          </cell>
          <cell r="AD64"/>
          <cell r="AE64">
            <v>1.4156880705737094</v>
          </cell>
        </row>
        <row r="65">
          <cell r="U65" t="str">
            <v>2-23</v>
          </cell>
          <cell r="V65">
            <v>23</v>
          </cell>
          <cell r="W65">
            <v>3.4201579563535356</v>
          </cell>
          <cell r="X65">
            <v>2.6456146703182104</v>
          </cell>
          <cell r="Y65">
            <v>1.833821054149064</v>
          </cell>
          <cell r="Z65">
            <v>1.6593721588205794</v>
          </cell>
          <cell r="AA65">
            <v>1.222237164256607</v>
          </cell>
          <cell r="AB65">
            <v>3.0716156664487784</v>
          </cell>
          <cell r="AC65">
            <v>2.5824553724410717</v>
          </cell>
          <cell r="AD65"/>
          <cell r="AE65">
            <v>1.5754321074843076</v>
          </cell>
        </row>
        <row r="66">
          <cell r="U66" t="str">
            <v>2-24</v>
          </cell>
          <cell r="V66">
            <v>24</v>
          </cell>
          <cell r="W66">
            <v>3.7045968183153652</v>
          </cell>
          <cell r="X66">
            <v>2.8656383170673041</v>
          </cell>
          <cell r="Y66">
            <v>1.9863315464539066</v>
          </cell>
          <cell r="Z66">
            <v>1.7973745360351367</v>
          </cell>
          <cell r="AA66">
            <v>1.3238850274504048</v>
          </cell>
          <cell r="AB66">
            <v>3.327067863598268</v>
          </cell>
          <cell r="AC66">
            <v>2.7972263498574206</v>
          </cell>
          <cell r="AD66"/>
          <cell r="AE66">
            <v>1.6670221553534623</v>
          </cell>
        </row>
        <row r="67">
          <cell r="U67" t="str">
            <v>2-25</v>
          </cell>
          <cell r="V67">
            <v>25</v>
          </cell>
          <cell r="W67">
            <v>4.0076465579070799</v>
          </cell>
          <cell r="X67">
            <v>3.100058144201475</v>
          </cell>
          <cell r="Y67">
            <v>2.1488208232679487</v>
          </cell>
          <cell r="Z67">
            <v>1.944406429600797</v>
          </cell>
          <cell r="AA67">
            <v>1.4321837256608783</v>
          </cell>
          <cell r="AB67">
            <v>3.5992343365279509</v>
          </cell>
          <cell r="AC67">
            <v>3.0260498247123331</v>
          </cell>
          <cell r="AD67"/>
          <cell r="AE67">
            <v>1.7220978654816614</v>
          </cell>
        </row>
        <row r="68">
          <cell r="U68" t="str">
            <v>2-Wtd. Ave.</v>
          </cell>
          <cell r="V68" t="str">
            <v>Wtd. Ave.</v>
          </cell>
          <cell r="W68">
            <v>0.53699596433412311</v>
          </cell>
          <cell r="X68">
            <v>0.76407160379885053</v>
          </cell>
          <cell r="Y68">
            <v>0.91822500168877219</v>
          </cell>
          <cell r="Z68">
            <v>0.89023476619578579</v>
          </cell>
          <cell r="AA68">
            <v>0.72852519833714524</v>
          </cell>
          <cell r="AB68">
            <v>0.73381004196345412</v>
          </cell>
          <cell r="AC68">
            <v>0.64763233907163598</v>
          </cell>
          <cell r="AD68"/>
          <cell r="AE68">
            <v>0.75313890117134197</v>
          </cell>
        </row>
        <row r="69">
          <cell r="U69" t="str">
            <v>3-FHCF 2024 Condominium Unit Owners Rates - PROPOSED</v>
          </cell>
          <cell r="V69" t="str">
            <v>FHCF 2024 Condominium Unit Owners Rates - PROPOSED</v>
          </cell>
          <cell r="W69"/>
          <cell r="X69"/>
          <cell r="Y69"/>
          <cell r="Z69"/>
          <cell r="AA69"/>
          <cell r="AB69"/>
          <cell r="AC69" t="str">
            <v/>
          </cell>
          <cell r="AD69"/>
        </row>
        <row r="78">
          <cell r="U78" t="str">
            <v>3-2</v>
          </cell>
          <cell r="V78">
            <v>2</v>
          </cell>
          <cell r="W78">
            <v>0.17740199349385127</v>
          </cell>
          <cell r="X78">
            <v>0.13722679552245629</v>
          </cell>
          <cell r="Y78">
            <v>9.5119440350026785E-2</v>
          </cell>
          <cell r="Z78">
            <v>8.6070857743898083E-2</v>
          </cell>
          <cell r="AA78">
            <v>6.3396870035958286E-2</v>
          </cell>
          <cell r="AB78">
            <v>0.15932326793933355</v>
          </cell>
          <cell r="AC78">
            <v>0.1339507522829147</v>
          </cell>
          <cell r="AD78"/>
          <cell r="AE78">
            <v>0.13370203149748877</v>
          </cell>
        </row>
        <row r="79">
          <cell r="U79" t="str">
            <v>3-3</v>
          </cell>
          <cell r="V79">
            <v>3</v>
          </cell>
          <cell r="W79">
            <v>0.25012725284038057</v>
          </cell>
          <cell r="X79">
            <v>0.1934823882422172</v>
          </cell>
          <cell r="Y79">
            <v>0.13411328609050424</v>
          </cell>
          <cell r="Z79">
            <v>0.12135527213138447</v>
          </cell>
          <cell r="AA79">
            <v>8.9386171082246016E-2</v>
          </cell>
          <cell r="AB79">
            <v>0.22463722384607032</v>
          </cell>
          <cell r="AC79">
            <v>0.18886334377966871</v>
          </cell>
          <cell r="AD79"/>
          <cell r="AE79">
            <v>0.20572713063354933</v>
          </cell>
        </row>
        <row r="80">
          <cell r="U80" t="str">
            <v>3-4</v>
          </cell>
          <cell r="V80">
            <v>4</v>
          </cell>
          <cell r="W80">
            <v>0.3282542989064991</v>
          </cell>
          <cell r="X80">
            <v>0.25391645645160499</v>
          </cell>
          <cell r="Y80">
            <v>0.17600346303638809</v>
          </cell>
          <cell r="Z80">
            <v>0.15926049368765147</v>
          </cell>
          <cell r="AA80">
            <v>0.11730586966172517</v>
          </cell>
          <cell r="AB80">
            <v>0.29480247987591479</v>
          </cell>
          <cell r="AC80">
            <v>0.2478546571696236</v>
          </cell>
          <cell r="AD80"/>
          <cell r="AE80">
            <v>0.26699667561445256</v>
          </cell>
        </row>
        <row r="81">
          <cell r="U81" t="str">
            <v>3-5</v>
          </cell>
          <cell r="V81">
            <v>5</v>
          </cell>
          <cell r="W81">
            <v>0.41197209248370575</v>
          </cell>
          <cell r="X81">
            <v>0.31867516809037089</v>
          </cell>
          <cell r="Y81">
            <v>0.22089128822691487</v>
          </cell>
          <cell r="Z81">
            <v>0.19987820130020165</v>
          </cell>
          <cell r="AA81">
            <v>0.14722349332865034</v>
          </cell>
          <cell r="AB81">
            <v>0.36998874015800914</v>
          </cell>
          <cell r="AC81">
            <v>0.31106737089553371</v>
          </cell>
          <cell r="AD81"/>
          <cell r="AE81">
            <v>0.31987539421466477</v>
          </cell>
        </row>
        <row r="82">
          <cell r="U82" t="str">
            <v>3-6</v>
          </cell>
          <cell r="V82">
            <v>6</v>
          </cell>
          <cell r="W82">
            <v>0.50149218955799568</v>
          </cell>
          <cell r="X82">
            <v>0.38792216929044371</v>
          </cell>
          <cell r="Y82">
            <v>0.26889019379773454</v>
          </cell>
          <cell r="Z82">
            <v>0.24331103646035565</v>
          </cell>
          <cell r="AA82">
            <v>0.17921464431885517</v>
          </cell>
          <cell r="AB82">
            <v>0.45038600137940904</v>
          </cell>
          <cell r="AC82">
            <v>0.37866122433188926</v>
          </cell>
          <cell r="AD82"/>
          <cell r="AE82">
            <v>0.39199905049089467</v>
          </cell>
        </row>
        <row r="83">
          <cell r="U83" t="str">
            <v>3-7</v>
          </cell>
          <cell r="V83">
            <v>7</v>
          </cell>
          <cell r="W83">
            <v>0.5970511393260366</v>
          </cell>
          <cell r="X83">
            <v>0.46184043932732533</v>
          </cell>
          <cell r="Y83">
            <v>0.32012701274975724</v>
          </cell>
          <cell r="Z83">
            <v>0.28967376671866257</v>
          </cell>
          <cell r="AA83">
            <v>0.21336385651148548</v>
          </cell>
          <cell r="AB83">
            <v>0.53620670642364276</v>
          </cell>
          <cell r="AC83">
            <v>0.45081482845267939</v>
          </cell>
          <cell r="AD83"/>
          <cell r="AE83">
            <v>0.41679039601187012</v>
          </cell>
        </row>
        <row r="84">
          <cell r="U84" t="str">
            <v>3-8</v>
          </cell>
          <cell r="V84">
            <v>8</v>
          </cell>
          <cell r="W84">
            <v>0.6989130719291603</v>
          </cell>
          <cell r="X84">
            <v>0.54063429232501192</v>
          </cell>
          <cell r="Y84">
            <v>0.37474336644094114</v>
          </cell>
          <cell r="Z84">
            <v>0.33909454118648652</v>
          </cell>
          <cell r="AA84">
            <v>0.24976552018881953</v>
          </cell>
          <cell r="AB84">
            <v>0.62768806839327773</v>
          </cell>
          <cell r="AC84">
            <v>0.5277276197492039</v>
          </cell>
          <cell r="AD84"/>
          <cell r="AE84">
            <v>0.508228359935881</v>
          </cell>
        </row>
        <row r="85">
          <cell r="U85" t="str">
            <v>3-9</v>
          </cell>
          <cell r="V85">
            <v>9</v>
          </cell>
          <cell r="W85">
            <v>0.80737247535161216</v>
          </cell>
          <cell r="X85">
            <v>0.62453152528624278</v>
          </cell>
          <cell r="Y85">
            <v>0.43289715350421321</v>
          </cell>
          <cell r="Z85">
            <v>0.39171623781519699</v>
          </cell>
          <cell r="AA85">
            <v>0.28852487439635316</v>
          </cell>
          <cell r="AB85">
            <v>0.72509456451934573</v>
          </cell>
          <cell r="AC85">
            <v>0.60962195697995836</v>
          </cell>
          <cell r="AD85"/>
          <cell r="AE85">
            <v>0.60029082392817035</v>
          </cell>
        </row>
        <row r="86">
          <cell r="U86" t="str">
            <v>3-10</v>
          </cell>
          <cell r="V86">
            <v>10</v>
          </cell>
          <cell r="W86">
            <v>0.92275715591567664</v>
          </cell>
          <cell r="X86">
            <v>0.71378570814150832</v>
          </cell>
          <cell r="Y86">
            <v>0.49476413720640494</v>
          </cell>
          <cell r="Z86">
            <v>0.44769789975181401</v>
          </cell>
          <cell r="AA86">
            <v>0.32975906491357587</v>
          </cell>
          <cell r="AB86">
            <v>0.82872059495761152</v>
          </cell>
          <cell r="AC86">
            <v>0.69674535654883607</v>
          </cell>
          <cell r="AD86"/>
          <cell r="AE86">
            <v>0.61304379327140335</v>
          </cell>
        </row>
        <row r="87">
          <cell r="U87" t="str">
            <v>3-11</v>
          </cell>
          <cell r="V87">
            <v>11</v>
          </cell>
          <cell r="W87">
            <v>1.0454313702054232</v>
          </cell>
          <cell r="X87">
            <v>0.8086786064042355</v>
          </cell>
          <cell r="Y87">
            <v>0.56053962472382324</v>
          </cell>
          <cell r="Z87">
            <v>0.50721625486738497</v>
          </cell>
          <cell r="AA87">
            <v>0.37359826348695552</v>
          </cell>
          <cell r="AB87">
            <v>0.93889329554347001</v>
          </cell>
          <cell r="AC87">
            <v>0.78937285732377283</v>
          </cell>
          <cell r="AD87"/>
          <cell r="AE87">
            <v>0.71448819159387222</v>
          </cell>
        </row>
        <row r="88">
          <cell r="U88" t="str">
            <v>3-12</v>
          </cell>
          <cell r="V88">
            <v>12</v>
          </cell>
          <cell r="W88">
            <v>1.1757991076839125</v>
          </cell>
          <cell r="X88">
            <v>0.90952272039276294</v>
          </cell>
          <cell r="Y88">
            <v>0.63044022721667481</v>
          </cell>
          <cell r="Z88">
            <v>0.57046730839792958</v>
          </cell>
          <cell r="AA88">
            <v>0.42018684091515779</v>
          </cell>
          <cell r="AB88">
            <v>1.0559754858833998</v>
          </cell>
          <cell r="AC88">
            <v>0.88780949923935792</v>
          </cell>
          <cell r="AD88"/>
          <cell r="AE88">
            <v>0.76677627104335677</v>
          </cell>
        </row>
        <row r="89">
          <cell r="U89" t="str">
            <v>3-13</v>
          </cell>
          <cell r="V89">
            <v>13</v>
          </cell>
          <cell r="W89">
            <v>1.3143074922761944</v>
          </cell>
          <cell r="X89">
            <v>1.0166639164766138</v>
          </cell>
          <cell r="Y89">
            <v>0.70470568369059405</v>
          </cell>
          <cell r="Z89">
            <v>0.6376679933045093</v>
          </cell>
          <cell r="AA89">
            <v>0.46968458264821078</v>
          </cell>
          <cell r="AB89">
            <v>1.1803687242886109</v>
          </cell>
          <cell r="AC89">
            <v>0.99239289172682976</v>
          </cell>
          <cell r="AD89"/>
          <cell r="AE89">
            <v>0.74397320164492131</v>
          </cell>
        </row>
        <row r="90">
          <cell r="U90" t="str">
            <v>3-14</v>
          </cell>
          <cell r="V90">
            <v>14</v>
          </cell>
          <cell r="W90">
            <v>1.4614502572161403</v>
          </cell>
          <cell r="X90">
            <v>1.1304841149949731</v>
          </cell>
          <cell r="Y90">
            <v>0.78360072414079229</v>
          </cell>
          <cell r="Z90">
            <v>0.70905785617901462</v>
          </cell>
          <cell r="AA90">
            <v>0.52226793056843945</v>
          </cell>
          <cell r="AB90">
            <v>1.3125164285063426</v>
          </cell>
          <cell r="AC90">
            <v>1.1034958374633275</v>
          </cell>
          <cell r="AD90"/>
          <cell r="AE90">
            <v>0.84939599673560584</v>
          </cell>
        </row>
        <row r="91">
          <cell r="U91" t="str">
            <v>3-15</v>
          </cell>
          <cell r="V91">
            <v>15</v>
          </cell>
          <cell r="W91">
            <v>1.617771229827119</v>
          </cell>
          <cell r="X91">
            <v>1.2514039858593426</v>
          </cell>
          <cell r="Y91">
            <v>0.86741693802253483</v>
          </cell>
          <cell r="Z91">
            <v>0.78490074796959453</v>
          </cell>
          <cell r="AA91">
            <v>0.57813122832138319</v>
          </cell>
          <cell r="AB91">
            <v>1.4529070053726583</v>
          </cell>
          <cell r="AC91">
            <v>1.2215289636218745</v>
          </cell>
          <cell r="AD91"/>
          <cell r="AE91">
            <v>1.0400453730375665</v>
          </cell>
        </row>
        <row r="92">
          <cell r="U92" t="str">
            <v>3-16</v>
          </cell>
          <cell r="V92">
            <v>16</v>
          </cell>
          <cell r="W92">
            <v>1.7838677408141861</v>
          </cell>
          <cell r="X92">
            <v>1.3798855857631547</v>
          </cell>
          <cell r="Y92">
            <v>0.95647460224618686</v>
          </cell>
          <cell r="Z92">
            <v>0.8654864780810273</v>
          </cell>
          <cell r="AA92">
            <v>0.63748793966994077</v>
          </cell>
          <cell r="AB92">
            <v>1.602076912669659</v>
          </cell>
          <cell r="AC92">
            <v>1.34694329612235</v>
          </cell>
          <cell r="AD92"/>
          <cell r="AE92">
            <v>1.0162913142603345</v>
          </cell>
        </row>
        <row r="93">
          <cell r="U93" t="str">
            <v>3-17</v>
          </cell>
          <cell r="V93">
            <v>17</v>
          </cell>
          <cell r="W93">
            <v>1.9603938451126357</v>
          </cell>
          <cell r="X93">
            <v>1.5164348496234774</v>
          </cell>
          <cell r="Y93">
            <v>1.0511244081325055</v>
          </cell>
          <cell r="Z93">
            <v>0.95113237704711195</v>
          </cell>
          <cell r="AA93">
            <v>0.7005717995057702</v>
          </cell>
          <cell r="AB93">
            <v>1.7606135517430155</v>
          </cell>
          <cell r="AC93">
            <v>1.4802326915944992</v>
          </cell>
          <cell r="AD93"/>
          <cell r="AE93">
            <v>1.0702733251792489</v>
          </cell>
        </row>
        <row r="94">
          <cell r="U94" t="str">
            <v>3-18</v>
          </cell>
          <cell r="V94">
            <v>18</v>
          </cell>
          <cell r="W94">
            <v>2.1480632071902592</v>
          </cell>
          <cell r="X94">
            <v>1.661603822465648</v>
          </cell>
          <cell r="Y94">
            <v>1.151749008454648</v>
          </cell>
          <cell r="Z94">
            <v>1.0421846964046793</v>
          </cell>
          <cell r="AA94">
            <v>0.76763784494893283</v>
          </cell>
          <cell r="AB94">
            <v>1.9291578587681413</v>
          </cell>
          <cell r="AC94">
            <v>1.6219360159803307</v>
          </cell>
          <cell r="AD94"/>
          <cell r="AE94">
            <v>1.0983014254971735</v>
          </cell>
        </row>
        <row r="95">
          <cell r="U95" t="str">
            <v>3-19</v>
          </cell>
          <cell r="V95">
            <v>19</v>
          </cell>
          <cell r="W95">
            <v>2.3476514615280717</v>
          </cell>
          <cell r="X95">
            <v>1.8159924853396554</v>
          </cell>
          <cell r="Y95">
            <v>1.2587642830812522</v>
          </cell>
          <cell r="Z95">
            <v>1.1390197539377742</v>
          </cell>
          <cell r="AA95">
            <v>0.83896325889585477</v>
          </cell>
          <cell r="AB95">
            <v>2.1084064246784751</v>
          </cell>
          <cell r="AC95">
            <v>1.7726389268600236</v>
          </cell>
          <cell r="AD95"/>
          <cell r="AE95">
            <v>1.165437217697866</v>
          </cell>
        </row>
        <row r="96">
          <cell r="U96" t="str">
            <v>3-20</v>
          </cell>
          <cell r="V96">
            <v>20</v>
          </cell>
          <cell r="W96">
            <v>2.5599978071144616</v>
          </cell>
          <cell r="X96">
            <v>1.9802499887184679</v>
          </cell>
          <cell r="Y96">
            <v>1.3726201939126648</v>
          </cell>
          <cell r="Z96">
            <v>1.2420447072849656</v>
          </cell>
          <cell r="AA96">
            <v>0.91484793983219181</v>
          </cell>
          <cell r="AB96">
            <v>2.2991129271675312</v>
          </cell>
          <cell r="AC96">
            <v>1.932975077405088</v>
          </cell>
          <cell r="AD96"/>
          <cell r="AE96">
            <v>1.2095177909205364</v>
          </cell>
        </row>
        <row r="97">
          <cell r="U97" t="str">
            <v>3-21</v>
          </cell>
          <cell r="V97">
            <v>21</v>
          </cell>
          <cell r="W97">
            <v>2.7860055311526328</v>
          </cell>
          <cell r="X97">
            <v>2.1550750576044995</v>
          </cell>
          <cell r="Y97">
            <v>1.4938010656825149</v>
          </cell>
          <cell r="Z97">
            <v>1.3516978080286495</v>
          </cell>
          <cell r="AA97">
            <v>0.99561468898637917</v>
          </cell>
          <cell r="AB97">
            <v>2.5020886010262386</v>
          </cell>
          <cell r="AC97">
            <v>2.1036265118136406</v>
          </cell>
          <cell r="AD97"/>
          <cell r="AE97">
            <v>1.2775627073391465</v>
          </cell>
        </row>
        <row r="98">
          <cell r="U98" t="str">
            <v>3-22</v>
          </cell>
          <cell r="V98">
            <v>22</v>
          </cell>
          <cell r="W98">
            <v>3.026641079373126</v>
          </cell>
          <cell r="X98">
            <v>2.3412152723830459</v>
          </cell>
          <cell r="Y98">
            <v>1.6228250874776731</v>
          </cell>
          <cell r="Z98">
            <v>1.468447950634735</v>
          </cell>
          <cell r="AA98">
            <v>1.081608878093927</v>
          </cell>
          <cell r="AB98">
            <v>2.718201403198278</v>
          </cell>
          <cell r="AC98">
            <v>2.2853229633321734</v>
          </cell>
          <cell r="AD98"/>
          <cell r="AE98">
            <v>1.3588865161302988</v>
          </cell>
        </row>
        <row r="99">
          <cell r="U99" t="str">
            <v>3-23</v>
          </cell>
          <cell r="V99">
            <v>23</v>
          </cell>
          <cell r="W99">
            <v>3.2829311954582829</v>
          </cell>
          <cell r="X99">
            <v>2.5394648560646602</v>
          </cell>
          <cell r="Y99">
            <v>1.7602427789542265</v>
          </cell>
          <cell r="Z99">
            <v>1.5927932845754003</v>
          </cell>
          <cell r="AA99">
            <v>1.1731974271341863</v>
          </cell>
          <cell r="AB99">
            <v>2.9483734437207745</v>
          </cell>
          <cell r="AC99">
            <v>2.4788396943235433</v>
          </cell>
          <cell r="AD99"/>
          <cell r="AE99">
            <v>1.5122211541074788</v>
          </cell>
        </row>
        <row r="100">
          <cell r="U100" t="str">
            <v>3-24</v>
          </cell>
          <cell r="V100">
            <v>24</v>
          </cell>
          <cell r="W100">
            <v>3.5559575366541516</v>
          </cell>
          <cell r="X100">
            <v>2.7506605092681191</v>
          </cell>
          <cell r="Y100">
            <v>1.9066341033350684</v>
          </cell>
          <cell r="Z100">
            <v>1.7252586019632854</v>
          </cell>
          <cell r="AA100">
            <v>1.2707668801504377</v>
          </cell>
          <cell r="AB100">
            <v>3.1935761500497364</v>
          </cell>
          <cell r="AC100">
            <v>2.6849934306822378</v>
          </cell>
          <cell r="AD100"/>
          <cell r="AE100">
            <v>1.6001363408270259</v>
          </cell>
        </row>
        <row r="101">
          <cell r="U101" t="str">
            <v>3-25</v>
          </cell>
          <cell r="V101">
            <v>25</v>
          </cell>
          <cell r="W101">
            <v>3.8468480325252457</v>
          </cell>
          <cell r="X101">
            <v>2.9756747259077545</v>
          </cell>
          <cell r="Y101">
            <v>2.0626038341451078</v>
          </cell>
          <cell r="Z101">
            <v>1.8663911450428576</v>
          </cell>
          <cell r="AA101">
            <v>1.3747203171904472</v>
          </cell>
          <cell r="AB101">
            <v>3.4548225064289411</v>
          </cell>
          <cell r="AC101">
            <v>2.9046358370976635</v>
          </cell>
          <cell r="AD101"/>
          <cell r="AE101">
            <v>1.6530022520508034</v>
          </cell>
        </row>
        <row r="102">
          <cell r="U102" t="str">
            <v>3-Wtd. Ave.</v>
          </cell>
          <cell r="V102" t="str">
            <v>Wtd. Ave.</v>
          </cell>
          <cell r="W102">
            <v>0.51545011243494321</v>
          </cell>
          <cell r="X102">
            <v>0.73341481173853718</v>
          </cell>
          <cell r="Y102">
            <v>0.8813831235174111</v>
          </cell>
          <cell r="Z102">
            <v>0.8545159383052644</v>
          </cell>
          <cell r="AA102">
            <v>0.69929463224219046</v>
          </cell>
          <cell r="AB102">
            <v>0.70436743245356581</v>
          </cell>
          <cell r="AC102">
            <v>0.6216474315685423</v>
          </cell>
          <cell r="AD102"/>
          <cell r="AE102">
            <v>0.72292076118164883</v>
          </cell>
        </row>
        <row r="103">
          <cell r="U103" t="str">
            <v>4-FHCF 2024 Condominium Unit Owners Rates - PROPOSED</v>
          </cell>
          <cell r="V103" t="str">
            <v>FHCF 2024 Condominium Unit Owners Rates - PROPOSED</v>
          </cell>
          <cell r="W103"/>
          <cell r="X103"/>
          <cell r="Y103"/>
          <cell r="Z103"/>
          <cell r="AA103"/>
          <cell r="AB103"/>
          <cell r="AC103" t="str">
            <v/>
          </cell>
          <cell r="AD103"/>
        </row>
        <row r="112">
          <cell r="U112" t="str">
            <v>4-2</v>
          </cell>
          <cell r="V112">
            <v>2</v>
          </cell>
          <cell r="W112">
            <v>0.16608383995160425</v>
          </cell>
          <cell r="X112">
            <v>0.12847179840407538</v>
          </cell>
          <cell r="Y112">
            <v>8.9050870265037732E-2</v>
          </cell>
          <cell r="Z112">
            <v>8.0579582452833753E-2</v>
          </cell>
          <cell r="AA112">
            <v>5.9352183192065942E-2</v>
          </cell>
          <cell r="AB112">
            <v>0.1491585275445057</v>
          </cell>
          <cell r="AC112">
            <v>0.12540476499393832</v>
          </cell>
          <cell r="AD112"/>
          <cell r="AE112">
            <v>0.12517191246333387</v>
          </cell>
        </row>
        <row r="113">
          <cell r="U113" t="str">
            <v>4-3</v>
          </cell>
          <cell r="V113">
            <v>3</v>
          </cell>
          <cell r="W113">
            <v>0.23416926614027064</v>
          </cell>
          <cell r="X113">
            <v>0.18113831400315314</v>
          </cell>
          <cell r="Y113">
            <v>0.12555692923039807</v>
          </cell>
          <cell r="Z113">
            <v>0.11361286982747924</v>
          </cell>
          <cell r="AA113">
            <v>8.3683380550202274E-2</v>
          </cell>
          <cell r="AB113">
            <v>0.2103054875407393</v>
          </cell>
          <cell r="AC113">
            <v>0.17681396213912609</v>
          </cell>
          <cell r="AD113"/>
          <cell r="AE113">
            <v>0.1926018482933759</v>
          </cell>
        </row>
        <row r="114">
          <cell r="U114" t="str">
            <v>4-4</v>
          </cell>
          <cell r="V114">
            <v>4</v>
          </cell>
          <cell r="W114">
            <v>0.30731184790718058</v>
          </cell>
          <cell r="X114">
            <v>0.23771672056125182</v>
          </cell>
          <cell r="Y114">
            <v>0.16477453499910488</v>
          </cell>
          <cell r="Z114">
            <v>0.14909975825694516</v>
          </cell>
          <cell r="AA114">
            <v>0.10982181709788381</v>
          </cell>
          <cell r="AB114">
            <v>0.27599423727301275</v>
          </cell>
          <cell r="AC114">
            <v>0.23204166087370526</v>
          </cell>
          <cell r="AD114"/>
          <cell r="AE114">
            <v>0.24996242864597845</v>
          </cell>
        </row>
        <row r="115">
          <cell r="U115" t="str">
            <v>4-5</v>
          </cell>
          <cell r="V115">
            <v>5</v>
          </cell>
          <cell r="W115">
            <v>0.38568849044507936</v>
          </cell>
          <cell r="X115">
            <v>0.29834386058072215</v>
          </cell>
          <cell r="Y115">
            <v>0.20679854063677225</v>
          </cell>
          <cell r="Z115">
            <v>0.18712607756410476</v>
          </cell>
          <cell r="AA115">
            <v>0.13783071216704859</v>
          </cell>
          <cell r="AB115">
            <v>0.34638365383660863</v>
          </cell>
          <cell r="AC115">
            <v>0.29122143683109614</v>
          </cell>
          <cell r="AD115"/>
          <cell r="AE115">
            <v>0.29946751291183227</v>
          </cell>
        </row>
        <row r="116">
          <cell r="U116" t="str">
            <v>4-6</v>
          </cell>
          <cell r="V116">
            <v>6</v>
          </cell>
          <cell r="W116">
            <v>0.46949725257972674</v>
          </cell>
          <cell r="X116">
            <v>0.36317293965665737</v>
          </cell>
          <cell r="Y116">
            <v>0.25173514136867148</v>
          </cell>
          <cell r="Z116">
            <v>0.22778792076731233</v>
          </cell>
          <cell r="AA116">
            <v>0.16778084461079104</v>
          </cell>
          <cell r="AB116">
            <v>0.42165161223023911</v>
          </cell>
          <cell r="AC116">
            <v>0.3545028380980158</v>
          </cell>
          <cell r="AD116"/>
          <cell r="AE116">
            <v>0.36698971798852476</v>
          </cell>
        </row>
        <row r="117">
          <cell r="U117" t="str">
            <v>4-7</v>
          </cell>
          <cell r="V117">
            <v>7</v>
          </cell>
          <cell r="W117">
            <v>0.55895959179390686</v>
          </cell>
          <cell r="X117">
            <v>0.43237526308336921</v>
          </cell>
          <cell r="Y117">
            <v>0.29970307831720422</v>
          </cell>
          <cell r="Z117">
            <v>0.27119273330797261</v>
          </cell>
          <cell r="AA117">
            <v>0.19975135509138928</v>
          </cell>
          <cell r="AB117">
            <v>0.50199700159360261</v>
          </cell>
          <cell r="AC117">
            <v>0.42205308036259376</v>
          </cell>
          <cell r="AD117"/>
          <cell r="AE117">
            <v>0.39019938875151616</v>
          </cell>
        </row>
        <row r="118">
          <cell r="U118" t="str">
            <v>4-8</v>
          </cell>
          <cell r="V118">
            <v>8</v>
          </cell>
          <cell r="W118">
            <v>0.65432278686535716</v>
          </cell>
          <cell r="X118">
            <v>0.50614210985159103</v>
          </cell>
          <cell r="Y118">
            <v>0.35083493747244632</v>
          </cell>
          <cell r="Z118">
            <v>0.31746048845178892</v>
          </cell>
          <cell r="AA118">
            <v>0.23383061184093654</v>
          </cell>
          <cell r="AB118">
            <v>0.58764190095853686</v>
          </cell>
          <cell r="AC118">
            <v>0.49405887617325839</v>
          </cell>
          <cell r="AD118"/>
          <cell r="AE118">
            <v>0.47580365884322917</v>
          </cell>
        </row>
        <row r="119">
          <cell r="U119" t="str">
            <v>4-9</v>
          </cell>
          <cell r="V119">
            <v>9</v>
          </cell>
          <cell r="W119">
            <v>0.75586253760037536</v>
          </cell>
          <cell r="X119">
            <v>0.58468674363553141</v>
          </cell>
          <cell r="Y119">
            <v>0.40527854361789206</v>
          </cell>
          <cell r="Z119">
            <v>0.3667249486122523</v>
          </cell>
          <cell r="AA119">
            <v>0.27011713970937712</v>
          </cell>
          <cell r="AB119">
            <v>0.67883391404833993</v>
          </cell>
          <cell r="AC119">
            <v>0.57072839791708674</v>
          </cell>
          <cell r="AD119"/>
          <cell r="AE119">
            <v>0.56199258622851067</v>
          </cell>
        </row>
        <row r="120">
          <cell r="U120" t="str">
            <v>4-10</v>
          </cell>
          <cell r="V120">
            <v>10</v>
          </cell>
          <cell r="W120">
            <v>0.86388573645091848</v>
          </cell>
          <cell r="X120">
            <v>0.66824655673796374</v>
          </cell>
          <cell r="Y120">
            <v>0.46319844641672642</v>
          </cell>
          <cell r="Z120">
            <v>0.41913501006755477</v>
          </cell>
          <cell r="AA120">
            <v>0.30872061063730516</v>
          </cell>
          <cell r="AB120">
            <v>0.77584865844423945</v>
          </cell>
          <cell r="AC120">
            <v>0.65229337058205661</v>
          </cell>
          <cell r="AD120"/>
          <cell r="AE120">
            <v>0.57393192285937333</v>
          </cell>
        </row>
        <row r="121">
          <cell r="U121" t="str">
            <v>4-11</v>
          </cell>
          <cell r="V121">
            <v>11</v>
          </cell>
          <cell r="W121">
            <v>0.97873340062326741</v>
          </cell>
          <cell r="X121">
            <v>0.75708533818128998</v>
          </cell>
          <cell r="Y121">
            <v>0.5247774925505021</v>
          </cell>
          <cell r="Z121">
            <v>0.4748561255438577</v>
          </cell>
          <cell r="AA121">
            <v>0.3497628914824758</v>
          </cell>
          <cell r="AB121">
            <v>0.8789923988880125</v>
          </cell>
          <cell r="AC121">
            <v>0.73901128570151031</v>
          </cell>
          <cell r="AD121"/>
          <cell r="AE121">
            <v>0.6689042221168765</v>
          </cell>
        </row>
        <row r="122">
          <cell r="U122" t="str">
            <v>4-12</v>
          </cell>
          <cell r="V122">
            <v>12</v>
          </cell>
          <cell r="W122">
            <v>1.1007837452659879</v>
          </cell>
          <cell r="X122">
            <v>0.851495650928494</v>
          </cell>
          <cell r="Y122">
            <v>0.59021847350174417</v>
          </cell>
          <cell r="Z122">
            <v>0.53407179524658532</v>
          </cell>
          <cell r="AA122">
            <v>0.3933791422628069</v>
          </cell>
          <cell r="AB122">
            <v>0.98860480728676137</v>
          </cell>
          <cell r="AC122">
            <v>0.83116772182322773</v>
          </cell>
          <cell r="AD122"/>
          <cell r="AE122">
            <v>0.71785634969804724</v>
          </cell>
        </row>
        <row r="123">
          <cell r="U123" t="str">
            <v>4-13</v>
          </cell>
          <cell r="V123">
            <v>13</v>
          </cell>
          <cell r="W123">
            <v>1.2304553680337278</v>
          </cell>
          <cell r="X123">
            <v>0.95180129525729062</v>
          </cell>
          <cell r="Y123">
            <v>0.65974583305407486</v>
          </cell>
          <cell r="Z123">
            <v>0.59698511192839254</v>
          </cell>
          <cell r="AA123">
            <v>0.43971895420095825</v>
          </cell>
          <cell r="AB123">
            <v>1.1050618227434048</v>
          </cell>
          <cell r="AC123">
            <v>0.92907874907494303</v>
          </cell>
          <cell r="AD123"/>
          <cell r="AE123">
            <v>0.6965081040905009</v>
          </cell>
        </row>
        <row r="124">
          <cell r="U124" t="str">
            <v>4-14</v>
          </cell>
          <cell r="V124">
            <v>14</v>
          </cell>
          <cell r="W124">
            <v>1.3682105022406588</v>
          </cell>
          <cell r="X124">
            <v>1.0583598251908237</v>
          </cell>
          <cell r="Y124">
            <v>0.73360741156875042</v>
          </cell>
          <cell r="Z124">
            <v>0.66382033923505335</v>
          </cell>
          <cell r="AA124">
            <v>0.48894751228029837</v>
          </cell>
          <cell r="AB124">
            <v>1.2287785731869696</v>
          </cell>
          <cell r="AC124">
            <v>1.0330933855197799</v>
          </cell>
          <cell r="AD124"/>
          <cell r="AE124">
            <v>0.79520498050242705</v>
          </cell>
        </row>
        <row r="125">
          <cell r="U125" t="str">
            <v>4-15</v>
          </cell>
          <cell r="V125">
            <v>15</v>
          </cell>
          <cell r="W125">
            <v>1.5145582793139798</v>
          </cell>
          <cell r="X125">
            <v>1.1715650721222948</v>
          </cell>
          <cell r="Y125">
            <v>0.81207619524770769</v>
          </cell>
          <cell r="Z125">
            <v>0.73482449456350019</v>
          </cell>
          <cell r="AA125">
            <v>0.54124676112436676</v>
          </cell>
          <cell r="AB125">
            <v>1.3602123053551862</v>
          </cell>
          <cell r="AC125">
            <v>1.1435960605338751</v>
          </cell>
          <cell r="AD125"/>
          <cell r="AE125">
            <v>0.9736910272316911</v>
          </cell>
        </row>
        <row r="126">
          <cell r="U126" t="str">
            <v>4-16</v>
          </cell>
          <cell r="V126">
            <v>16</v>
          </cell>
          <cell r="W126">
            <v>1.6700579205750687</v>
          </cell>
          <cell r="X126">
            <v>1.2918496137719935</v>
          </cell>
          <cell r="Y126">
            <v>0.89545202750348996</v>
          </cell>
          <cell r="Z126">
            <v>0.81026889763146381</v>
          </cell>
          <cell r="AA126">
            <v>0.5968165456206671</v>
          </cell>
          <cell r="AB126">
            <v>1.4998652513068305</v>
          </cell>
          <cell r="AC126">
            <v>1.2610090248214951</v>
          </cell>
          <cell r="AD126"/>
          <cell r="AE126">
            <v>0.95145246486572943</v>
          </cell>
        </row>
        <row r="127">
          <cell r="U127" t="str">
            <v>4-17</v>
          </cell>
          <cell r="V127">
            <v>17</v>
          </cell>
          <cell r="W127">
            <v>1.8353217525995951</v>
          </cell>
          <cell r="X127">
            <v>1.4196871066763406</v>
          </cell>
          <cell r="Y127">
            <v>0.98406322573570493</v>
          </cell>
          <cell r="Z127">
            <v>0.89045063345219166</v>
          </cell>
          <cell r="AA127">
            <v>0.65587568849814826</v>
          </cell>
          <cell r="AB127">
            <v>1.6482873364917818</v>
          </cell>
          <cell r="AC127">
            <v>1.3857946272200943</v>
          </cell>
          <cell r="AD127"/>
          <cell r="AE127">
            <v>1.0019904519827316</v>
          </cell>
        </row>
        <row r="128">
          <cell r="U128" t="str">
            <v>4-18</v>
          </cell>
          <cell r="V128">
            <v>18</v>
          </cell>
          <cell r="W128">
            <v>2.0110179084390158</v>
          </cell>
          <cell r="X128">
            <v>1.5555943756794566</v>
          </cell>
          <cell r="Y128">
            <v>1.0782680296725675</v>
          </cell>
          <cell r="Z128">
            <v>0.97569386289723559</v>
          </cell>
          <cell r="AA128">
            <v>0.71866295564323435</v>
          </cell>
          <cell r="AB128">
            <v>1.8060786056957847</v>
          </cell>
          <cell r="AC128">
            <v>1.5184573543090227</v>
          </cell>
          <cell r="AD128"/>
          <cell r="AE128">
            <v>1.0282303742951664</v>
          </cell>
        </row>
        <row r="129">
          <cell r="U129" t="str">
            <v>4-19</v>
          </cell>
          <cell r="V129">
            <v>19</v>
          </cell>
          <cell r="W129">
            <v>2.1978725375038821</v>
          </cell>
          <cell r="X129">
            <v>1.7001331233570438</v>
          </cell>
          <cell r="Y129">
            <v>1.1784557862666214</v>
          </cell>
          <cell r="Z129">
            <v>1.0663508948746601</v>
          </cell>
          <cell r="AA129">
            <v>0.78543784582987175</v>
          </cell>
          <cell r="AB129">
            <v>1.9738912077184234</v>
          </cell>
          <cell r="AC129">
            <v>1.6595454990239877</v>
          </cell>
          <cell r="AD129"/>
          <cell r="AE129">
            <v>1.0910829383914677</v>
          </cell>
        </row>
        <row r="130">
          <cell r="U130" t="str">
            <v>4-20</v>
          </cell>
          <cell r="V130">
            <v>20</v>
          </cell>
          <cell r="W130">
            <v>2.396671298330098</v>
          </cell>
          <cell r="X130">
            <v>1.8539110847245543</v>
          </cell>
          <cell r="Y130">
            <v>1.2850477500864863</v>
          </cell>
          <cell r="Z130">
            <v>1.1628029105806139</v>
          </cell>
          <cell r="AA130">
            <v>0.85648112417863509</v>
          </cell>
          <cell r="AB130">
            <v>2.1524307360142001</v>
          </cell>
          <cell r="AC130">
            <v>1.8096522877986347</v>
          </cell>
          <cell r="AD130"/>
          <cell r="AE130">
            <v>1.1323511943107158</v>
          </cell>
        </row>
        <row r="131">
          <cell r="U131" t="str">
            <v>4-21</v>
          </cell>
          <cell r="V131">
            <v>21</v>
          </cell>
          <cell r="W131">
            <v>2.6082598488741078</v>
          </cell>
          <cell r="X131">
            <v>2.017582406498073</v>
          </cell>
          <cell r="Y131">
            <v>1.3984973462034385</v>
          </cell>
          <cell r="Z131">
            <v>1.2654602013778691</v>
          </cell>
          <cell r="AA131">
            <v>0.93209499736997736</v>
          </cell>
          <cell r="AB131">
            <v>2.3424566690225967</v>
          </cell>
          <cell r="AC131">
            <v>1.9694162507712609</v>
          </cell>
          <cell r="AD131"/>
          <cell r="AE131">
            <v>1.196054880979718</v>
          </cell>
        </row>
        <row r="132">
          <cell r="U132" t="str">
            <v>4-22</v>
          </cell>
          <cell r="V132">
            <v>22</v>
          </cell>
          <cell r="W132">
            <v>2.8335429761389901</v>
          </cell>
          <cell r="X132">
            <v>2.1918469738289299</v>
          </cell>
          <cell r="Y132">
            <v>1.5192897035141366</v>
          </cell>
          <cell r="Z132">
            <v>1.3747617465129198</v>
          </cell>
          <cell r="AA132">
            <v>1.01260280260499</v>
          </cell>
          <cell r="AB132">
            <v>2.5447815884924436</v>
          </cell>
          <cell r="AC132">
            <v>2.1395205645924271</v>
          </cell>
          <cell r="AD132"/>
          <cell r="AE132">
            <v>1.2721902736972341</v>
          </cell>
        </row>
        <row r="133">
          <cell r="U133" t="str">
            <v>4-23</v>
          </cell>
          <cell r="V133">
            <v>23</v>
          </cell>
          <cell r="W133">
            <v>3.0734819181021225</v>
          </cell>
          <cell r="X133">
            <v>2.3774483387188377</v>
          </cell>
          <cell r="Y133">
            <v>1.6479402188112029</v>
          </cell>
          <cell r="Z133">
            <v>1.491173913784569</v>
          </cell>
          <cell r="AA133">
            <v>1.0983480505620222</v>
          </cell>
          <cell r="AB133">
            <v>2.7602687743272374</v>
          </cell>
          <cell r="AC133">
            <v>2.3206910302954644</v>
          </cell>
          <cell r="AD133"/>
          <cell r="AE133">
            <v>1.415742242710039</v>
          </cell>
        </row>
        <row r="134">
          <cell r="U134" t="str">
            <v>4-24</v>
          </cell>
          <cell r="V134">
            <v>24</v>
          </cell>
          <cell r="W134">
            <v>3.3290893228482159</v>
          </cell>
          <cell r="X134">
            <v>2.5751698207287541</v>
          </cell>
          <cell r="Y134">
            <v>1.784991853970048</v>
          </cell>
          <cell r="Z134">
            <v>1.6151880138456851</v>
          </cell>
          <cell r="AA134">
            <v>1.1896926239784327</v>
          </cell>
          <cell r="AB134">
            <v>2.9898276774240671</v>
          </cell>
          <cell r="AC134">
            <v>2.5136922670939073</v>
          </cell>
          <cell r="AD134"/>
          <cell r="AE134">
            <v>1.4980484869234154</v>
          </cell>
        </row>
        <row r="135">
          <cell r="U135" t="str">
            <v>4-25</v>
          </cell>
          <cell r="V135">
            <v>25</v>
          </cell>
          <cell r="W135">
            <v>3.601421158630953</v>
          </cell>
          <cell r="X135">
            <v>2.7858282491218267</v>
          </cell>
          <cell r="Y135">
            <v>1.9310107982839244</v>
          </cell>
          <cell r="Z135">
            <v>1.7473163751744039</v>
          </cell>
          <cell r="AA135">
            <v>1.2870138866077081</v>
          </cell>
          <cell r="AB135">
            <v>3.2344066541666674</v>
          </cell>
          <cell r="AC135">
            <v>2.7193216039195343</v>
          </cell>
          <cell r="AD135"/>
          <cell r="AE135">
            <v>1.5475415809166906</v>
          </cell>
        </row>
        <row r="136">
          <cell r="U136" t="str">
            <v>4-Wtd. Ave.</v>
          </cell>
          <cell r="V136" t="str">
            <v>Wtd. Ave.</v>
          </cell>
          <cell r="W136">
            <v>0.48256466734489484</v>
          </cell>
          <cell r="X136">
            <v>0.68662333388683738</v>
          </cell>
          <cell r="Y136">
            <v>0.82515134548014191</v>
          </cell>
          <cell r="Z136">
            <v>0.79999827250253197</v>
          </cell>
          <cell r="AA136">
            <v>0.6546800038318249</v>
          </cell>
          <cell r="AB136">
            <v>0.6594291620674213</v>
          </cell>
          <cell r="AC136">
            <v>0.58198665357463475</v>
          </cell>
          <cell r="AD136"/>
          <cell r="AE136">
            <v>0.67679879821613331</v>
          </cell>
        </row>
        <row r="137">
          <cell r="U137" t="str">
            <v>5-FHCF 2024 Condominium Unit Owners Rates - PROPOSED</v>
          </cell>
          <cell r="V137" t="str">
            <v>FHCF 2024 Condominium Unit Owners Rates - PROPOSED</v>
          </cell>
          <cell r="W137"/>
          <cell r="X137"/>
          <cell r="Y137"/>
          <cell r="Z137"/>
          <cell r="AA137"/>
          <cell r="AB137"/>
          <cell r="AC137" t="str">
            <v/>
          </cell>
          <cell r="AD137"/>
        </row>
        <row r="146">
          <cell r="U146" t="str">
            <v>5-2</v>
          </cell>
          <cell r="V146">
            <v>2</v>
          </cell>
          <cell r="W146">
            <v>0.15734981947445467</v>
          </cell>
          <cell r="X146">
            <v>0.12171572076085378</v>
          </cell>
          <cell r="Y146">
            <v>8.4367861221957649E-2</v>
          </cell>
          <cell r="Z146">
            <v>7.6342061671833689E-2</v>
          </cell>
          <cell r="AA146">
            <v>5.623096933095767E-2</v>
          </cell>
          <cell r="AB146">
            <v>0.14131457575308032</v>
          </cell>
          <cell r="AC146">
            <v>0.1188099765683555</v>
          </cell>
          <cell r="AD146"/>
          <cell r="AE146">
            <v>0.11858936929154001</v>
          </cell>
        </row>
        <row r="147">
          <cell r="U147" t="str">
            <v>5-3</v>
          </cell>
          <cell r="V147">
            <v>3</v>
          </cell>
          <cell r="W147">
            <v>0.22185476783517252</v>
          </cell>
          <cell r="X147">
            <v>0.17161260852716648</v>
          </cell>
          <cell r="Y147">
            <v>0.11895413878874002</v>
          </cell>
          <cell r="Z147">
            <v>0.10763819383353497</v>
          </cell>
          <cell r="AA147">
            <v>7.9282637169416151E-2</v>
          </cell>
          <cell r="AB147">
            <v>0.19924593812778629</v>
          </cell>
          <cell r="AC147">
            <v>0.16751566577014118</v>
          </cell>
          <cell r="AD147"/>
          <cell r="AE147">
            <v>0.18247329823443345</v>
          </cell>
        </row>
        <row r="148">
          <cell r="U148" t="str">
            <v>5-4</v>
          </cell>
          <cell r="V148">
            <v>4</v>
          </cell>
          <cell r="W148">
            <v>0.29115092596995834</v>
          </cell>
          <cell r="X148">
            <v>0.22521566864826734</v>
          </cell>
          <cell r="Y148">
            <v>0.15610936827840324</v>
          </cell>
          <cell r="Z148">
            <v>0.14125889702605315</v>
          </cell>
          <cell r="AA148">
            <v>0.10404650506481551</v>
          </cell>
          <cell r="AB148">
            <v>0.26148024650413254</v>
          </cell>
          <cell r="AC148">
            <v>0.21983904911922458</v>
          </cell>
          <cell r="AD148"/>
          <cell r="AE148">
            <v>0.23681739917804123</v>
          </cell>
        </row>
        <row r="149">
          <cell r="U149" t="str">
            <v>5-5</v>
          </cell>
          <cell r="V149">
            <v>5</v>
          </cell>
          <cell r="W149">
            <v>0.3654058959775513</v>
          </cell>
          <cell r="X149">
            <v>0.28265454735010814</v>
          </cell>
          <cell r="Y149">
            <v>0.19592341462154689</v>
          </cell>
          <cell r="Z149">
            <v>0.17728548745172651</v>
          </cell>
          <cell r="AA149">
            <v>0.13058246776953286</v>
          </cell>
          <cell r="AB149">
            <v>0.32816802294536485</v>
          </cell>
          <cell r="AC149">
            <v>0.27590667777079936</v>
          </cell>
          <cell r="AD149"/>
          <cell r="AE149">
            <v>0.28371910902873837</v>
          </cell>
        </row>
        <row r="150">
          <cell r="U150" t="str">
            <v>5-6</v>
          </cell>
          <cell r="V150">
            <v>6</v>
          </cell>
          <cell r="W150">
            <v>0.44480732116200611</v>
          </cell>
          <cell r="X150">
            <v>0.34407439344871721</v>
          </cell>
          <cell r="Y150">
            <v>0.23849688844669667</v>
          </cell>
          <cell r="Z150">
            <v>0.21580900478723408</v>
          </cell>
          <cell r="AA150">
            <v>0.15895758201684387</v>
          </cell>
          <cell r="AB150">
            <v>0.39947778835601289</v>
          </cell>
          <cell r="AC150">
            <v>0.33586023537364518</v>
          </cell>
          <cell r="AD150"/>
          <cell r="AE150">
            <v>0.34769045496119394</v>
          </cell>
        </row>
        <row r="151">
          <cell r="U151" t="str">
            <v>5-7</v>
          </cell>
          <cell r="V151">
            <v>7</v>
          </cell>
          <cell r="W151">
            <v>0.5295650129953331</v>
          </cell>
          <cell r="X151">
            <v>0.4096375036319771</v>
          </cell>
          <cell r="Y151">
            <v>0.28394228651560582</v>
          </cell>
          <cell r="Z151">
            <v>0.25693124413084262</v>
          </cell>
          <cell r="AA151">
            <v>0.18924682661821005</v>
          </cell>
          <cell r="AB151">
            <v>0.47559797268950327</v>
          </cell>
          <cell r="AC151">
            <v>0.39985814407375858</v>
          </cell>
          <cell r="AD151"/>
          <cell r="AE151">
            <v>0.36967957506873961</v>
          </cell>
        </row>
        <row r="152">
          <cell r="U152" t="str">
            <v>5-8</v>
          </cell>
          <cell r="V152">
            <v>8</v>
          </cell>
          <cell r="W152">
            <v>0.61991324635369216</v>
          </cell>
          <cell r="X152">
            <v>0.47952509790702358</v>
          </cell>
          <cell r="Y152">
            <v>0.33238522238350854</v>
          </cell>
          <cell r="Z152">
            <v>0.30076586959162904</v>
          </cell>
          <cell r="AA152">
            <v>0.22153392269527214</v>
          </cell>
          <cell r="AB152">
            <v>0.55673897628086488</v>
          </cell>
          <cell r="AC152">
            <v>0.46807729757613448</v>
          </cell>
          <cell r="AD152"/>
          <cell r="AE152">
            <v>0.45078208599995684</v>
          </cell>
        </row>
        <row r="153">
          <cell r="U153" t="str">
            <v>5-9</v>
          </cell>
          <cell r="V153">
            <v>9</v>
          </cell>
          <cell r="W153">
            <v>0.71611322253615473</v>
          </cell>
          <cell r="X153">
            <v>0.55393922483346925</v>
          </cell>
          <cell r="Y153">
            <v>0.38396574702106795</v>
          </cell>
          <cell r="Z153">
            <v>0.34743960928246342</v>
          </cell>
          <cell r="AA153">
            <v>0.25591221387108826</v>
          </cell>
          <cell r="AB153">
            <v>0.64313538186357433</v>
          </cell>
          <cell r="AC153">
            <v>0.54071492089396922</v>
          </cell>
          <cell r="AD153"/>
          <cell r="AE153">
            <v>0.5324385082546611</v>
          </cell>
        </row>
        <row r="154">
          <cell r="U154" t="str">
            <v>5-10</v>
          </cell>
          <cell r="V154">
            <v>10</v>
          </cell>
          <cell r="W154">
            <v>0.81845569512794347</v>
          </cell>
          <cell r="X154">
            <v>0.63310479272266418</v>
          </cell>
          <cell r="Y154">
            <v>0.43883975675031212</v>
          </cell>
          <cell r="Z154">
            <v>0.3970935293209209</v>
          </cell>
          <cell r="AA154">
            <v>0.29248560465592827</v>
          </cell>
          <cell r="AB154">
            <v>0.73504831283568672</v>
          </cell>
          <cell r="AC154">
            <v>0.61799055305668682</v>
          </cell>
          <cell r="AD154"/>
          <cell r="AE154">
            <v>0.54374997879904652</v>
          </cell>
        </row>
        <row r="155">
          <cell r="U155" t="str">
            <v>5-11</v>
          </cell>
          <cell r="V155">
            <v>11</v>
          </cell>
          <cell r="W155">
            <v>0.92726374791530519</v>
          </cell>
          <cell r="X155">
            <v>0.71727171845433824</v>
          </cell>
          <cell r="Y155">
            <v>0.49718048270764886</v>
          </cell>
          <cell r="Z155">
            <v>0.44988438160171079</v>
          </cell>
          <cell r="AA155">
            <v>0.33136955317066208</v>
          </cell>
          <cell r="AB155">
            <v>0.83276792808228117</v>
          </cell>
          <cell r="AC155">
            <v>0.70014814462744546</v>
          </cell>
          <cell r="AD155"/>
          <cell r="AE155">
            <v>0.63372787278076426</v>
          </cell>
        </row>
        <row r="156">
          <cell r="U156" t="str">
            <v>5-12</v>
          </cell>
          <cell r="V156">
            <v>12</v>
          </cell>
          <cell r="W156">
            <v>1.0428957064605988</v>
          </cell>
          <cell r="X156">
            <v>0.80671717968420942</v>
          </cell>
          <cell r="Y156">
            <v>0.55918005197284448</v>
          </cell>
          <cell r="Z156">
            <v>0.50598601641758578</v>
          </cell>
          <cell r="AA156">
            <v>0.3726921116353355</v>
          </cell>
          <cell r="AB156">
            <v>0.93661603683704675</v>
          </cell>
          <cell r="AC156">
            <v>0.78745825614333265</v>
          </cell>
          <cell r="AD156"/>
          <cell r="AE156">
            <v>0.680105704844571</v>
          </cell>
        </row>
        <row r="157">
          <cell r="U157" t="str">
            <v>5-13</v>
          </cell>
          <cell r="V157">
            <v>13</v>
          </cell>
          <cell r="W157">
            <v>1.1657481551961832</v>
          </cell>
          <cell r="X157">
            <v>0.90174794867416108</v>
          </cell>
          <cell r="Y157">
            <v>0.625051105275096</v>
          </cell>
          <cell r="Z157">
            <v>0.56559084627524192</v>
          </cell>
          <cell r="AA157">
            <v>0.41659500456623727</v>
          </cell>
          <cell r="AB157">
            <v>1.0469488083094325</v>
          </cell>
          <cell r="AC157">
            <v>0.88022033622954166</v>
          </cell>
          <cell r="AD157"/>
          <cell r="AE157">
            <v>0.6598801212271489</v>
          </cell>
        </row>
        <row r="158">
          <cell r="U158" t="str">
            <v>5-14</v>
          </cell>
          <cell r="V158">
            <v>14</v>
          </cell>
          <cell r="W158">
            <v>1.2962590195009585</v>
          </cell>
          <cell r="X158">
            <v>1.0027027763888292</v>
          </cell>
          <cell r="Y158">
            <v>0.69502844954151644</v>
          </cell>
          <cell r="Z158">
            <v>0.62891134123912085</v>
          </cell>
          <cell r="AA158">
            <v>0.4632347301953475</v>
          </cell>
          <cell r="AB158">
            <v>1.1641595396721802</v>
          </cell>
          <cell r="AC158">
            <v>0.97876504877993331</v>
          </cell>
          <cell r="AD158"/>
          <cell r="AE158">
            <v>0.75338672422136244</v>
          </cell>
        </row>
        <row r="159">
          <cell r="U159" t="str">
            <v>5-15</v>
          </cell>
          <cell r="V159">
            <v>15</v>
          </cell>
          <cell r="W159">
            <v>1.4349106565878953</v>
          </cell>
          <cell r="X159">
            <v>1.1099547834078054</v>
          </cell>
          <cell r="Y159">
            <v>0.76937071516989897</v>
          </cell>
          <cell r="Z159">
            <v>0.69618152855007664</v>
          </cell>
          <cell r="AA159">
            <v>0.51278366503850681</v>
          </cell>
          <cell r="AB159">
            <v>1.288681431961936</v>
          </cell>
          <cell r="AC159">
            <v>1.0834566067905067</v>
          </cell>
          <cell r="AD159"/>
          <cell r="AE159">
            <v>0.92248654296196009</v>
          </cell>
        </row>
        <row r="160">
          <cell r="U160" t="str">
            <v>5-16</v>
          </cell>
          <cell r="V160">
            <v>16</v>
          </cell>
          <cell r="W160">
            <v>1.582232879435733</v>
          </cell>
          <cell r="X160">
            <v>1.2239137990451052</v>
          </cell>
          <cell r="Y160">
            <v>0.84836197740108632</v>
          </cell>
          <cell r="Z160">
            <v>0.76765845975880387</v>
          </cell>
          <cell r="AA160">
            <v>0.56543114453606125</v>
          </cell>
          <cell r="AB160">
            <v>1.4209903058473794</v>
          </cell>
          <cell r="AC160">
            <v>1.1946950556365903</v>
          </cell>
          <cell r="AD160"/>
          <cell r="AE160">
            <v>0.90141746258258648</v>
          </cell>
        </row>
        <row r="161">
          <cell r="U161" t="str">
            <v>5-17</v>
          </cell>
          <cell r="V161">
            <v>17</v>
          </cell>
          <cell r="W161">
            <v>1.7388058135772684</v>
          </cell>
          <cell r="X161">
            <v>1.3450285711772245</v>
          </cell>
          <cell r="Y161">
            <v>0.93231328807235381</v>
          </cell>
          <cell r="Z161">
            <v>0.84362359676560927</v>
          </cell>
          <cell r="AA161">
            <v>0.6213844839626762</v>
          </cell>
          <cell r="AB161">
            <v>1.5616071672872374</v>
          </cell>
          <cell r="AC161">
            <v>1.312918430145225</v>
          </cell>
          <cell r="AD161"/>
          <cell r="AE161">
            <v>0.9492977569675175</v>
          </cell>
        </row>
        <row r="162">
          <cell r="U162" t="str">
            <v>5-18</v>
          </cell>
          <cell r="V162">
            <v>18</v>
          </cell>
          <cell r="W162">
            <v>1.9052624562689613</v>
          </cell>
          <cell r="X162">
            <v>1.4737887458524839</v>
          </cell>
          <cell r="Y162">
            <v>1.0215640477935348</v>
          </cell>
          <cell r="Z162">
            <v>0.92438405346329666</v>
          </cell>
          <cell r="AA162">
            <v>0.68086989297930578</v>
          </cell>
          <cell r="AB162">
            <v>1.7111005058994089</v>
          </cell>
          <cell r="AC162">
            <v>1.4386046869448896</v>
          </cell>
          <cell r="AD162"/>
          <cell r="AE162">
            <v>0.97415777369213341</v>
          </cell>
        </row>
        <row r="163">
          <cell r="U163" t="str">
            <v>5-19</v>
          </cell>
          <cell r="V163">
            <v>19</v>
          </cell>
          <cell r="W163">
            <v>2.0822907701608506</v>
          </cell>
          <cell r="X163">
            <v>1.6107264868196929</v>
          </cell>
          <cell r="Y163">
            <v>1.1164831285314241</v>
          </cell>
          <cell r="Z163">
            <v>1.0102736115316453</v>
          </cell>
          <cell r="AA163">
            <v>0.74413322383290148</v>
          </cell>
          <cell r="AB163">
            <v>1.8700881752686569</v>
          </cell>
          <cell r="AC163">
            <v>1.5722732853308283</v>
          </cell>
          <cell r="AD163"/>
          <cell r="AE163">
            <v>1.0337050458225312</v>
          </cell>
        </row>
        <row r="164">
          <cell r="U164" t="str">
            <v>5-20</v>
          </cell>
          <cell r="V164">
            <v>20</v>
          </cell>
          <cell r="W164">
            <v>2.2706350975611893</v>
          </cell>
          <cell r="X164">
            <v>1.7564175695124959</v>
          </cell>
          <cell r="Y164">
            <v>1.2174696319105045</v>
          </cell>
          <cell r="Z164">
            <v>1.1016534066020236</v>
          </cell>
          <cell r="AA164">
            <v>0.81144047676195652</v>
          </cell>
          <cell r="AB164">
            <v>2.03923866308602</v>
          </cell>
          <cell r="AC164">
            <v>1.714486255132486</v>
          </cell>
          <cell r="AD164"/>
          <cell r="AE164">
            <v>1.0728030858293824</v>
          </cell>
        </row>
        <row r="165">
          <cell r="U165" t="str">
            <v>5-21</v>
          </cell>
          <cell r="V165">
            <v>21</v>
          </cell>
          <cell r="W165">
            <v>2.4710966249479775</v>
          </cell>
          <cell r="X165">
            <v>1.9114817403656805</v>
          </cell>
          <cell r="Y165">
            <v>1.3249531382748441</v>
          </cell>
          <cell r="Z165">
            <v>1.1989121536263674</v>
          </cell>
          <cell r="AA165">
            <v>0.88307796599564092</v>
          </cell>
          <cell r="AB165">
            <v>2.2192715083227923</v>
          </cell>
          <cell r="AC165">
            <v>1.8658485474517832</v>
          </cell>
          <cell r="AD165"/>
          <cell r="AE165">
            <v>1.1331567216806824</v>
          </cell>
        </row>
        <row r="166">
          <cell r="U166" t="str">
            <v>5-22</v>
          </cell>
          <cell r="V166">
            <v>22</v>
          </cell>
          <cell r="W166">
            <v>2.6845325583662989</v>
          </cell>
          <cell r="X166">
            <v>2.0765820789554819</v>
          </cell>
          <cell r="Y166">
            <v>1.4393932645524552</v>
          </cell>
          <cell r="Z166">
            <v>1.3024657468013008</v>
          </cell>
          <cell r="AA166">
            <v>0.95935202507149764</v>
          </cell>
          <cell r="AB166">
            <v>2.4109565606616634</v>
          </cell>
          <cell r="AC166">
            <v>2.0270074120311778</v>
          </cell>
          <cell r="AD166"/>
          <cell r="AE166">
            <v>1.2052883047607024</v>
          </cell>
        </row>
        <row r="167">
          <cell r="U167" t="str">
            <v>5-23</v>
          </cell>
          <cell r="V167">
            <v>23</v>
          </cell>
          <cell r="W167">
            <v>2.911853586190511</v>
          </cell>
          <cell r="X167">
            <v>2.2524230353552697</v>
          </cell>
          <cell r="Y167">
            <v>1.5612783038385634</v>
          </cell>
          <cell r="Z167">
            <v>1.4127560285659901</v>
          </cell>
          <cell r="AA167">
            <v>1.0405881001210802</v>
          </cell>
          <cell r="AB167">
            <v>2.6151117018243637</v>
          </cell>
          <cell r="AC167">
            <v>2.1986504814639574</v>
          </cell>
          <cell r="AD167"/>
          <cell r="AE167">
            <v>1.3412911598003578</v>
          </cell>
        </row>
        <row r="168">
          <cell r="U168" t="str">
            <v>5-24</v>
          </cell>
          <cell r="V168">
            <v>24</v>
          </cell>
          <cell r="W168">
            <v>3.1540191033464935</v>
          </cell>
          <cell r="X168">
            <v>2.4397467359004144</v>
          </cell>
          <cell r="Y168">
            <v>1.6911226647180266</v>
          </cell>
          <cell r="Z168">
            <v>1.5302484725183323</v>
          </cell>
          <cell r="AA168">
            <v>1.1271290431847247</v>
          </cell>
          <cell r="AB168">
            <v>2.8325985564850309</v>
          </cell>
          <cell r="AC168">
            <v>2.3815021651523329</v>
          </cell>
          <cell r="AD168"/>
          <cell r="AE168">
            <v>1.4192690815076652</v>
          </cell>
        </row>
        <row r="169">
          <cell r="U169" t="str">
            <v>5-25</v>
          </cell>
          <cell r="V169">
            <v>25</v>
          </cell>
          <cell r="W169">
            <v>3.4120295468071404</v>
          </cell>
          <cell r="X169">
            <v>2.63932705441955</v>
          </cell>
          <cell r="Y169">
            <v>1.8294627617096064</v>
          </cell>
          <cell r="Z169">
            <v>1.6554284647956516</v>
          </cell>
          <cell r="AA169">
            <v>1.2193323732028936</v>
          </cell>
          <cell r="AB169">
            <v>3.0643156088418957</v>
          </cell>
          <cell r="AC169">
            <v>2.5763178620774068</v>
          </cell>
          <cell r="AD169"/>
          <cell r="AE169">
            <v>1.4661594316304907</v>
          </cell>
        </row>
        <row r="170">
          <cell r="U170" t="str">
            <v>5-Wtd. Ave.</v>
          </cell>
          <cell r="V170" t="str">
            <v>Wtd. Ave.</v>
          </cell>
          <cell r="W170">
            <v>0.45718754644398524</v>
          </cell>
          <cell r="X170">
            <v>0.65051517152736971</v>
          </cell>
          <cell r="Y170">
            <v>0.7817582691262287</v>
          </cell>
          <cell r="Z170">
            <v>0.75792794648070227</v>
          </cell>
          <cell r="AA170">
            <v>0.62025167798679559</v>
          </cell>
          <cell r="AB170">
            <v>0.62475108738896523</v>
          </cell>
          <cell r="AC170">
            <v>0.55138112716562482</v>
          </cell>
          <cell r="AD170"/>
          <cell r="AE170">
            <v>0.64120728874566146</v>
          </cell>
        </row>
        <row r="171">
          <cell r="U171" t="str">
            <v>6-FHCF 2024 Condominium Unit Owners Rates - PROPOSED</v>
          </cell>
          <cell r="V171" t="str">
            <v>FHCF 2024 Condominium Unit Owners Rates - PROPOSED</v>
          </cell>
          <cell r="W171"/>
          <cell r="X171"/>
          <cell r="Y171"/>
          <cell r="Z171"/>
          <cell r="AA171"/>
          <cell r="AB171"/>
          <cell r="AC171" t="str">
            <v/>
          </cell>
          <cell r="AD171"/>
        </row>
        <row r="180">
          <cell r="U180" t="str">
            <v>6-2</v>
          </cell>
          <cell r="V180">
            <v>2</v>
          </cell>
          <cell r="W180">
            <v>0.1833290039450991</v>
          </cell>
          <cell r="X180">
            <v>0.14181155037912049</v>
          </cell>
          <cell r="Y180">
            <v>9.8297386132755515E-2</v>
          </cell>
          <cell r="Z180">
            <v>8.8946489879416502E-2</v>
          </cell>
          <cell r="AA180">
            <v>6.5514962983389283E-2</v>
          </cell>
          <cell r="AB180">
            <v>0.16464626716614955</v>
          </cell>
          <cell r="AC180">
            <v>0.13842605435307356</v>
          </cell>
          <cell r="AD180"/>
          <cell r="AE180">
            <v>0.13816902379239859</v>
          </cell>
        </row>
        <row r="181">
          <cell r="U181" t="str">
            <v>6-3</v>
          </cell>
          <cell r="V181">
            <v>3</v>
          </cell>
          <cell r="W181">
            <v>0.2584840182437988</v>
          </cell>
          <cell r="X181">
            <v>0.19994664557472439</v>
          </cell>
          <cell r="Y181">
            <v>0.13859401842419791</v>
          </cell>
          <cell r="Z181">
            <v>0.12540975851043229</v>
          </cell>
          <cell r="AA181">
            <v>9.2372568020451032E-2</v>
          </cell>
          <cell r="AB181">
            <v>0.23214236596568871</v>
          </cell>
          <cell r="AC181">
            <v>0.19517327858025205</v>
          </cell>
          <cell r="AD181"/>
          <cell r="AE181">
            <v>0.21260048548912788</v>
          </cell>
        </row>
        <row r="182">
          <cell r="U182" t="str">
            <v>6-4</v>
          </cell>
          <cell r="V182">
            <v>4</v>
          </cell>
          <cell r="W182">
            <v>0.33922129325627393</v>
          </cell>
          <cell r="X182">
            <v>0.26239981935803502</v>
          </cell>
          <cell r="Y182">
            <v>0.18188374850741151</v>
          </cell>
          <cell r="Z182">
            <v>0.16458139562323382</v>
          </cell>
          <cell r="AA182">
            <v>0.12122506527945569</v>
          </cell>
          <cell r="AB182">
            <v>0.30465184709477239</v>
          </cell>
          <cell r="AC182">
            <v>0.25613549502551686</v>
          </cell>
          <cell r="AD182"/>
          <cell r="AE182">
            <v>0.27591704936927253</v>
          </cell>
        </row>
        <row r="183">
          <cell r="U183" t="str">
            <v>6-5</v>
          </cell>
          <cell r="V183">
            <v>5</v>
          </cell>
          <cell r="W183">
            <v>0.42573610296455749</v>
          </cell>
          <cell r="X183">
            <v>0.32932212314778547</v>
          </cell>
          <cell r="Y183">
            <v>0.22827127842953848</v>
          </cell>
          <cell r="Z183">
            <v>0.20655614310204484</v>
          </cell>
          <cell r="AA183">
            <v>0.15214223841399444</v>
          </cell>
          <cell r="AB183">
            <v>0.38235008450691876</v>
          </cell>
          <cell r="AC183">
            <v>0.32146014902631559</v>
          </cell>
          <cell r="AD183"/>
          <cell r="AE183">
            <v>0.33056244889352354</v>
          </cell>
        </row>
        <row r="184">
          <cell r="U184" t="str">
            <v>6-6</v>
          </cell>
          <cell r="V184">
            <v>6</v>
          </cell>
          <cell r="W184">
            <v>0.51824707145188165</v>
          </cell>
          <cell r="X184">
            <v>0.40088267050225718</v>
          </cell>
          <cell r="Y184">
            <v>0.27787383010017808</v>
          </cell>
          <cell r="Z184">
            <v>0.25144007169610938</v>
          </cell>
          <cell r="AA184">
            <v>0.18520221553479718</v>
          </cell>
          <cell r="AB184">
            <v>0.46543342268904608</v>
          </cell>
          <cell r="AC184">
            <v>0.39131231685850848</v>
          </cell>
          <cell r="AD184"/>
          <cell r="AE184">
            <v>0.40509576052994656</v>
          </cell>
        </row>
        <row r="185">
          <cell r="U185" t="str">
            <v>6-7</v>
          </cell>
          <cell r="V185">
            <v>7</v>
          </cell>
          <cell r="W185">
            <v>0.61699865103670681</v>
          </cell>
          <cell r="X185">
            <v>0.47727055404470486</v>
          </cell>
          <cell r="Y185">
            <v>0.33082247401784232</v>
          </cell>
          <cell r="Z185">
            <v>0.2993517833462116</v>
          </cell>
          <cell r="AA185">
            <v>0.22049235480260504</v>
          </cell>
          <cell r="AB185">
            <v>0.55412140225321516</v>
          </cell>
          <cell r="AC185">
            <v>0.4658765768986412</v>
          </cell>
          <cell r="AD185"/>
          <cell r="AE185">
            <v>0.43071538628108996</v>
          </cell>
        </row>
        <row r="186">
          <cell r="U186" t="str">
            <v>6-8</v>
          </cell>
          <cell r="V186">
            <v>8</v>
          </cell>
          <cell r="W186">
            <v>0.72226379646305017</v>
          </cell>
          <cell r="X186">
            <v>0.55869691404535005</v>
          </cell>
          <cell r="Y186">
            <v>0.38726356311792054</v>
          </cell>
          <cell r="Z186">
            <v>0.35042370863264072</v>
          </cell>
          <cell r="AA186">
            <v>0.25811020008426727</v>
          </cell>
          <cell r="AB186">
            <v>0.64865916160491888</v>
          </cell>
          <cell r="AC186">
            <v>0.54535902882225973</v>
          </cell>
          <cell r="AD186"/>
          <cell r="AE186">
            <v>0.52520829765605603</v>
          </cell>
        </row>
        <row r="187">
          <cell r="U187" t="str">
            <v>6-9</v>
          </cell>
          <cell r="V187">
            <v>9</v>
          </cell>
          <cell r="W187">
            <v>0.83434683457505976</v>
          </cell>
          <cell r="X187">
            <v>0.64539715821743993</v>
          </cell>
          <cell r="Y187">
            <v>0.44736027143543211</v>
          </cell>
          <cell r="Z187">
            <v>0.40480349906705332</v>
          </cell>
          <cell r="AA187">
            <v>0.29816450646763215</v>
          </cell>
          <cell r="AB187">
            <v>0.74932001417416094</v>
          </cell>
          <cell r="AC187">
            <v>0.62998946040632542</v>
          </cell>
          <cell r="AD187"/>
          <cell r="AE187">
            <v>0.62034657368125179</v>
          </cell>
        </row>
        <row r="188">
          <cell r="U188" t="str">
            <v>6-10</v>
          </cell>
          <cell r="V188">
            <v>10</v>
          </cell>
          <cell r="W188">
            <v>0.95358652372244557</v>
          </cell>
          <cell r="X188">
            <v>0.73763332827691952</v>
          </cell>
          <cell r="Y188">
            <v>0.51129423449771083</v>
          </cell>
          <cell r="Z188">
            <v>0.46265551143684103</v>
          </cell>
          <cell r="AA188">
            <v>0.34077633357918535</v>
          </cell>
          <cell r="AB188">
            <v>0.85640819604225393</v>
          </cell>
          <cell r="AC188">
            <v>0.72002365759152698</v>
          </cell>
          <cell r="AD188"/>
          <cell r="AE188">
            <v>0.63352562043823357</v>
          </cell>
        </row>
        <row r="189">
          <cell r="U189" t="str">
            <v>6-11</v>
          </cell>
          <cell r="V189">
            <v>11</v>
          </cell>
          <cell r="W189">
            <v>1.0803592903219728</v>
          </cell>
          <cell r="X189">
            <v>0.83569660353866204</v>
          </cell>
          <cell r="Y189">
            <v>0.5792672847046666</v>
          </cell>
          <cell r="Z189">
            <v>0.52416237810103372</v>
          </cell>
          <cell r="AA189">
            <v>0.38608020221067096</v>
          </cell>
          <cell r="AB189">
            <v>0.97026177267101454</v>
          </cell>
          <cell r="AC189">
            <v>0.81574584830964636</v>
          </cell>
          <cell r="AD189"/>
          <cell r="AE189">
            <v>0.73835928174042553</v>
          </cell>
        </row>
        <row r="190">
          <cell r="U190" t="str">
            <v>6-12</v>
          </cell>
          <cell r="V190">
            <v>12</v>
          </cell>
          <cell r="W190">
            <v>1.2150826211470913</v>
          </cell>
          <cell r="X190">
            <v>0.93990992497399051</v>
          </cell>
          <cell r="Y190">
            <v>0.65150327020739407</v>
          </cell>
          <cell r="Z190">
            <v>0.58952665284146843</v>
          </cell>
          <cell r="AA190">
            <v>0.43422530659715292</v>
          </cell>
          <cell r="AB190">
            <v>1.0912556854901159</v>
          </cell>
          <cell r="AC190">
            <v>0.91747126389642286</v>
          </cell>
          <cell r="AD190"/>
          <cell r="AE190">
            <v>0.79239430882713346</v>
          </cell>
        </row>
        <row r="191">
          <cell r="U191" t="str">
            <v>6-13</v>
          </cell>
          <cell r="V191">
            <v>13</v>
          </cell>
          <cell r="W191">
            <v>1.3582185785580085</v>
          </cell>
          <cell r="X191">
            <v>1.050630714367035</v>
          </cell>
          <cell r="Y191">
            <v>0.72824993970501517</v>
          </cell>
          <cell r="Z191">
            <v>0.65897251636147847</v>
          </cell>
          <cell r="AA191">
            <v>0.48537677062941526</v>
          </cell>
          <cell r="AB191">
            <v>1.2198049088962386</v>
          </cell>
          <cell r="AC191">
            <v>1.0255487933329348</v>
          </cell>
          <cell r="AD191"/>
          <cell r="AE191">
            <v>0.76882938761416519</v>
          </cell>
        </row>
        <row r="192">
          <cell r="U192" t="str">
            <v>6-14</v>
          </cell>
          <cell r="V192">
            <v>14</v>
          </cell>
          <cell r="W192">
            <v>1.5102773914433503</v>
          </cell>
          <cell r="X192">
            <v>1.1682536520367148</v>
          </cell>
          <cell r="Y192">
            <v>0.80978086783657788</v>
          </cell>
          <cell r="Z192">
            <v>0.73274751851788833</v>
          </cell>
          <cell r="AA192">
            <v>0.53971693112286678</v>
          </cell>
          <cell r="AB192">
            <v>1.3563676752481735</v>
          </cell>
          <cell r="AC192">
            <v>1.1403636946544604</v>
          </cell>
          <cell r="AD192"/>
          <cell r="AE192">
            <v>0.87777436414146315</v>
          </cell>
        </row>
        <row r="193">
          <cell r="U193" t="str">
            <v>6-15</v>
          </cell>
          <cell r="V193">
            <v>15</v>
          </cell>
          <cell r="W193">
            <v>1.6718210564275495</v>
          </cell>
          <cell r="X193">
            <v>1.2932134624996297</v>
          </cell>
          <cell r="Y193">
            <v>0.89639738607723585</v>
          </cell>
          <cell r="Z193">
            <v>0.81112432553367231</v>
          </cell>
          <cell r="AA193">
            <v>0.59744662475503352</v>
          </cell>
          <cell r="AB193">
            <v>1.5014487090814919</v>
          </cell>
          <cell r="AC193">
            <v>1.262340314110671</v>
          </cell>
          <cell r="AD193"/>
          <cell r="AE193">
            <v>1.0747933466897301</v>
          </cell>
        </row>
        <row r="194">
          <cell r="U194" t="str">
            <v>6-16</v>
          </cell>
          <cell r="V194">
            <v>16</v>
          </cell>
          <cell r="W194">
            <v>1.8434668610676794</v>
          </cell>
          <cell r="X194">
            <v>1.4259876397889903</v>
          </cell>
          <cell r="Y194">
            <v>0.98843047180670984</v>
          </cell>
          <cell r="Z194">
            <v>0.8944024293619115</v>
          </cell>
          <cell r="AA194">
            <v>0.65878644712498313</v>
          </cell>
          <cell r="AB194">
            <v>1.6556023912625761</v>
          </cell>
          <cell r="AC194">
            <v>1.3919447464224677</v>
          </cell>
          <cell r="AD194"/>
          <cell r="AE194">
            <v>1.0502456634900244</v>
          </cell>
        </row>
        <row r="195">
          <cell r="U195" t="str">
            <v>6-17</v>
          </cell>
          <cell r="V195">
            <v>17</v>
          </cell>
          <cell r="W195">
            <v>2.0258907123107335</v>
          </cell>
          <cell r="X195">
            <v>1.5670990221355319</v>
          </cell>
          <cell r="Y195">
            <v>1.0862425329622527</v>
          </cell>
          <cell r="Z195">
            <v>0.9829097625671559</v>
          </cell>
          <cell r="AA195">
            <v>0.72397794222008038</v>
          </cell>
          <cell r="AB195">
            <v>1.8194357482486663</v>
          </cell>
          <cell r="AC195">
            <v>1.5296873479970123</v>
          </cell>
          <cell r="AD195"/>
          <cell r="AE195">
            <v>1.1060312163905957</v>
          </cell>
        </row>
        <row r="196">
          <cell r="U196" t="str">
            <v>6-18</v>
          </cell>
          <cell r="V196">
            <v>18</v>
          </cell>
          <cell r="W196">
            <v>2.2198301181939897</v>
          </cell>
          <cell r="X196">
            <v>1.7171180984195349</v>
          </cell>
          <cell r="Y196">
            <v>1.1902290067674157</v>
          </cell>
          <cell r="Z196">
            <v>1.0770041449693042</v>
          </cell>
          <cell r="AA196">
            <v>0.79328466796472596</v>
          </cell>
          <cell r="AB196">
            <v>1.9936111299283776</v>
          </cell>
          <cell r="AC196">
            <v>1.6761249883173517</v>
          </cell>
          <cell r="AD196"/>
          <cell r="AE196">
            <v>1.1349957370961454</v>
          </cell>
        </row>
        <row r="197">
          <cell r="U197" t="str">
            <v>6-19</v>
          </cell>
          <cell r="V197">
            <v>19</v>
          </cell>
          <cell r="W197">
            <v>2.4260866271895356</v>
          </cell>
          <cell r="X197">
            <v>1.8766648950911768</v>
          </cell>
          <cell r="Y197">
            <v>1.3008196676603363</v>
          </cell>
          <cell r="Z197">
            <v>1.1770744671504583</v>
          </cell>
          <cell r="AA197">
            <v>0.86699306795130415</v>
          </cell>
          <cell r="AB197">
            <v>2.178848400376908</v>
          </cell>
          <cell r="AC197">
            <v>1.8318628918159316</v>
          </cell>
          <cell r="AD197"/>
          <cell r="AE197">
            <v>1.2043745398413619</v>
          </cell>
        </row>
        <row r="198">
          <cell r="U198" t="str">
            <v>6-20</v>
          </cell>
          <cell r="V198">
            <v>20</v>
          </cell>
          <cell r="W198">
            <v>2.6455274759705496</v>
          </cell>
          <cell r="X198">
            <v>2.0464102507767663</v>
          </cell>
          <cell r="Y198">
            <v>1.4184795107934314</v>
          </cell>
          <cell r="Z198">
            <v>1.2835414899084945</v>
          </cell>
          <cell r="AA198">
            <v>0.94541306029052485</v>
          </cell>
          <cell r="AB198">
            <v>2.3759264177013524</v>
          </cell>
          <cell r="AC198">
            <v>1.9975558820519006</v>
          </cell>
          <cell r="AD198"/>
          <cell r="AE198">
            <v>1.249927847462571</v>
          </cell>
        </row>
        <row r="199">
          <cell r="U199" t="str">
            <v>6-21</v>
          </cell>
          <cell r="V199">
            <v>21</v>
          </cell>
          <cell r="W199">
            <v>2.8790861306158413</v>
          </cell>
          <cell r="X199">
            <v>2.2270762349198381</v>
          </cell>
          <cell r="Y199">
            <v>1.5437090422165682</v>
          </cell>
          <cell r="Z199">
            <v>1.3968581068355073</v>
          </cell>
          <cell r="AA199">
            <v>1.0288782310177864</v>
          </cell>
          <cell r="AB199">
            <v>2.5856835200920414</v>
          </cell>
          <cell r="AC199">
            <v>2.1739087903578982</v>
          </cell>
          <cell r="AD199"/>
          <cell r="AE199">
            <v>1.3202461483162966</v>
          </cell>
        </row>
        <row r="200">
          <cell r="U200" t="str">
            <v>6-22</v>
          </cell>
          <cell r="V200">
            <v>22</v>
          </cell>
          <cell r="W200">
            <v>3.1277613258614627</v>
          </cell>
          <cell r="X200">
            <v>2.4194354046078641</v>
          </cell>
          <cell r="Y200">
            <v>1.6770437637427782</v>
          </cell>
          <cell r="Z200">
            <v>1.517508878187543</v>
          </cell>
          <cell r="AA200">
            <v>1.1177454907574558</v>
          </cell>
          <cell r="AB200">
            <v>2.8090166629823297</v>
          </cell>
          <cell r="AC200">
            <v>2.3616757304086944</v>
          </cell>
          <cell r="AD200"/>
          <cell r="AE200">
            <v>1.4042869900739199</v>
          </cell>
        </row>
        <row r="201">
          <cell r="U201" t="str">
            <v>6-23</v>
          </cell>
          <cell r="V201">
            <v>23</v>
          </cell>
          <cell r="W201">
            <v>3.3926141089531825</v>
          </cell>
          <cell r="X201">
            <v>2.6243085178862704</v>
          </cell>
          <cell r="Y201">
            <v>1.8190525879204194</v>
          </cell>
          <cell r="Z201">
            <v>1.6460085966382998</v>
          </cell>
          <cell r="AA201">
            <v>1.212394018305764</v>
          </cell>
          <cell r="AB201">
            <v>3.0468787641568738</v>
          </cell>
          <cell r="AC201">
            <v>2.561657866125727</v>
          </cell>
          <cell r="AD201"/>
          <cell r="AE201">
            <v>1.5627445468184169</v>
          </cell>
        </row>
        <row r="202">
          <cell r="U202" t="str">
            <v>6-24</v>
          </cell>
          <cell r="V202">
            <v>24</v>
          </cell>
          <cell r="W202">
            <v>3.6747622753656879</v>
          </cell>
          <cell r="X202">
            <v>2.8425602295879586</v>
          </cell>
          <cell r="Y202">
            <v>1.9703348545758608</v>
          </cell>
          <cell r="Z202">
            <v>1.7828995876340359</v>
          </cell>
          <cell r="AA202">
            <v>1.3132232721639372</v>
          </cell>
          <cell r="AB202">
            <v>3.3002737065169168</v>
          </cell>
          <cell r="AC202">
            <v>2.7746992102609607</v>
          </cell>
          <cell r="AD202"/>
          <cell r="AE202">
            <v>1.6535969848069485</v>
          </cell>
        </row>
        <row r="203">
          <cell r="U203" t="str">
            <v>6-25</v>
          </cell>
          <cell r="V203">
            <v>25</v>
          </cell>
          <cell r="W203">
            <v>3.975371438852862</v>
          </cell>
          <cell r="X203">
            <v>3.0750921836973744</v>
          </cell>
          <cell r="Y203">
            <v>2.1315155427510524</v>
          </cell>
          <cell r="Z203">
            <v>1.9287473768129866</v>
          </cell>
          <cell r="AA203">
            <v>1.4206497993065146</v>
          </cell>
          <cell r="AB203">
            <v>3.5702483181660583</v>
          </cell>
          <cell r="AC203">
            <v>3.0016798816683559</v>
          </cell>
          <cell r="AD203"/>
          <cell r="AE203">
            <v>1.7082291490596071</v>
          </cell>
        </row>
        <row r="204">
          <cell r="U204" t="str">
            <v>6-Wtd. Ave.</v>
          </cell>
          <cell r="V204" t="str">
            <v>Wtd. Ave.</v>
          </cell>
          <cell r="W204">
            <v>0.53267132930703376</v>
          </cell>
          <cell r="X204">
            <v>0.75791824131485097</v>
          </cell>
          <cell r="Y204">
            <v>0.91083018260484028</v>
          </cell>
          <cell r="Z204">
            <v>0.88306536324320162</v>
          </cell>
          <cell r="AA204">
            <v>0.72265810472732128</v>
          </cell>
          <cell r="AB204">
            <v>0.72790038747537944</v>
          </cell>
          <cell r="AC204">
            <v>0.64241670676851836</v>
          </cell>
          <cell r="AD204"/>
          <cell r="AE204">
            <v>0.74707358394627155</v>
          </cell>
        </row>
        <row r="205">
          <cell r="U205" t="str">
            <v>7-FHCF 2024 Condominium Unit Owners Rates - PROPOSED</v>
          </cell>
          <cell r="V205" t="str">
            <v>FHCF 2024 Condominium Unit Owners Rates - PROPOSED</v>
          </cell>
          <cell r="W205"/>
          <cell r="X205"/>
          <cell r="Y205"/>
          <cell r="Z205"/>
          <cell r="AA205"/>
          <cell r="AB205"/>
          <cell r="AC205" t="str">
            <v/>
          </cell>
          <cell r="AD205"/>
        </row>
        <row r="214">
          <cell r="U214" t="str">
            <v>7-2</v>
          </cell>
          <cell r="V214">
            <v>2</v>
          </cell>
          <cell r="W214">
            <v>0.17467435203023854</v>
          </cell>
          <cell r="X214">
            <v>0.13511686716137092</v>
          </cell>
          <cell r="Y214">
            <v>9.3656932943065999E-2</v>
          </cell>
          <cell r="Z214">
            <v>8.4747476671525268E-2</v>
          </cell>
          <cell r="AA214">
            <v>6.2422112492552549E-2</v>
          </cell>
          <cell r="AB214">
            <v>0.15687359562623934</v>
          </cell>
          <cell r="AC214">
            <v>0.13189119467133881</v>
          </cell>
          <cell r="AD214"/>
          <cell r="AE214">
            <v>0.13164629808830108</v>
          </cell>
        </row>
        <row r="215">
          <cell r="U215" t="str">
            <v>7-3</v>
          </cell>
          <cell r="V215">
            <v>3</v>
          </cell>
          <cell r="W215">
            <v>0.24628142533534403</v>
          </cell>
          <cell r="X215">
            <v>0.19050750293087163</v>
          </cell>
          <cell r="Y215">
            <v>0.13205122944301514</v>
          </cell>
          <cell r="Z215">
            <v>0.11948937611987749</v>
          </cell>
          <cell r="AA215">
            <v>8.801181546359868E-2</v>
          </cell>
          <cell r="AB215">
            <v>0.22118331786696629</v>
          </cell>
          <cell r="AC215">
            <v>0.18595947851127859</v>
          </cell>
          <cell r="AD215"/>
          <cell r="AE215">
            <v>0.20256397648485827</v>
          </cell>
        </row>
        <row r="216">
          <cell r="U216" t="str">
            <v>7-4</v>
          </cell>
          <cell r="V216">
            <v>4</v>
          </cell>
          <cell r="W216">
            <v>0.32320723027624992</v>
          </cell>
          <cell r="X216">
            <v>0.25001236810811628</v>
          </cell>
          <cell r="Y216">
            <v>0.17329732465506195</v>
          </cell>
          <cell r="Z216">
            <v>0.15681178655904232</v>
          </cell>
          <cell r="AA216">
            <v>0.1155022351719833</v>
          </cell>
          <cell r="AB216">
            <v>0.29026974914471659</v>
          </cell>
          <cell r="AC216">
            <v>0.24404377192233459</v>
          </cell>
          <cell r="AD216"/>
          <cell r="AE216">
            <v>0.26289147257411599</v>
          </cell>
        </row>
        <row r="217">
          <cell r="U217" t="str">
            <v>7-5</v>
          </cell>
          <cell r="V217">
            <v>5</v>
          </cell>
          <cell r="W217">
            <v>0.4056378222808808</v>
          </cell>
          <cell r="X217">
            <v>0.31377538323007742</v>
          </cell>
          <cell r="Y217">
            <v>0.21749497781995517</v>
          </cell>
          <cell r="Z217">
            <v>0.1968049772692797</v>
          </cell>
          <cell r="AA217">
            <v>0.14495986090314969</v>
          </cell>
          <cell r="AB217">
            <v>0.36429998430555699</v>
          </cell>
          <cell r="AC217">
            <v>0.30628455959718681</v>
          </cell>
          <cell r="AD217"/>
          <cell r="AE217">
            <v>0.31495715529713186</v>
          </cell>
        </row>
        <row r="218">
          <cell r="U218" t="str">
            <v>7-6</v>
          </cell>
          <cell r="V218">
            <v>6</v>
          </cell>
          <cell r="W218">
            <v>0.49378150455961245</v>
          </cell>
          <cell r="X218">
            <v>0.38195767829024596</v>
          </cell>
          <cell r="Y218">
            <v>0.26475587699938929</v>
          </cell>
          <cell r="Z218">
            <v>0.23957001157933108</v>
          </cell>
          <cell r="AA218">
            <v>0.17645913247198486</v>
          </cell>
          <cell r="AB218">
            <v>0.4434610987455736</v>
          </cell>
          <cell r="AC218">
            <v>0.37283912484017295</v>
          </cell>
          <cell r="AD218"/>
          <cell r="AE218">
            <v>0.38597187547015377</v>
          </cell>
        </row>
        <row r="219">
          <cell r="U219" t="str">
            <v>7-7</v>
          </cell>
          <cell r="V219">
            <v>7</v>
          </cell>
          <cell r="W219">
            <v>0.58787118925078918</v>
          </cell>
          <cell r="X219">
            <v>0.45473941916925142</v>
          </cell>
          <cell r="Y219">
            <v>0.31520490507553328</v>
          </cell>
          <cell r="Z219">
            <v>0.28521989243314</v>
          </cell>
          <cell r="AA219">
            <v>0.21008328400835177</v>
          </cell>
          <cell r="AB219">
            <v>0.52796226893619691</v>
          </cell>
          <cell r="AC219">
            <v>0.44388333239515854</v>
          </cell>
          <cell r="AD219"/>
          <cell r="AE219">
            <v>0.41038204206156947</v>
          </cell>
        </row>
        <row r="220">
          <cell r="U220" t="str">
            <v>7-8</v>
          </cell>
          <cell r="V220">
            <v>8</v>
          </cell>
          <cell r="W220">
            <v>0.68816694536705381</v>
          </cell>
          <cell r="X220">
            <v>0.53232177856260188</v>
          </cell>
          <cell r="Y220">
            <v>0.36898150590946088</v>
          </cell>
          <cell r="Z220">
            <v>0.33388079858749453</v>
          </cell>
          <cell r="AA220">
            <v>0.24592525449827959</v>
          </cell>
          <cell r="AB220">
            <v>0.61803706071379616</v>
          </cell>
          <cell r="AC220">
            <v>0.51961355232091733</v>
          </cell>
          <cell r="AD220"/>
          <cell r="AE220">
            <v>0.50041410305948886</v>
          </cell>
        </row>
        <row r="221">
          <cell r="U221" t="str">
            <v>7-9</v>
          </cell>
          <cell r="V221">
            <v>9</v>
          </cell>
          <cell r="W221">
            <v>0.79495873299744291</v>
          </cell>
          <cell r="X221">
            <v>0.61492905098392847</v>
          </cell>
          <cell r="Y221">
            <v>0.42624115036623861</v>
          </cell>
          <cell r="Z221">
            <v>0.3856934111761483</v>
          </cell>
          <cell r="AA221">
            <v>0.28408866488603318</v>
          </cell>
          <cell r="AB221">
            <v>0.71394588484404253</v>
          </cell>
          <cell r="AC221">
            <v>0.60024872450247269</v>
          </cell>
          <cell r="AD221"/>
          <cell r="AE221">
            <v>0.59106106213505127</v>
          </cell>
        </row>
        <row r="222">
          <cell r="U222" t="str">
            <v>7-10</v>
          </cell>
          <cell r="V222">
            <v>10</v>
          </cell>
          <cell r="W222">
            <v>0.90856931828346776</v>
          </cell>
          <cell r="X222">
            <v>0.70281090760338227</v>
          </cell>
          <cell r="Y222">
            <v>0.48715689926744948</v>
          </cell>
          <cell r="Z222">
            <v>0.44081432798080289</v>
          </cell>
          <cell r="AA222">
            <v>0.32468885977807599</v>
          </cell>
          <cell r="AB222">
            <v>0.81597861493789703</v>
          </cell>
          <cell r="AC222">
            <v>0.68603255965927845</v>
          </cell>
          <cell r="AD222"/>
          <cell r="AE222">
            <v>0.6036179484057117</v>
          </cell>
        </row>
        <row r="223">
          <cell r="U223" t="str">
            <v>7-11</v>
          </cell>
          <cell r="V223">
            <v>11</v>
          </cell>
          <cell r="W223">
            <v>1.0293573571880179</v>
          </cell>
          <cell r="X223">
            <v>0.7962447816533248</v>
          </cell>
          <cell r="Y223">
            <v>0.55192105684708959</v>
          </cell>
          <cell r="Z223">
            <v>0.4994175595960007</v>
          </cell>
          <cell r="AA223">
            <v>0.3678540094673069</v>
          </cell>
          <cell r="AB223">
            <v>0.92445735695904185</v>
          </cell>
          <cell r="AC223">
            <v>0.77723586780363296</v>
          </cell>
          <cell r="AD223"/>
          <cell r="AE223">
            <v>0.70350259003285764</v>
          </cell>
        </row>
        <row r="224">
          <cell r="U224" t="str">
            <v>7-12</v>
          </cell>
          <cell r="V224">
            <v>12</v>
          </cell>
          <cell r="W224">
            <v>1.1577206276407408</v>
          </cell>
          <cell r="X224">
            <v>0.89553836860853608</v>
          </cell>
          <cell r="Y224">
            <v>0.62074690376399766</v>
          </cell>
          <cell r="Z224">
            <v>0.56169609758244532</v>
          </cell>
          <cell r="AA224">
            <v>0.41372626498152626</v>
          </cell>
          <cell r="AB224">
            <v>1.0397393519870015</v>
          </cell>
          <cell r="AC224">
            <v>0.87415899873357605</v>
          </cell>
          <cell r="AD224"/>
          <cell r="AE224">
            <v>0.75498671496779513</v>
          </cell>
        </row>
        <row r="225">
          <cell r="U225" t="str">
            <v>7-13</v>
          </cell>
          <cell r="V225">
            <v>13</v>
          </cell>
          <cell r="W225">
            <v>1.2940993788200528</v>
          </cell>
          <cell r="X225">
            <v>1.0010322169758039</v>
          </cell>
          <cell r="Y225">
            <v>0.69387049292062875</v>
          </cell>
          <cell r="Z225">
            <v>0.62786353945198603</v>
          </cell>
          <cell r="AA225">
            <v>0.46246295499217605</v>
          </cell>
          <cell r="AB225">
            <v>1.1622199841797076</v>
          </cell>
          <cell r="AC225">
            <v>0.97713437097203093</v>
          </cell>
          <cell r="AD225"/>
          <cell r="AE225">
            <v>0.73253425379175785</v>
          </cell>
        </row>
        <row r="226">
          <cell r="U226" t="str">
            <v>7-14</v>
          </cell>
          <cell r="V226">
            <v>14</v>
          </cell>
          <cell r="W226">
            <v>1.438979752572525</v>
          </cell>
          <cell r="X226">
            <v>1.1131023748843543</v>
          </cell>
          <cell r="Y226">
            <v>0.77155248396046161</v>
          </cell>
          <cell r="Z226">
            <v>0.69815574865178853</v>
          </cell>
          <cell r="AA226">
            <v>0.51423780850229117</v>
          </cell>
          <cell r="AB226">
            <v>1.2923358535220435</v>
          </cell>
          <cell r="AC226">
            <v>1.0865290551746416</v>
          </cell>
          <cell r="AD226"/>
          <cell r="AE226">
            <v>0.83633612241236166</v>
          </cell>
        </row>
        <row r="227">
          <cell r="U227" t="str">
            <v>7-15</v>
          </cell>
          <cell r="V227">
            <v>15</v>
          </cell>
          <cell r="W227">
            <v>1.592897214613366</v>
          </cell>
          <cell r="X227">
            <v>1.2321630442423115</v>
          </cell>
          <cell r="Y227">
            <v>0.85407998300983801</v>
          </cell>
          <cell r="Z227">
            <v>0.77283251929404306</v>
          </cell>
          <cell r="AA227">
            <v>0.56924218102985202</v>
          </cell>
          <cell r="AB227">
            <v>1.4305678573587144</v>
          </cell>
          <cell r="AC227">
            <v>1.2027473649230167</v>
          </cell>
          <cell r="AD227"/>
          <cell r="AE227">
            <v>1.0240541723319549</v>
          </cell>
        </row>
        <row r="228">
          <cell r="U228" t="str">
            <v>7-16</v>
          </cell>
          <cell r="V228">
            <v>16</v>
          </cell>
          <cell r="W228">
            <v>1.7564399113990976</v>
          </cell>
          <cell r="X228">
            <v>1.3586691773979378</v>
          </cell>
          <cell r="Y228">
            <v>0.94176834256670017</v>
          </cell>
          <cell r="Z228">
            <v>0.85217920482374132</v>
          </cell>
          <cell r="AA228">
            <v>0.62768625422914526</v>
          </cell>
          <cell r="AB228">
            <v>1.5774442051739235</v>
          </cell>
          <cell r="AC228">
            <v>1.3262333913953441</v>
          </cell>
          <cell r="AD228"/>
          <cell r="AE228">
            <v>1.0006653436988366</v>
          </cell>
        </row>
        <row r="229">
          <cell r="U229" t="str">
            <v>7-17</v>
          </cell>
          <cell r="V229">
            <v>17</v>
          </cell>
          <cell r="W229">
            <v>1.9302518414540031</v>
          </cell>
          <cell r="X229">
            <v>1.4931189302742192</v>
          </cell>
          <cell r="Y229">
            <v>1.0349628619031113</v>
          </cell>
          <cell r="Z229">
            <v>0.93650825666422499</v>
          </cell>
          <cell r="AA229">
            <v>0.68980016920480669</v>
          </cell>
          <cell r="AB229">
            <v>1.733543266733512</v>
          </cell>
          <cell r="AC229">
            <v>1.4574733979367978</v>
          </cell>
          <cell r="AD229"/>
          <cell r="AE229">
            <v>1.0538173550874657</v>
          </cell>
        </row>
        <row r="230">
          <cell r="U230" t="str">
            <v>7-18</v>
          </cell>
          <cell r="V230">
            <v>18</v>
          </cell>
          <cell r="W230">
            <v>2.1150356963094628</v>
          </cell>
          <cell r="X230">
            <v>1.6360558599371899</v>
          </cell>
          <cell r="Y230">
            <v>1.1340403103207422</v>
          </cell>
          <cell r="Z230">
            <v>1.0261606025674554</v>
          </cell>
          <cell r="AA230">
            <v>0.75583504175780858</v>
          </cell>
          <cell r="AB230">
            <v>1.8994961235091588</v>
          </cell>
          <cell r="AC230">
            <v>1.5969979651648638</v>
          </cell>
          <cell r="AD230"/>
          <cell r="AE230">
            <v>1.0814145098051302</v>
          </cell>
        </row>
        <row r="231">
          <cell r="U231" t="str">
            <v>7-19</v>
          </cell>
          <cell r="V231">
            <v>19</v>
          </cell>
          <cell r="W231">
            <v>2.3115551846911546</v>
          </cell>
          <cell r="X231">
            <v>1.7880707224379704</v>
          </cell>
          <cell r="Y231">
            <v>1.2394101733340797</v>
          </cell>
          <cell r="Z231">
            <v>1.1215067742495144</v>
          </cell>
          <cell r="AA231">
            <v>0.82606379296346499</v>
          </cell>
          <cell r="AB231">
            <v>2.0759886560117446</v>
          </cell>
          <cell r="AC231">
            <v>1.7453837458911301</v>
          </cell>
          <cell r="AD231"/>
          <cell r="AE231">
            <v>1.147518056725527</v>
          </cell>
        </row>
        <row r="232">
          <cell r="U232" t="str">
            <v>7-20</v>
          </cell>
          <cell r="V232">
            <v>20</v>
          </cell>
          <cell r="W232">
            <v>2.520636602497079</v>
          </cell>
          <cell r="X232">
            <v>1.9498026872469976</v>
          </cell>
          <cell r="Y232">
            <v>1.3515154944615955</v>
          </cell>
          <cell r="Z232">
            <v>1.2229476691033252</v>
          </cell>
          <cell r="AA232">
            <v>0.90078171022314601</v>
          </cell>
          <cell r="AB232">
            <v>2.2637629537756734</v>
          </cell>
          <cell r="AC232">
            <v>1.9032546505630814</v>
          </cell>
          <cell r="AD232"/>
          <cell r="AE232">
            <v>1.190920869812057</v>
          </cell>
        </row>
        <row r="233">
          <cell r="U233" t="str">
            <v>7-21</v>
          </cell>
          <cell r="V233">
            <v>21</v>
          </cell>
          <cell r="W233">
            <v>2.743169348452748</v>
          </cell>
          <cell r="X233">
            <v>2.121939736131782</v>
          </cell>
          <cell r="Y233">
            <v>1.4708331517098585</v>
          </cell>
          <cell r="Z233">
            <v>1.3309148003812117</v>
          </cell>
          <cell r="AA233">
            <v>0.98030663154025333</v>
          </cell>
          <cell r="AB233">
            <v>2.4636177784645494</v>
          </cell>
          <cell r="AC233">
            <v>2.0712822366193664</v>
          </cell>
          <cell r="AD233"/>
          <cell r="AE233">
            <v>1.2579195627257553</v>
          </cell>
        </row>
        <row r="234">
          <cell r="U234" t="str">
            <v>7-22</v>
          </cell>
          <cell r="V234">
            <v>22</v>
          </cell>
          <cell r="W234">
            <v>2.9801050087181036</v>
          </cell>
          <cell r="X234">
            <v>2.3052179550675747</v>
          </cell>
          <cell r="Y234">
            <v>1.5978733667578693</v>
          </cell>
          <cell r="Z234">
            <v>1.4458698530698548</v>
          </cell>
          <cell r="AA234">
            <v>1.0649786183927987</v>
          </cell>
          <cell r="AB234">
            <v>2.6764077417641925</v>
          </cell>
          <cell r="AC234">
            <v>2.2501850173048243</v>
          </cell>
          <cell r="AD234"/>
          <cell r="AE234">
            <v>1.3379929786184459</v>
          </cell>
        </row>
        <row r="235">
          <cell r="U235" t="str">
            <v>7-23</v>
          </cell>
          <cell r="V235">
            <v>23</v>
          </cell>
          <cell r="W235">
            <v>3.2324545402947091</v>
          </cell>
          <cell r="X235">
            <v>2.5004193555019545</v>
          </cell>
          <cell r="Y235">
            <v>1.7331781947557019</v>
          </cell>
          <cell r="Z235">
            <v>1.56830331735233</v>
          </cell>
          <cell r="AA235">
            <v>1.1551589491879626</v>
          </cell>
          <cell r="AB235">
            <v>2.9030407758238597</v>
          </cell>
          <cell r="AC235">
            <v>2.4407263349484678</v>
          </cell>
          <cell r="AD235"/>
          <cell r="AE235">
            <v>1.4889700223650455</v>
          </cell>
        </row>
        <row r="236">
          <cell r="U236" t="str">
            <v>7-24</v>
          </cell>
          <cell r="V236">
            <v>24</v>
          </cell>
          <cell r="W236">
            <v>3.501282969425231</v>
          </cell>
          <cell r="X236">
            <v>2.7083677733769536</v>
          </cell>
          <cell r="Y236">
            <v>1.8773186817111562</v>
          </cell>
          <cell r="Z236">
            <v>1.6987319164086911</v>
          </cell>
          <cell r="AA236">
            <v>1.2512282246673794</v>
          </cell>
          <cell r="AB236">
            <v>3.14447337193252</v>
          </cell>
          <cell r="AC236">
            <v>2.6437103578890873</v>
          </cell>
          <cell r="AD236"/>
          <cell r="AE236">
            <v>1.5755334705620729</v>
          </cell>
        </row>
        <row r="237">
          <cell r="U237" t="str">
            <v>7-25</v>
          </cell>
          <cell r="V237">
            <v>25</v>
          </cell>
          <cell r="W237">
            <v>3.7877008832115231</v>
          </cell>
          <cell r="X237">
            <v>2.929922287590923</v>
          </cell>
          <cell r="Y237">
            <v>2.0308903024636513</v>
          </cell>
          <cell r="Z237">
            <v>1.8376944783691829</v>
          </cell>
          <cell r="AA237">
            <v>1.3535833273281013</v>
          </cell>
          <cell r="AB237">
            <v>3.4017029392111993</v>
          </cell>
          <cell r="AC237">
            <v>2.85997565605952</v>
          </cell>
          <cell r="AD237"/>
          <cell r="AE237">
            <v>1.6275865428282617</v>
          </cell>
        </row>
        <row r="238">
          <cell r="U238" t="str">
            <v>7-Wtd. Ave.</v>
          </cell>
          <cell r="V238" t="str">
            <v>Wtd. Ave.</v>
          </cell>
          <cell r="W238">
            <v>0.50752481762054114</v>
          </cell>
          <cell r="X238">
            <v>0.72213820423753361</v>
          </cell>
          <cell r="Y238">
            <v>0.86783143164694798</v>
          </cell>
          <cell r="Z238">
            <v>0.84137734240374673</v>
          </cell>
          <cell r="AA238">
            <v>0.68854263900570101</v>
          </cell>
          <cell r="AB238">
            <v>0.69353744245999016</v>
          </cell>
          <cell r="AC238">
            <v>0.61208930160224384</v>
          </cell>
          <cell r="AD238"/>
          <cell r="AE238">
            <v>0.71180550478418447</v>
          </cell>
        </row>
        <row r="239">
          <cell r="U239" t="str">
            <v>8-FHCF 2024 Condominium Unit Owners Rates - PROPOSED</v>
          </cell>
          <cell r="V239" t="str">
            <v>FHCF 2024 Condominium Unit Owners Rates - PROPOSED</v>
          </cell>
          <cell r="W239"/>
          <cell r="X239"/>
          <cell r="Y239"/>
          <cell r="Z239"/>
          <cell r="AA239"/>
          <cell r="AB239"/>
          <cell r="AC239" t="str">
            <v/>
          </cell>
          <cell r="AD239"/>
        </row>
        <row r="248">
          <cell r="U248" t="str">
            <v>8-2</v>
          </cell>
          <cell r="V248">
            <v>2</v>
          </cell>
          <cell r="W248">
            <v>0.16775552142999242</v>
          </cell>
          <cell r="X248">
            <v>0.12976490389796264</v>
          </cell>
          <cell r="Y248">
            <v>8.9947192812130761E-2</v>
          </cell>
          <cell r="Z248">
            <v>8.1390639058713687E-2</v>
          </cell>
          <cell r="AA248">
            <v>5.994957993682444E-2</v>
          </cell>
          <cell r="AB248">
            <v>0.15065985089970066</v>
          </cell>
          <cell r="AC248">
            <v>0.12666699991699329</v>
          </cell>
          <cell r="AD248"/>
          <cell r="AE248">
            <v>0.1264318036588912</v>
          </cell>
        </row>
        <row r="249">
          <cell r="U249" t="str">
            <v>8-3</v>
          </cell>
          <cell r="V249">
            <v>3</v>
          </cell>
          <cell r="W249">
            <v>0.23652624695868441</v>
          </cell>
          <cell r="X249">
            <v>0.18296152308016969</v>
          </cell>
          <cell r="Y249">
            <v>0.12682069573013044</v>
          </cell>
          <cell r="Z249">
            <v>0.11475641594402174</v>
          </cell>
          <cell r="AA249">
            <v>8.4525677774034802E-2</v>
          </cell>
          <cell r="AB249">
            <v>0.21242227258393004</v>
          </cell>
          <cell r="AC249">
            <v>0.17859364537450007</v>
          </cell>
          <cell r="AD249"/>
          <cell r="AE249">
            <v>0.19454044113051872</v>
          </cell>
        </row>
        <row r="250">
          <cell r="U250" t="str">
            <v>8-4</v>
          </cell>
          <cell r="V250">
            <v>4</v>
          </cell>
          <cell r="W250">
            <v>0.31040502978679857</v>
          </cell>
          <cell r="X250">
            <v>0.24010940752574647</v>
          </cell>
          <cell r="Y250">
            <v>0.16643303794766562</v>
          </cell>
          <cell r="Z250">
            <v>0.15060049008240706</v>
          </cell>
          <cell r="AA250">
            <v>0.11092720518151052</v>
          </cell>
          <cell r="AB250">
            <v>0.27877219842038037</v>
          </cell>
          <cell r="AC250">
            <v>0.23437722673495964</v>
          </cell>
          <cell r="AD250"/>
          <cell r="AE250">
            <v>0.25247837217415187</v>
          </cell>
        </row>
        <row r="251">
          <cell r="U251" t="str">
            <v>8-5</v>
          </cell>
          <cell r="V251">
            <v>5</v>
          </cell>
          <cell r="W251">
            <v>0.38957055570857768</v>
          </cell>
          <cell r="X251">
            <v>0.30134677709607333</v>
          </cell>
          <cell r="Y251">
            <v>0.20888002725365765</v>
          </cell>
          <cell r="Z251">
            <v>0.18900955519852422</v>
          </cell>
          <cell r="AA251">
            <v>0.13921801781189547</v>
          </cell>
          <cell r="AB251">
            <v>0.34987010464786039</v>
          </cell>
          <cell r="AC251">
            <v>0.29415266410884933</v>
          </cell>
          <cell r="AD251"/>
          <cell r="AE251">
            <v>0.30248173931013544</v>
          </cell>
        </row>
        <row r="252">
          <cell r="U252" t="str">
            <v>8-6</v>
          </cell>
          <cell r="V252">
            <v>6</v>
          </cell>
          <cell r="W252">
            <v>0.47422287706866179</v>
          </cell>
          <cell r="X252">
            <v>0.36682837944449426</v>
          </cell>
          <cell r="Y252">
            <v>0.25426892775877458</v>
          </cell>
          <cell r="Z252">
            <v>0.23008067151451464</v>
          </cell>
          <cell r="AA252">
            <v>0.16946960692773841</v>
          </cell>
          <cell r="AB252">
            <v>0.42589565662795531</v>
          </cell>
          <cell r="AC252">
            <v>0.35807101082726617</v>
          </cell>
          <cell r="AD252"/>
          <cell r="AE252">
            <v>0.37068357474484176</v>
          </cell>
        </row>
        <row r="253">
          <cell r="U253" t="str">
            <v>8-7</v>
          </cell>
          <cell r="V253">
            <v>7</v>
          </cell>
          <cell r="W253">
            <v>0.56458568038290846</v>
          </cell>
          <cell r="X253">
            <v>0.43672724410223468</v>
          </cell>
          <cell r="Y253">
            <v>0.30271967574886749</v>
          </cell>
          <cell r="Z253">
            <v>0.27392236594096386</v>
          </cell>
          <cell r="AA253">
            <v>0.20176190976477903</v>
          </cell>
          <cell r="AB253">
            <v>0.50704974537659164</v>
          </cell>
          <cell r="AC253">
            <v>0.4263011656521945</v>
          </cell>
          <cell r="AD253"/>
          <cell r="AE253">
            <v>0.39412685750009729</v>
          </cell>
        </row>
        <row r="254">
          <cell r="U254" t="str">
            <v>8-8</v>
          </cell>
          <cell r="V254">
            <v>8</v>
          </cell>
          <cell r="W254">
            <v>0.66090873336086742</v>
          </cell>
          <cell r="X254">
            <v>0.51123657533792477</v>
          </cell>
          <cell r="Y254">
            <v>0.35436619173002526</v>
          </cell>
          <cell r="Z254">
            <v>0.3206558193089003</v>
          </cell>
          <cell r="AA254">
            <v>0.23618418400670876</v>
          </cell>
          <cell r="AB254">
            <v>0.59355668521475013</v>
          </cell>
          <cell r="AC254">
            <v>0.4990317204474079</v>
          </cell>
          <cell r="AD254"/>
          <cell r="AE254">
            <v>0.48059275911974819</v>
          </cell>
        </row>
        <row r="255">
          <cell r="U255" t="str">
            <v>8-9</v>
          </cell>
          <cell r="V255">
            <v>9</v>
          </cell>
          <cell r="W255">
            <v>0.76347051080645156</v>
          </cell>
          <cell r="X255">
            <v>0.59057178338581318</v>
          </cell>
          <cell r="Y255">
            <v>0.40935778838458087</v>
          </cell>
          <cell r="Z255">
            <v>0.37041614038886705</v>
          </cell>
          <cell r="AA255">
            <v>0.27283594618434143</v>
          </cell>
          <cell r="AB255">
            <v>0.68566657206821136</v>
          </cell>
          <cell r="AC255">
            <v>0.57647294291475881</v>
          </cell>
          <cell r="AD255"/>
          <cell r="AE255">
            <v>0.56764920277629427</v>
          </cell>
        </row>
        <row r="256">
          <cell r="U256" t="str">
            <v>8-10</v>
          </cell>
          <cell r="V256">
            <v>10</v>
          </cell>
          <cell r="W256">
            <v>0.87258099413215673</v>
          </cell>
          <cell r="X256">
            <v>0.67497264997027961</v>
          </cell>
          <cell r="Y256">
            <v>0.46786067161526862</v>
          </cell>
          <cell r="Z256">
            <v>0.42335372414279615</v>
          </cell>
          <cell r="AA256">
            <v>0.31182797211780472</v>
          </cell>
          <cell r="AB256">
            <v>0.78365779768819888</v>
          </cell>
          <cell r="AC256">
            <v>0.65885889042068235</v>
          </cell>
          <cell r="AD256"/>
          <cell r="AE256">
            <v>0.57970871225429166</v>
          </cell>
        </row>
        <row r="257">
          <cell r="U257" t="str">
            <v>8-11</v>
          </cell>
          <cell r="V257">
            <v>11</v>
          </cell>
          <cell r="W257">
            <v>0.98858463298024191</v>
          </cell>
          <cell r="X257">
            <v>0.76470561922588609</v>
          </cell>
          <cell r="Y257">
            <v>0.5300595285079277</v>
          </cell>
          <cell r="Z257">
            <v>0.47963568862598638</v>
          </cell>
          <cell r="AA257">
            <v>0.35328335528972604</v>
          </cell>
          <cell r="AB257">
            <v>0.88783970945894641</v>
          </cell>
          <cell r="AC257">
            <v>0.7464496462246476</v>
          </cell>
          <cell r="AD257"/>
          <cell r="AE257">
            <v>0.67563693493983568</v>
          </cell>
        </row>
        <row r="258">
          <cell r="U258" t="str">
            <v>8-12</v>
          </cell>
          <cell r="V258">
            <v>12</v>
          </cell>
          <cell r="W258">
            <v>1.1118634493432067</v>
          </cell>
          <cell r="X258">
            <v>0.86006619884573876</v>
          </cell>
          <cell r="Y258">
            <v>0.59615919169951048</v>
          </cell>
          <cell r="Z258">
            <v>0.53944738102605305</v>
          </cell>
          <cell r="AA258">
            <v>0.39733861614236421</v>
          </cell>
          <cell r="AB258">
            <v>0.99855539818271088</v>
          </cell>
          <cell r="AC258">
            <v>0.83953366330441503</v>
          </cell>
          <cell r="AD258"/>
          <cell r="AE258">
            <v>0.72508177972352872</v>
          </cell>
        </row>
        <row r="259">
          <cell r="U259" t="str">
            <v>8-13</v>
          </cell>
          <cell r="V259">
            <v>13</v>
          </cell>
          <cell r="W259">
            <v>1.2428402541811379</v>
          </cell>
          <cell r="X259">
            <v>0.96138144825020744</v>
          </cell>
          <cell r="Y259">
            <v>0.66638636406468754</v>
          </cell>
          <cell r="Z259">
            <v>0.60299393828244952</v>
          </cell>
          <cell r="AA259">
            <v>0.44414485157693506</v>
          </cell>
          <cell r="AB259">
            <v>1.1161845868972944</v>
          </cell>
          <cell r="AC259">
            <v>0.93843019312419673</v>
          </cell>
          <cell r="AD259"/>
          <cell r="AE259">
            <v>0.7035186579017243</v>
          </cell>
        </row>
        <row r="260">
          <cell r="U260" t="str">
            <v>8-14</v>
          </cell>
          <cell r="V260">
            <v>14</v>
          </cell>
          <cell r="W260">
            <v>1.3819819333190728</v>
          </cell>
          <cell r="X260">
            <v>1.0690125203462175</v>
          </cell>
          <cell r="Y260">
            <v>0.74099138054902647</v>
          </cell>
          <cell r="Z260">
            <v>0.67050188131885846</v>
          </cell>
          <cell r="AA260">
            <v>0.4938689092110361</v>
          </cell>
          <cell r="AB260">
            <v>1.2411465819133782</v>
          </cell>
          <cell r="AC260">
            <v>1.0434917667140127</v>
          </cell>
          <cell r="AD260"/>
          <cell r="AE260">
            <v>0.80320894667887932</v>
          </cell>
        </row>
        <row r="261">
          <cell r="U261" t="str">
            <v>8-15</v>
          </cell>
          <cell r="V261">
            <v>15</v>
          </cell>
          <cell r="W261">
            <v>1.5298027427380336</v>
          </cell>
          <cell r="X261">
            <v>1.1833572105528851</v>
          </cell>
          <cell r="Y261">
            <v>0.82024997503887287</v>
          </cell>
          <cell r="Z261">
            <v>0.74222071383315158</v>
          </cell>
          <cell r="AA261">
            <v>0.54669456499302038</v>
          </cell>
          <cell r="AB261">
            <v>1.3739032322882372</v>
          </cell>
          <cell r="AC261">
            <v>1.1551066828419165</v>
          </cell>
          <cell r="AD261"/>
          <cell r="AE261">
            <v>0.98349150665443452</v>
          </cell>
        </row>
        <row r="262">
          <cell r="U262" t="str">
            <v>8-16</v>
          </cell>
          <cell r="V262">
            <v>16</v>
          </cell>
          <cell r="W262">
            <v>1.6868675324823696</v>
          </cell>
          <cell r="X262">
            <v>1.3048524506093091</v>
          </cell>
          <cell r="Y262">
            <v>0.90446500895670601</v>
          </cell>
          <cell r="Z262">
            <v>0.81842448645382726</v>
          </cell>
          <cell r="AA262">
            <v>0.60282367530649572</v>
          </cell>
          <cell r="AB262">
            <v>1.5149618251903476</v>
          </cell>
          <cell r="AC262">
            <v>1.2737014422866062</v>
          </cell>
          <cell r="AD262"/>
          <cell r="AE262">
            <v>0.96102910678071829</v>
          </cell>
        </row>
        <row r="263">
          <cell r="U263" t="str">
            <v>8-17</v>
          </cell>
          <cell r="V263">
            <v>17</v>
          </cell>
          <cell r="W263">
            <v>1.8537947923703377</v>
          </cell>
          <cell r="X263">
            <v>1.4339766645407837</v>
          </cell>
          <cell r="Y263">
            <v>0.9939681043109152</v>
          </cell>
          <cell r="Z263">
            <v>0.89941327443998909</v>
          </cell>
          <cell r="AA263">
            <v>0.66247726539393137</v>
          </cell>
          <cell r="AB263">
            <v>1.6648778212269495</v>
          </cell>
          <cell r="AC263">
            <v>1.3997430475591754</v>
          </cell>
          <cell r="AD263"/>
          <cell r="AE263">
            <v>1.0120757732312615</v>
          </cell>
        </row>
        <row r="264">
          <cell r="U264" t="str">
            <v>8-18</v>
          </cell>
          <cell r="V264">
            <v>18</v>
          </cell>
          <cell r="W264">
            <v>2.0312593804041637</v>
          </cell>
          <cell r="X264">
            <v>1.5712518791816992</v>
          </cell>
          <cell r="Y264">
            <v>1.0891211066153152</v>
          </cell>
          <cell r="Z264">
            <v>0.98551450143532349</v>
          </cell>
          <cell r="AA264">
            <v>0.72589650438887132</v>
          </cell>
          <cell r="AB264">
            <v>1.8242573048066344</v>
          </cell>
          <cell r="AC264">
            <v>1.5337410630410726</v>
          </cell>
          <cell r="AD264"/>
          <cell r="AE264">
            <v>1.0385798078868167</v>
          </cell>
        </row>
        <row r="265">
          <cell r="U265" t="str">
            <v>8-19</v>
          </cell>
          <cell r="V265">
            <v>19</v>
          </cell>
          <cell r="W265">
            <v>2.2199947548964585</v>
          </cell>
          <cell r="X265">
            <v>1.7172454508052675</v>
          </cell>
          <cell r="Y265">
            <v>1.1903172817111831</v>
          </cell>
          <cell r="Z265">
            <v>1.0770840224380887</v>
          </cell>
          <cell r="AA265">
            <v>0.79334350299484035</v>
          </cell>
          <cell r="AB265">
            <v>1.9937589887936782</v>
          </cell>
          <cell r="AC265">
            <v>1.676249300393641</v>
          </cell>
          <cell r="AD265"/>
          <cell r="AE265">
            <v>1.1020650010655113</v>
          </cell>
        </row>
        <row r="266">
          <cell r="U266" t="str">
            <v>8-20</v>
          </cell>
          <cell r="V266">
            <v>20</v>
          </cell>
          <cell r="W266">
            <v>2.4207944822616017</v>
          </cell>
          <cell r="X266">
            <v>1.8725712314541558</v>
          </cell>
          <cell r="Y266">
            <v>1.2979821242151788</v>
          </cell>
          <cell r="Z266">
            <v>1.1745068553424876</v>
          </cell>
          <cell r="AA266">
            <v>0.86510185231386905</v>
          </cell>
          <cell r="AB266">
            <v>2.1740955686430508</v>
          </cell>
          <cell r="AC266">
            <v>1.827866957044705</v>
          </cell>
          <cell r="AD266"/>
          <cell r="AE266">
            <v>1.1437486338154355</v>
          </cell>
        </row>
        <row r="267">
          <cell r="U267" t="str">
            <v>8-21</v>
          </cell>
          <cell r="V267">
            <v>21</v>
          </cell>
          <cell r="W267">
            <v>2.6345127322458852</v>
          </cell>
          <cell r="X267">
            <v>2.0378899520187419</v>
          </cell>
          <cell r="Y267">
            <v>1.4125736230519539</v>
          </cell>
          <cell r="Z267">
            <v>1.2781974212115217</v>
          </cell>
          <cell r="AA267">
            <v>0.94147680082331575</v>
          </cell>
          <cell r="AB267">
            <v>2.36603416716253</v>
          </cell>
          <cell r="AC267">
            <v>1.9892389901215213</v>
          </cell>
          <cell r="AD267"/>
          <cell r="AE267">
            <v>1.2080935163596092</v>
          </cell>
        </row>
        <row r="268">
          <cell r="U268" t="str">
            <v>8-22</v>
          </cell>
          <cell r="V268">
            <v>22</v>
          </cell>
          <cell r="W268">
            <v>2.8620633987930466</v>
          </cell>
          <cell r="X268">
            <v>2.2139085421951155</v>
          </cell>
          <cell r="Y268">
            <v>1.5345817900796355</v>
          </cell>
          <cell r="Z268">
            <v>1.3885991177436903</v>
          </cell>
          <cell r="AA268">
            <v>1.0227949402059269</v>
          </cell>
          <cell r="AB268">
            <v>2.5703955449692786</v>
          </cell>
          <cell r="AC268">
            <v>2.1610554526435579</v>
          </cell>
          <cell r="AD268"/>
          <cell r="AE268">
            <v>1.2849952336388213</v>
          </cell>
        </row>
        <row r="269">
          <cell r="U269" t="str">
            <v>8-23</v>
          </cell>
          <cell r="V269">
            <v>23</v>
          </cell>
          <cell r="W269">
            <v>3.1044173950163696</v>
          </cell>
          <cell r="X269">
            <v>2.4013780380491223</v>
          </cell>
          <cell r="Y269">
            <v>1.6645272097073693</v>
          </cell>
          <cell r="Z269">
            <v>1.5061830068634359</v>
          </cell>
          <cell r="AA269">
            <v>1.1094032386735406</v>
          </cell>
          <cell r="AB269">
            <v>2.7880516711265928</v>
          </cell>
          <cell r="AC269">
            <v>2.3440494510396919</v>
          </cell>
          <cell r="AD269"/>
          <cell r="AE269">
            <v>1.4299920943873594</v>
          </cell>
        </row>
        <row r="270">
          <cell r="U270" t="str">
            <v>8-24</v>
          </cell>
          <cell r="V270">
            <v>24</v>
          </cell>
          <cell r="W270">
            <v>3.3625975615939416</v>
          </cell>
          <cell r="X270">
            <v>2.60108964347774</v>
          </cell>
          <cell r="Y270">
            <v>1.8029583088775518</v>
          </cell>
          <cell r="Z270">
            <v>1.6314453444062456</v>
          </cell>
          <cell r="AA270">
            <v>1.2016672214170474</v>
          </cell>
          <cell r="AB270">
            <v>3.0199211504156516</v>
          </cell>
          <cell r="AC270">
            <v>2.5389933006351173</v>
          </cell>
          <cell r="AD270"/>
          <cell r="AE270">
            <v>1.5131267745524049</v>
          </cell>
        </row>
        <row r="271">
          <cell r="U271" t="str">
            <v>8-25</v>
          </cell>
          <cell r="V271">
            <v>25</v>
          </cell>
          <cell r="W271">
            <v>3.6376704954027486</v>
          </cell>
          <cell r="X271">
            <v>2.8138684093648973</v>
          </cell>
          <cell r="Y271">
            <v>1.9504469757410416</v>
          </cell>
          <cell r="Z271">
            <v>1.7649036155833118</v>
          </cell>
          <cell r="AA271">
            <v>1.2999680504643325</v>
          </cell>
          <cell r="AB271">
            <v>3.2669618846991595</v>
          </cell>
          <cell r="AC271">
            <v>2.7466923557059677</v>
          </cell>
          <cell r="AD271"/>
          <cell r="AE271">
            <v>1.5631180307302774</v>
          </cell>
        </row>
        <row r="272">
          <cell r="U272" t="str">
            <v>8-Wtd. Ave.</v>
          </cell>
          <cell r="V272" t="str">
            <v>Wtd. Ave.</v>
          </cell>
          <cell r="W272">
            <v>0.48742181911089499</v>
          </cell>
          <cell r="X272">
            <v>0.69353439465122146</v>
          </cell>
          <cell r="Y272">
            <v>0.83345673040806878</v>
          </cell>
          <cell r="Z272">
            <v>0.80805048453757833</v>
          </cell>
          <cell r="AA272">
            <v>0.66126954581854447</v>
          </cell>
          <cell r="AB272">
            <v>0.66606650569373871</v>
          </cell>
          <cell r="AC272">
            <v>0.58784451614412603</v>
          </cell>
          <cell r="AD272"/>
          <cell r="AE272">
            <v>0.68361097221152645</v>
          </cell>
        </row>
        <row r="273">
          <cell r="U273" t="str">
            <v>9-FHCF 2024 Condominium Unit Owners Rates - PROPOSED</v>
          </cell>
          <cell r="V273" t="str">
            <v>FHCF 2024 Condominium Unit Owners Rates - PROPOSED</v>
          </cell>
          <cell r="W273"/>
          <cell r="X273"/>
          <cell r="Y273"/>
          <cell r="Z273"/>
          <cell r="AA273"/>
          <cell r="AB273"/>
          <cell r="AC273" t="str">
            <v/>
          </cell>
          <cell r="AD273"/>
        </row>
        <row r="282">
          <cell r="U282" t="str">
            <v>9-2</v>
          </cell>
          <cell r="V282">
            <v>2</v>
          </cell>
          <cell r="W282">
            <v>0.16136391565373437</v>
          </cell>
          <cell r="X282">
            <v>0.12482076791817662</v>
          </cell>
          <cell r="Y282">
            <v>8.6520140204648446E-2</v>
          </cell>
          <cell r="Z282">
            <v>7.8289597290868776E-2</v>
          </cell>
          <cell r="AA282">
            <v>5.7665457911259058E-2</v>
          </cell>
          <cell r="AB282">
            <v>0.14491960244139543</v>
          </cell>
          <cell r="AC282">
            <v>0.12184089630246281</v>
          </cell>
          <cell r="AD282"/>
          <cell r="AE282">
            <v>0.12161466119061107</v>
          </cell>
        </row>
        <row r="283">
          <cell r="U283" t="str">
            <v>9-3</v>
          </cell>
          <cell r="V283">
            <v>3</v>
          </cell>
          <cell r="W283">
            <v>0.2275144271782627</v>
          </cell>
          <cell r="X283">
            <v>0.17599055772663763</v>
          </cell>
          <cell r="Y283">
            <v>0.12198873619480127</v>
          </cell>
          <cell r="Z283">
            <v>0.11038411412791387</v>
          </cell>
          <cell r="AA283">
            <v>8.1305188780901386E-2</v>
          </cell>
          <cell r="AB283">
            <v>0.20432883152828105</v>
          </cell>
          <cell r="AC283">
            <v>0.17178909929668287</v>
          </cell>
          <cell r="AD283"/>
          <cell r="AE283">
            <v>0.18712831068827562</v>
          </cell>
        </row>
        <row r="284">
          <cell r="U284" t="str">
            <v>9-4</v>
          </cell>
          <cell r="V284">
            <v>4</v>
          </cell>
          <cell r="W284">
            <v>0.29857837535269816</v>
          </cell>
          <cell r="X284">
            <v>0.2309610667558368</v>
          </cell>
          <cell r="Y284">
            <v>0.16009181974132239</v>
          </cell>
          <cell r="Z284">
            <v>0.14486250331384809</v>
          </cell>
          <cell r="AA284">
            <v>0.10670079904394451</v>
          </cell>
          <cell r="AB284">
            <v>0.26815077756641792</v>
          </cell>
          <cell r="AC284">
            <v>0.22544728616756274</v>
          </cell>
          <cell r="AD284"/>
          <cell r="AE284">
            <v>0.2428587649730739</v>
          </cell>
        </row>
        <row r="285">
          <cell r="U285" t="str">
            <v>9-5</v>
          </cell>
          <cell r="V285">
            <v>5</v>
          </cell>
          <cell r="W285">
            <v>0.37472763791426755</v>
          </cell>
          <cell r="X285">
            <v>0.28986524859122587</v>
          </cell>
          <cell r="Y285">
            <v>0.20092154828760722</v>
          </cell>
          <cell r="Z285">
            <v>0.18180815548019061</v>
          </cell>
          <cell r="AA285">
            <v>0.13391371140683297</v>
          </cell>
          <cell r="AB285">
            <v>0.33653980253473148</v>
          </cell>
          <cell r="AC285">
            <v>0.28294523647252906</v>
          </cell>
          <cell r="AD285"/>
          <cell r="AE285">
            <v>0.29095696793029108</v>
          </cell>
        </row>
        <row r="286">
          <cell r="U286" t="str">
            <v>9-6</v>
          </cell>
          <cell r="V286">
            <v>6</v>
          </cell>
          <cell r="W286">
            <v>0.45615464506968889</v>
          </cell>
          <cell r="X286">
            <v>0.35285195488948334</v>
          </cell>
          <cell r="Y286">
            <v>0.24458109910471657</v>
          </cell>
          <cell r="Z286">
            <v>0.22131443278495244</v>
          </cell>
          <cell r="AA286">
            <v>0.16301269326369816</v>
          </cell>
          <cell r="AB286">
            <v>0.40966872641557206</v>
          </cell>
          <cell r="AC286">
            <v>0.34442824830234264</v>
          </cell>
          <cell r="AD286"/>
          <cell r="AE286">
            <v>0.35656026448174649</v>
          </cell>
        </row>
        <row r="287">
          <cell r="U287" t="str">
            <v>9-7</v>
          </cell>
          <cell r="V287">
            <v>7</v>
          </cell>
          <cell r="W287">
            <v>0.54307456071801019</v>
          </cell>
          <cell r="X287">
            <v>0.4200876226324996</v>
          </cell>
          <cell r="Y287">
            <v>0.29118583881992394</v>
          </cell>
          <cell r="Z287">
            <v>0.26348572718552848</v>
          </cell>
          <cell r="AA287">
            <v>0.19407463618422158</v>
          </cell>
          <cell r="AB287">
            <v>0.48773078613296605</v>
          </cell>
          <cell r="AC287">
            <v>0.41005878525492578</v>
          </cell>
          <cell r="AD287"/>
          <cell r="AE287">
            <v>0.37911034133715643</v>
          </cell>
        </row>
        <row r="288">
          <cell r="U288" t="str">
            <v>9-8</v>
          </cell>
          <cell r="V288">
            <v>8</v>
          </cell>
          <cell r="W288">
            <v>0.63572763623977158</v>
          </cell>
          <cell r="X288">
            <v>0.49175809486759398</v>
          </cell>
          <cell r="Y288">
            <v>0.34086458547191228</v>
          </cell>
          <cell r="Z288">
            <v>0.30843860243630505</v>
          </cell>
          <cell r="AA288">
            <v>0.22718539707027968</v>
          </cell>
          <cell r="AB288">
            <v>0.57094174947125875</v>
          </cell>
          <cell r="AC288">
            <v>0.4800182537086769</v>
          </cell>
          <cell r="AD288"/>
          <cell r="AE288">
            <v>0.46228183004252266</v>
          </cell>
        </row>
        <row r="289">
          <cell r="U289" t="str">
            <v>9-9</v>
          </cell>
          <cell r="V289">
            <v>9</v>
          </cell>
          <cell r="W289">
            <v>0.7343817363489763</v>
          </cell>
          <cell r="X289">
            <v>0.5680705745444754</v>
          </cell>
          <cell r="Y289">
            <v>0.39376096282264544</v>
          </cell>
          <cell r="Z289">
            <v>0.35630301956669058</v>
          </cell>
          <cell r="AA289">
            <v>0.26244070080143223</v>
          </cell>
          <cell r="AB289">
            <v>0.65954218352194738</v>
          </cell>
          <cell r="AC289">
            <v>0.55450891001508407</v>
          </cell>
          <cell r="AD289"/>
          <cell r="AE289">
            <v>0.5460213607093054</v>
          </cell>
        </row>
        <row r="290">
          <cell r="U290" t="str">
            <v>9-10</v>
          </cell>
          <cell r="V290">
            <v>10</v>
          </cell>
          <cell r="W290">
            <v>0.83933503194380921</v>
          </cell>
          <cell r="X290">
            <v>0.64925570753171669</v>
          </cell>
          <cell r="Y290">
            <v>0.45003484421066631</v>
          </cell>
          <cell r="Z290">
            <v>0.40722364338261879</v>
          </cell>
          <cell r="AA290">
            <v>0.29994710255954854</v>
          </cell>
          <cell r="AB290">
            <v>0.75379987311071284</v>
          </cell>
          <cell r="AC290">
            <v>0.63375589378692232</v>
          </cell>
          <cell r="AD290"/>
          <cell r="AE290">
            <v>0.55762139422024459</v>
          </cell>
        </row>
        <row r="291">
          <cell r="U291" t="str">
            <v>9-11</v>
          </cell>
          <cell r="V291">
            <v>11</v>
          </cell>
          <cell r="W291">
            <v>0.95091884888792311</v>
          </cell>
          <cell r="X291">
            <v>0.73556978625110736</v>
          </cell>
          <cell r="Y291">
            <v>0.50986388001128047</v>
          </cell>
          <cell r="Z291">
            <v>0.46136122462152901</v>
          </cell>
          <cell r="AA291">
            <v>0.33982300587721526</v>
          </cell>
          <cell r="AB291">
            <v>0.85401237926440954</v>
          </cell>
          <cell r="AC291">
            <v>0.71800937892479444</v>
          </cell>
          <cell r="AD291"/>
          <cell r="AE291">
            <v>0.64989468276712903</v>
          </cell>
        </row>
        <row r="292">
          <cell r="U292" t="str">
            <v>9-12</v>
          </cell>
          <cell r="V292">
            <v>12</v>
          </cell>
          <cell r="W292">
            <v>1.0695006538617002</v>
          </cell>
          <cell r="X292">
            <v>0.82729705934054043</v>
          </cell>
          <cell r="Y292">
            <v>0.57344509859095028</v>
          </cell>
          <cell r="Z292">
            <v>0.51889404861015231</v>
          </cell>
          <cell r="AA292">
            <v>0.38219972966985105</v>
          </cell>
          <cell r="AB292">
            <v>0.96050972077946806</v>
          </cell>
          <cell r="AC292">
            <v>0.80754682814096612</v>
          </cell>
          <cell r="AD292"/>
          <cell r="AE292">
            <v>0.69745564347456812</v>
          </cell>
        </row>
        <row r="293">
          <cell r="U293" t="str">
            <v>9-13</v>
          </cell>
          <cell r="V293">
            <v>13</v>
          </cell>
          <cell r="W293">
            <v>1.1954871484241674</v>
          </cell>
          <cell r="X293">
            <v>0.92475212502171589</v>
          </cell>
          <cell r="Y293">
            <v>0.64099656528210069</v>
          </cell>
          <cell r="Z293">
            <v>0.58001943642330756</v>
          </cell>
          <cell r="AA293">
            <v>0.42722261393828254</v>
          </cell>
          <cell r="AB293">
            <v>1.0736571529733969</v>
          </cell>
          <cell r="AC293">
            <v>0.90267532918971405</v>
          </cell>
          <cell r="AD293"/>
          <cell r="AE293">
            <v>0.67671409207152311</v>
          </cell>
        </row>
        <row r="294">
          <cell r="U294" t="str">
            <v>9-14</v>
          </cell>
          <cell r="V294">
            <v>14</v>
          </cell>
          <cell r="W294">
            <v>1.3293274297153113</v>
          </cell>
          <cell r="X294">
            <v>1.0282823760165809</v>
          </cell>
          <cell r="Y294">
            <v>0.7127590770891904</v>
          </cell>
          <cell r="Z294">
            <v>0.64495527837489552</v>
          </cell>
          <cell r="AA294">
            <v>0.47505214928611861</v>
          </cell>
          <cell r="AB294">
            <v>1.1938580062854753</v>
          </cell>
          <cell r="AC294">
            <v>1.0037339814157784</v>
          </cell>
          <cell r="AD294"/>
          <cell r="AE294">
            <v>0.77260610929163254</v>
          </cell>
        </row>
        <row r="295">
          <cell r="U295" t="str">
            <v>9-15</v>
          </cell>
          <cell r="V295">
            <v>15</v>
          </cell>
          <cell r="W295">
            <v>1.47151616019416</v>
          </cell>
          <cell r="X295">
            <v>1.138270451453258</v>
          </cell>
          <cell r="Y295">
            <v>0.7889978622395819</v>
          </cell>
          <cell r="Z295">
            <v>0.71394157189281249</v>
          </cell>
          <cell r="AA295">
            <v>0.5258651096661715</v>
          </cell>
          <cell r="AB295">
            <v>1.3215565329923946</v>
          </cell>
          <cell r="AC295">
            <v>1.1110962891254408</v>
          </cell>
          <cell r="AD295"/>
          <cell r="AE295">
            <v>0.94601977433081941</v>
          </cell>
        </row>
        <row r="296">
          <cell r="U296" t="str">
            <v>9-16</v>
          </cell>
          <cell r="V296">
            <v>16</v>
          </cell>
          <cell r="W296">
            <v>1.6225966687129416</v>
          </cell>
          <cell r="X296">
            <v>1.2551366356579701</v>
          </cell>
          <cell r="Y296">
            <v>0.87000424291817369</v>
          </cell>
          <cell r="Z296">
            <v>0.78724192607990651</v>
          </cell>
          <cell r="AA296">
            <v>0.57985566058894711</v>
          </cell>
          <cell r="AB296">
            <v>1.4572406922573968</v>
          </cell>
          <cell r="AC296">
            <v>1.2251725031116016</v>
          </cell>
          <cell r="AD296"/>
          <cell r="AE296">
            <v>0.92441320801511417</v>
          </cell>
        </row>
        <row r="297">
          <cell r="U297" t="str">
            <v>9-17</v>
          </cell>
          <cell r="V297">
            <v>17</v>
          </cell>
          <cell r="W297">
            <v>1.7831638801839031</v>
          </cell>
          <cell r="X297">
            <v>1.3793411243572491</v>
          </cell>
          <cell r="Y297">
            <v>0.95609720609680693</v>
          </cell>
          <cell r="Z297">
            <v>0.86514498311252408</v>
          </cell>
          <cell r="AA297">
            <v>0.63723640607653154</v>
          </cell>
          <cell r="AB297">
            <v>1.6014447812398938</v>
          </cell>
          <cell r="AC297">
            <v>1.3464118327544823</v>
          </cell>
          <cell r="AD297"/>
          <cell r="AE297">
            <v>0.97351495983415792</v>
          </cell>
        </row>
        <row r="298">
          <cell r="U298" t="str">
            <v>9-18</v>
          </cell>
          <cell r="V298">
            <v>18</v>
          </cell>
          <cell r="W298">
            <v>1.9538669400349939</v>
          </cell>
          <cell r="X298">
            <v>1.5113860547884013</v>
          </cell>
          <cell r="Y298">
            <v>1.0476248107154984</v>
          </cell>
          <cell r="Z298">
            <v>0.94796569155851229</v>
          </cell>
          <cell r="AA298">
            <v>0.6982393265453769</v>
          </cell>
          <cell r="AB298">
            <v>1.7547517920974809</v>
          </cell>
          <cell r="AC298">
            <v>1.4753044276668474</v>
          </cell>
          <cell r="AD298"/>
          <cell r="AE298">
            <v>0.99900917174555215</v>
          </cell>
        </row>
        <row r="299">
          <cell r="U299" t="str">
            <v>9-19</v>
          </cell>
          <cell r="V299">
            <v>19</v>
          </cell>
          <cell r="W299">
            <v>2.1354113612906618</v>
          </cell>
          <cell r="X299">
            <v>1.6518171665433974</v>
          </cell>
          <cell r="Y299">
            <v>1.144965338904699</v>
          </cell>
          <cell r="Z299">
            <v>1.0360463480852748</v>
          </cell>
          <cell r="AA299">
            <v>0.76311654609306889</v>
          </cell>
          <cell r="AB299">
            <v>1.9177953402615011</v>
          </cell>
          <cell r="AC299">
            <v>1.6123829988882352</v>
          </cell>
          <cell r="AD299"/>
          <cell r="AE299">
            <v>1.0600755334964114</v>
          </cell>
        </row>
        <row r="300">
          <cell r="U300" t="str">
            <v>9-20</v>
          </cell>
          <cell r="V300">
            <v>20</v>
          </cell>
          <cell r="W300">
            <v>2.3285604749152982</v>
          </cell>
          <cell r="X300">
            <v>1.8012249234614748</v>
          </cell>
          <cell r="Y300">
            <v>1.2485280736307658</v>
          </cell>
          <cell r="Z300">
            <v>1.1297573011288904</v>
          </cell>
          <cell r="AA300">
            <v>0.83214085079709699</v>
          </cell>
          <cell r="AB300">
            <v>2.0912609669785387</v>
          </cell>
          <cell r="AC300">
            <v>1.7582239139943834</v>
          </cell>
          <cell r="AD300"/>
          <cell r="AE300">
            <v>1.1001709899193279</v>
          </cell>
        </row>
        <row r="301">
          <cell r="U301" t="str">
            <v>9-21</v>
          </cell>
          <cell r="V301">
            <v>21</v>
          </cell>
          <cell r="W301">
            <v>2.5341359061747668</v>
          </cell>
          <cell r="X301">
            <v>1.9602448821118359</v>
          </cell>
          <cell r="Y301">
            <v>1.3587535541115916</v>
          </cell>
          <cell r="Z301">
            <v>1.2294971820124021</v>
          </cell>
          <cell r="AA301">
            <v>0.90560585894873502</v>
          </cell>
          <cell r="AB301">
            <v>2.2758865671267783</v>
          </cell>
          <cell r="AC301">
            <v>1.9134475567830695</v>
          </cell>
          <cell r="AD301"/>
          <cell r="AE301">
            <v>1.1620642862537831</v>
          </cell>
        </row>
        <row r="302">
          <cell r="U302" t="str">
            <v>9-22</v>
          </cell>
          <cell r="V302">
            <v>22</v>
          </cell>
          <cell r="W302">
            <v>2.753016728997582</v>
          </cell>
          <cell r="X302">
            <v>2.1295570376617365</v>
          </cell>
          <cell r="Y302">
            <v>1.4761131224017932</v>
          </cell>
          <cell r="Z302">
            <v>1.3356924946637383</v>
          </cell>
          <cell r="AA302">
            <v>0.98382571885319881</v>
          </cell>
          <cell r="AB302">
            <v>2.4724616297547519</v>
          </cell>
          <cell r="AC302">
            <v>2.0787176887584224</v>
          </cell>
          <cell r="AD302"/>
          <cell r="AE302">
            <v>1.2360359929069598</v>
          </cell>
        </row>
        <row r="303">
          <cell r="U303" t="str">
            <v>9-23</v>
          </cell>
          <cell r="V303">
            <v>23</v>
          </cell>
          <cell r="W303">
            <v>2.9861368640105206</v>
          </cell>
          <cell r="X303">
            <v>2.3098838111638438</v>
          </cell>
          <cell r="Y303">
            <v>1.6011075282708682</v>
          </cell>
          <cell r="Z303">
            <v>1.4487963532099075</v>
          </cell>
          <cell r="AA303">
            <v>1.0671341789844124</v>
          </cell>
          <cell r="AB303">
            <v>2.6818249012785715</v>
          </cell>
          <cell r="AC303">
            <v>2.2547394844681765</v>
          </cell>
          <cell r="AD303"/>
          <cell r="AE303">
            <v>1.375508369186673</v>
          </cell>
        </row>
        <row r="304">
          <cell r="U304" t="str">
            <v>9-24</v>
          </cell>
          <cell r="V304">
            <v>24</v>
          </cell>
          <cell r="W304">
            <v>3.2344801809276711</v>
          </cell>
          <cell r="X304">
            <v>2.5019862610787569</v>
          </cell>
          <cell r="Y304">
            <v>1.734264303201063</v>
          </cell>
          <cell r="Z304">
            <v>1.5692861057828666</v>
          </cell>
          <cell r="AA304">
            <v>1.1558828377611305</v>
          </cell>
          <cell r="AB304">
            <v>2.9048599869779061</v>
          </cell>
          <cell r="AC304">
            <v>2.4422558334692916</v>
          </cell>
          <cell r="AD304"/>
          <cell r="AE304">
            <v>1.4554755583659027</v>
          </cell>
        </row>
        <row r="305">
          <cell r="U305" t="str">
            <v>9-25</v>
          </cell>
          <cell r="V305">
            <v>25</v>
          </cell>
          <cell r="W305">
            <v>3.4990726385194355</v>
          </cell>
          <cell r="X305">
            <v>2.7066580032595331</v>
          </cell>
          <cell r="Y305">
            <v>1.8761335459942066</v>
          </cell>
          <cell r="Z305">
            <v>1.6976595210358272</v>
          </cell>
          <cell r="AA305">
            <v>1.2504383346643899</v>
          </cell>
          <cell r="AB305">
            <v>3.1424882919669401</v>
          </cell>
          <cell r="AC305">
            <v>2.6420414054619226</v>
          </cell>
          <cell r="AD305"/>
          <cell r="AE305">
            <v>1.5035621118012061</v>
          </cell>
        </row>
        <row r="306">
          <cell r="U306" t="str">
            <v>9-Wtd. Ave.</v>
          </cell>
          <cell r="V306" t="str">
            <v>Wtd. Ave.</v>
          </cell>
          <cell r="W306">
            <v>0.46885069794631656</v>
          </cell>
          <cell r="X306">
            <v>0.66711023641726264</v>
          </cell>
          <cell r="Y306">
            <v>0.80170143074980715</v>
          </cell>
          <cell r="Z306">
            <v>0.77726318108280756</v>
          </cell>
          <cell r="AA306">
            <v>0.63607470148383116</v>
          </cell>
          <cell r="AB306">
            <v>0.64068889374466964</v>
          </cell>
          <cell r="AC306">
            <v>0.5654472181422453</v>
          </cell>
          <cell r="AD306"/>
          <cell r="AE306">
            <v>0.65756490349524843</v>
          </cell>
        </row>
        <row r="307">
          <cell r="U307" t="str">
            <v>10-FHCF 2024 Condominium Unit Owners Rates - PROPOSED</v>
          </cell>
          <cell r="V307" t="str">
            <v>FHCF 2024 Condominium Unit Owners Rates - PROPOSED</v>
          </cell>
          <cell r="W307"/>
          <cell r="X307"/>
          <cell r="Y307"/>
          <cell r="Z307"/>
          <cell r="AA307"/>
          <cell r="AB307"/>
          <cell r="AC307" t="str">
            <v/>
          </cell>
          <cell r="AD307"/>
        </row>
        <row r="316">
          <cell r="U316" t="str">
            <v>10-2</v>
          </cell>
          <cell r="V316">
            <v>2</v>
          </cell>
          <cell r="W316">
            <v>0.15544148355900039</v>
          </cell>
          <cell r="X316">
            <v>0.1202395545842472</v>
          </cell>
          <cell r="Y316">
            <v>8.3344649246134161E-2</v>
          </cell>
          <cell r="Z316">
            <v>7.5416186455485965E-2</v>
          </cell>
          <cell r="AA316">
            <v>5.5549001098051651E-2</v>
          </cell>
          <cell r="AB316">
            <v>0.13960071499882271</v>
          </cell>
          <cell r="AC316">
            <v>0.11736905120754512</v>
          </cell>
          <cell r="AD316"/>
          <cell r="AE316">
            <v>0.11715111945200424</v>
          </cell>
        </row>
        <row r="317">
          <cell r="U317" t="str">
            <v>10-3</v>
          </cell>
          <cell r="V317">
            <v>3</v>
          </cell>
          <cell r="W317">
            <v>0.21916411701085833</v>
          </cell>
          <cell r="X317">
            <v>0.16953129375037795</v>
          </cell>
          <cell r="Y317">
            <v>0.11751146503099009</v>
          </cell>
          <cell r="Z317">
            <v>0.10633275966237907</v>
          </cell>
          <cell r="AA317">
            <v>7.8321098703800746E-2</v>
          </cell>
          <cell r="AB317">
            <v>0.19682948680291287</v>
          </cell>
          <cell r="AC317">
            <v>0.1654840386449363</v>
          </cell>
          <cell r="AD317"/>
          <cell r="AE317">
            <v>0.18026026519890018</v>
          </cell>
        </row>
        <row r="318">
          <cell r="U318" t="str">
            <v>10-4</v>
          </cell>
          <cell r="V318">
            <v>4</v>
          </cell>
          <cell r="W318">
            <v>0.28761985252670957</v>
          </cell>
          <cell r="X318">
            <v>0.22248425687645837</v>
          </cell>
          <cell r="Y318">
            <v>0.15421607653380789</v>
          </cell>
          <cell r="Z318">
            <v>0.13954571154244325</v>
          </cell>
          <cell r="AA318">
            <v>0.10278463083352719</v>
          </cell>
          <cell r="AB318">
            <v>0.25830901855323751</v>
          </cell>
          <cell r="AC318">
            <v>0.21717284489697161</v>
          </cell>
          <cell r="AD318"/>
          <cell r="AE318">
            <v>0.23394528181708493</v>
          </cell>
        </row>
        <row r="319">
          <cell r="U319" t="str">
            <v>10-5</v>
          </cell>
          <cell r="V319">
            <v>5</v>
          </cell>
          <cell r="W319">
            <v>0.36097425952991036</v>
          </cell>
          <cell r="X319">
            <v>0.27922651784123248</v>
          </cell>
          <cell r="Y319">
            <v>0.19354725880484808</v>
          </cell>
          <cell r="Z319">
            <v>0.17513537209650759</v>
          </cell>
          <cell r="AA319">
            <v>0.12899876583707717</v>
          </cell>
          <cell r="AB319">
            <v>0.32418800678403759</v>
          </cell>
          <cell r="AC319">
            <v>0.27256048630860219</v>
          </cell>
          <cell r="AD319"/>
          <cell r="AE319">
            <v>0.2802781685340584</v>
          </cell>
        </row>
        <row r="320">
          <cell r="U320" t="str">
            <v>10-6</v>
          </cell>
          <cell r="V320">
            <v>6</v>
          </cell>
          <cell r="W320">
            <v>0.43941270558973805</v>
          </cell>
          <cell r="X320">
            <v>0.33990146509837404</v>
          </cell>
          <cell r="Y320">
            <v>0.23560440226865684</v>
          </cell>
          <cell r="Z320">
            <v>0.21319167687361176</v>
          </cell>
          <cell r="AA320">
            <v>0.15702974718481369</v>
          </cell>
          <cell r="AB320">
            <v>0.39463292858119897</v>
          </cell>
          <cell r="AC320">
            <v>0.3317869281917421</v>
          </cell>
          <cell r="AD320"/>
          <cell r="AE320">
            <v>0.34347367107876431</v>
          </cell>
        </row>
        <row r="321">
          <cell r="U321" t="str">
            <v>10-7</v>
          </cell>
          <cell r="V321">
            <v>7</v>
          </cell>
          <cell r="W321">
            <v>0.52314245758826394</v>
          </cell>
          <cell r="X321">
            <v>0.40466942700431469</v>
          </cell>
          <cell r="Y321">
            <v>0.28049863932818775</v>
          </cell>
          <cell r="Z321">
            <v>0.25381518640281425</v>
          </cell>
          <cell r="AA321">
            <v>0.1869516443464572</v>
          </cell>
          <cell r="AB321">
            <v>0.46982992862290057</v>
          </cell>
          <cell r="AC321">
            <v>0.39500867135131462</v>
          </cell>
          <cell r="AD321"/>
          <cell r="AE321">
            <v>0.3651961075142815</v>
          </cell>
        </row>
        <row r="322">
          <cell r="U322" t="str">
            <v>10-8</v>
          </cell>
          <cell r="V322">
            <v>8</v>
          </cell>
          <cell r="W322">
            <v>0.61239494911996273</v>
          </cell>
          <cell r="X322">
            <v>0.4737094257330477</v>
          </cell>
          <cell r="Y322">
            <v>0.32835406009962881</v>
          </cell>
          <cell r="Z322">
            <v>0.29711818627682401</v>
          </cell>
          <cell r="AA322">
            <v>0.21884716307531915</v>
          </cell>
          <cell r="AB322">
            <v>0.54998685551251203</v>
          </cell>
          <cell r="AC322">
            <v>0.46240046412849051</v>
          </cell>
          <cell r="AD322"/>
          <cell r="AE322">
            <v>0.44531500858207157</v>
          </cell>
        </row>
        <row r="323">
          <cell r="U323" t="str">
            <v>10-9</v>
          </cell>
          <cell r="V323">
            <v>9</v>
          </cell>
          <cell r="W323">
            <v>0.70742821363902464</v>
          </cell>
          <cell r="X323">
            <v>0.54722105940271559</v>
          </cell>
          <cell r="Y323">
            <v>0.37930901701786962</v>
          </cell>
          <cell r="Z323">
            <v>0.34322586765212892</v>
          </cell>
          <cell r="AA323">
            <v>0.252808514924596</v>
          </cell>
          <cell r="AB323">
            <v>0.63533544696813637</v>
          </cell>
          <cell r="AC323">
            <v>0.5341571395948842</v>
          </cell>
          <cell r="AD323"/>
          <cell r="AE323">
            <v>0.52598110314630497</v>
          </cell>
        </row>
        <row r="324">
          <cell r="U324" t="str">
            <v>10-10</v>
          </cell>
          <cell r="V324">
            <v>10</v>
          </cell>
          <cell r="W324">
            <v>0.80852947847617074</v>
          </cell>
          <cell r="X324">
            <v>0.6254265086405203</v>
          </cell>
          <cell r="Y324">
            <v>0.43351751569701491</v>
          </cell>
          <cell r="Z324">
            <v>0.3922775857988462</v>
          </cell>
          <cell r="AA324">
            <v>0.2889383442524367</v>
          </cell>
          <cell r="AB324">
            <v>0.72613365948772945</v>
          </cell>
          <cell r="AC324">
            <v>0.61049557421433109</v>
          </cell>
          <cell r="AD324"/>
          <cell r="AE324">
            <v>0.53715538836967403</v>
          </cell>
        </row>
        <row r="325">
          <cell r="U325" t="str">
            <v>10-11</v>
          </cell>
          <cell r="V325">
            <v>11</v>
          </cell>
          <cell r="W325">
            <v>0.91601790906302238</v>
          </cell>
          <cell r="X325">
            <v>0.70857265933855551</v>
          </cell>
          <cell r="Y325">
            <v>0.49115068632921755</v>
          </cell>
          <cell r="Z325">
            <v>0.44442819152739133</v>
          </cell>
          <cell r="AA325">
            <v>0.32735070890559909</v>
          </cell>
          <cell r="AB325">
            <v>0.82266813291438212</v>
          </cell>
          <cell r="AC325">
            <v>0.69165675992173781</v>
          </cell>
          <cell r="AD325"/>
          <cell r="AE325">
            <v>0.62604203199434816</v>
          </cell>
        </row>
        <row r="326">
          <cell r="U326" t="str">
            <v>10-12</v>
          </cell>
          <cell r="V326">
            <v>12</v>
          </cell>
          <cell r="W326">
            <v>1.0302474851956551</v>
          </cell>
          <cell r="X326">
            <v>0.79693332754667767</v>
          </cell>
          <cell r="Y326">
            <v>0.5523983258803109</v>
          </cell>
          <cell r="Z326">
            <v>0.49984942667714394</v>
          </cell>
          <cell r="AA326">
            <v>0.36817210808899731</v>
          </cell>
          <cell r="AB326">
            <v>0.92525677358490954</v>
          </cell>
          <cell r="AC326">
            <v>0.77790797590063254</v>
          </cell>
          <cell r="AD326"/>
          <cell r="AE326">
            <v>0.67185739450525772</v>
          </cell>
        </row>
        <row r="327">
          <cell r="U327" t="str">
            <v>10-13</v>
          </cell>
          <cell r="V327">
            <v>13</v>
          </cell>
          <cell r="W327">
            <v>1.1516099815372256</v>
          </cell>
          <cell r="X327">
            <v>0.89081156499803293</v>
          </cell>
          <cell r="Y327">
            <v>0.61747049617637051</v>
          </cell>
          <cell r="Z327">
            <v>0.5587313701792147</v>
          </cell>
          <cell r="AA327">
            <v>0.41154254748641417</v>
          </cell>
          <cell r="AB327">
            <v>1.0342514310946889</v>
          </cell>
          <cell r="AC327">
            <v>0.86954503906841096</v>
          </cell>
          <cell r="AD327"/>
          <cell r="AE327">
            <v>0.6518771064195179</v>
          </cell>
        </row>
        <row r="328">
          <cell r="U328" t="str">
            <v>10-14</v>
          </cell>
          <cell r="V328">
            <v>14</v>
          </cell>
          <cell r="W328">
            <v>1.2805380123151393</v>
          </cell>
          <cell r="X328">
            <v>0.99054201429136024</v>
          </cell>
          <cell r="Y328">
            <v>0.68659915641011937</v>
          </cell>
          <cell r="Z328">
            <v>0.62128391526474291</v>
          </cell>
          <cell r="AA328">
            <v>0.45761662732195291</v>
          </cell>
          <cell r="AB328">
            <v>1.1500406327150876</v>
          </cell>
          <cell r="AC328">
            <v>0.96689460303289299</v>
          </cell>
          <cell r="AD328"/>
          <cell r="AE328">
            <v>0.74424966293422501</v>
          </cell>
        </row>
        <row r="329">
          <cell r="U329" t="str">
            <v>10-15</v>
          </cell>
          <cell r="V329">
            <v>15</v>
          </cell>
          <cell r="W329">
            <v>1.41750808472235</v>
          </cell>
          <cell r="X329">
            <v>1.0964932708062529</v>
          </cell>
          <cell r="Y329">
            <v>0.76003980031431606</v>
          </cell>
          <cell r="Z329">
            <v>0.68773825089621421</v>
          </cell>
          <cell r="AA329">
            <v>0.50656463353202241</v>
          </cell>
          <cell r="AB329">
            <v>1.2730523256279993</v>
          </cell>
          <cell r="AC329">
            <v>1.0703164636211007</v>
          </cell>
          <cell r="AD329"/>
          <cell r="AE329">
            <v>0.91129864196952626</v>
          </cell>
        </row>
        <row r="330">
          <cell r="U330" t="str">
            <v>10-16</v>
          </cell>
          <cell r="V330">
            <v>16</v>
          </cell>
          <cell r="W330">
            <v>1.5630435861748655</v>
          </cell>
          <cell r="X330">
            <v>1.2090701934538255</v>
          </cell>
          <cell r="Y330">
            <v>0.8380730578701483</v>
          </cell>
          <cell r="Z330">
            <v>0.75834831110751877</v>
          </cell>
          <cell r="AA330">
            <v>0.55857360529999145</v>
          </cell>
          <cell r="AB330">
            <v>1.4037565597571833</v>
          </cell>
          <cell r="AC330">
            <v>1.1802058144649021</v>
          </cell>
          <cell r="AD330"/>
          <cell r="AE330">
            <v>0.89048508703611629</v>
          </cell>
        </row>
        <row r="331">
          <cell r="U331" t="str">
            <v>10-17</v>
          </cell>
          <cell r="V331">
            <v>17</v>
          </cell>
          <cell r="W331">
            <v>1.7177176064529573</v>
          </cell>
          <cell r="X331">
            <v>1.3287160877040141</v>
          </cell>
          <cell r="Y331">
            <v>0.92100620848353609</v>
          </cell>
          <cell r="Z331">
            <v>0.83339214423385799</v>
          </cell>
          <cell r="AA331">
            <v>0.61384834358442475</v>
          </cell>
          <cell r="AB331">
            <v>1.5426680223100242</v>
          </cell>
          <cell r="AC331">
            <v>1.2969953779124592</v>
          </cell>
          <cell r="AD331"/>
          <cell r="AE331">
            <v>0.93778469003085407</v>
          </cell>
        </row>
        <row r="332">
          <cell r="U332" t="str">
            <v>10-18</v>
          </cell>
          <cell r="V332">
            <v>18</v>
          </cell>
          <cell r="W332">
            <v>1.882155465833202</v>
          </cell>
          <cell r="X332">
            <v>1.4559146611862526</v>
          </cell>
          <cell r="Y332">
            <v>1.0091745365195306</v>
          </cell>
          <cell r="Z332">
            <v>0.91317313949600354</v>
          </cell>
          <cell r="AA332">
            <v>0.67261231457938353</v>
          </cell>
          <cell r="AB332">
            <v>1.6903483082720707</v>
          </cell>
          <cell r="AC332">
            <v>1.4211573139424472</v>
          </cell>
          <cell r="AD332"/>
          <cell r="AE332">
            <v>0.96234320489844316</v>
          </cell>
        </row>
        <row r="333">
          <cell r="U333" t="str">
            <v>10-19</v>
          </cell>
          <cell r="V333">
            <v>19</v>
          </cell>
          <cell r="W333">
            <v>2.0570367833664007</v>
          </cell>
          <cell r="X333">
            <v>1.5911916235765191</v>
          </cell>
          <cell r="Y333">
            <v>1.1029424402720314</v>
          </cell>
          <cell r="Z333">
            <v>0.99802103047523949</v>
          </cell>
          <cell r="AA333">
            <v>0.73510838883997887</v>
          </cell>
          <cell r="AB333">
            <v>1.8474077779103939</v>
          </cell>
          <cell r="AC333">
            <v>1.5532047818566745</v>
          </cell>
          <cell r="AD333"/>
          <cell r="AE333">
            <v>1.0211682887323856</v>
          </cell>
        </row>
        <row r="334">
          <cell r="U334" t="str">
            <v>10-20</v>
          </cell>
          <cell r="V334">
            <v>20</v>
          </cell>
          <cell r="W334">
            <v>2.2430968739900425</v>
          </cell>
          <cell r="X334">
            <v>1.7351157673138617</v>
          </cell>
          <cell r="Y334">
            <v>1.2027041810678556</v>
          </cell>
          <cell r="Z334">
            <v>1.088292572956183</v>
          </cell>
          <cell r="AA334">
            <v>0.8015993405583679</v>
          </cell>
          <cell r="AB334">
            <v>2.0145068115087654</v>
          </cell>
          <cell r="AC334">
            <v>1.6936929951964408</v>
          </cell>
          <cell r="AD334"/>
          <cell r="AE334">
            <v>1.0597921483797159</v>
          </cell>
        </row>
        <row r="335">
          <cell r="U335" t="str">
            <v>10-21</v>
          </cell>
          <cell r="V335">
            <v>21</v>
          </cell>
          <cell r="W335">
            <v>2.4411272074062458</v>
          </cell>
          <cell r="X335">
            <v>1.8882993225589217</v>
          </cell>
          <cell r="Y335">
            <v>1.3088841293080162</v>
          </cell>
          <cell r="Z335">
            <v>1.184371767562491</v>
          </cell>
          <cell r="AA335">
            <v>0.87236801154965327</v>
          </cell>
          <cell r="AB335">
            <v>2.1923562214821595</v>
          </cell>
          <cell r="AC335">
            <v>1.843219568227066</v>
          </cell>
          <cell r="AD335"/>
          <cell r="AE335">
            <v>1.1194138163691654</v>
          </cell>
        </row>
        <row r="336">
          <cell r="U336" t="str">
            <v>10-22</v>
          </cell>
          <cell r="V336">
            <v>22</v>
          </cell>
          <cell r="W336">
            <v>2.6519745934798604</v>
          </cell>
          <cell r="X336">
            <v>2.0513973270701911</v>
          </cell>
          <cell r="Y336">
            <v>1.4219363276942951</v>
          </cell>
          <cell r="Z336">
            <v>1.2866694645330938</v>
          </cell>
          <cell r="AA336">
            <v>0.94771702014348158</v>
          </cell>
          <cell r="AB336">
            <v>2.3817165207894999</v>
          </cell>
          <cell r="AC336">
            <v>2.0024239008572162</v>
          </cell>
          <cell r="AD336"/>
          <cell r="AE336">
            <v>1.1906705888450813</v>
          </cell>
        </row>
        <row r="337">
          <cell r="U337" t="str">
            <v>10-23</v>
          </cell>
          <cell r="V337">
            <v>23</v>
          </cell>
          <cell r="W337">
            <v>2.8765386757722387</v>
          </cell>
          <cell r="X337">
            <v>2.2251056873626154</v>
          </cell>
          <cell r="Y337">
            <v>1.5423431473116227</v>
          </cell>
          <cell r="Z337">
            <v>1.395622147649624</v>
          </cell>
          <cell r="AA337">
            <v>1.0279678654662969</v>
          </cell>
          <cell r="AB337">
            <v>2.5833956718970059</v>
          </cell>
          <cell r="AC337">
            <v>2.1719852860838658</v>
          </cell>
          <cell r="AD337"/>
          <cell r="AE337">
            <v>1.3250240035883107</v>
          </cell>
        </row>
        <row r="338">
          <cell r="U338" t="str">
            <v>10-24</v>
          </cell>
          <cell r="V338">
            <v>24</v>
          </cell>
          <cell r="W338">
            <v>3.1157672136840326</v>
          </cell>
          <cell r="X338">
            <v>2.4101575292760815</v>
          </cell>
          <cell r="Y338">
            <v>1.6706127580063506</v>
          </cell>
          <cell r="Z338">
            <v>1.5116896452541557</v>
          </cell>
          <cell r="AA338">
            <v>1.1134592414547633</v>
          </cell>
          <cell r="AB338">
            <v>2.7982448497095245</v>
          </cell>
          <cell r="AC338">
            <v>2.3526193476844033</v>
          </cell>
          <cell r="AD338"/>
          <cell r="AE338">
            <v>1.4020562103967795</v>
          </cell>
        </row>
        <row r="339">
          <cell r="U339" t="str">
            <v>10-25</v>
          </cell>
          <cell r="V339">
            <v>25</v>
          </cell>
          <cell r="W339">
            <v>3.3706485109056641</v>
          </cell>
          <cell r="X339">
            <v>2.6073173411106847</v>
          </cell>
          <cell r="Y339">
            <v>1.8072750686711445</v>
          </cell>
          <cell r="Z339">
            <v>1.635351456729254</v>
          </cell>
          <cell r="AA339">
            <v>1.2045443310657562</v>
          </cell>
          <cell r="AB339">
            <v>3.0271516416243198</v>
          </cell>
          <cell r="AC339">
            <v>2.5450723231740282</v>
          </cell>
          <cell r="AD339"/>
          <cell r="AE339">
            <v>1.4483778751564664</v>
          </cell>
        </row>
        <row r="340">
          <cell r="U340" t="str">
            <v>10-Wtd. Ave.</v>
          </cell>
          <cell r="V340" t="str">
            <v>Wtd. Ave.</v>
          </cell>
          <cell r="W340">
            <v>0.45164278371154937</v>
          </cell>
          <cell r="X340">
            <v>0.64262573466929251</v>
          </cell>
          <cell r="Y340">
            <v>0.77227711822844114</v>
          </cell>
          <cell r="Z340">
            <v>0.74873580932778705</v>
          </cell>
          <cell r="AA340">
            <v>0.61272927626001661</v>
          </cell>
          <cell r="AB340">
            <v>0.61717411690202395</v>
          </cell>
          <cell r="AC340">
            <v>0.544693986299571</v>
          </cell>
          <cell r="AD340"/>
          <cell r="AE340">
            <v>0.63343073773053193</v>
          </cell>
        </row>
        <row r="341">
          <cell r="U341" t="str">
            <v>11-FHCF 2024 Condominium Unit Owners Rates - PROPOSED</v>
          </cell>
          <cell r="V341" t="str">
            <v>FHCF 2024 Condominium Unit Owners Rates - PROPOSED</v>
          </cell>
          <cell r="W341"/>
          <cell r="X341"/>
          <cell r="Y341"/>
          <cell r="Z341"/>
          <cell r="AA341"/>
          <cell r="AB341"/>
          <cell r="AC341" t="str">
            <v/>
          </cell>
          <cell r="AD341"/>
        </row>
        <row r="350">
          <cell r="U350" t="str">
            <v>11-2</v>
          </cell>
          <cell r="V350">
            <v>2</v>
          </cell>
          <cell r="W350">
            <v>0.15043040294505872</v>
          </cell>
          <cell r="X350">
            <v>0.11636330426026337</v>
          </cell>
          <cell r="Y350">
            <v>8.0657806927400461E-2</v>
          </cell>
          <cell r="Z350">
            <v>7.2984939781356964E-2</v>
          </cell>
          <cell r="AA350">
            <v>5.3758227385958153E-2</v>
          </cell>
          <cell r="AB350">
            <v>0.13510030480840229</v>
          </cell>
          <cell r="AC350">
            <v>0.1135853393970514</v>
          </cell>
          <cell r="AD350"/>
          <cell r="AE350">
            <v>0.11337443326665478</v>
          </cell>
        </row>
        <row r="351">
          <cell r="U351" t="str">
            <v>11-3</v>
          </cell>
          <cell r="V351">
            <v>3</v>
          </cell>
          <cell r="W351">
            <v>0.21209876332998009</v>
          </cell>
          <cell r="X351">
            <v>0.16406598963645708</v>
          </cell>
          <cell r="Y351">
            <v>0.11372316212207473</v>
          </cell>
          <cell r="Z351">
            <v>0.10290483284148755</v>
          </cell>
          <cell r="AA351">
            <v>7.5796204252260982E-2</v>
          </cell>
          <cell r="AB351">
            <v>0.19048415090552492</v>
          </cell>
          <cell r="AC351">
            <v>0.16014920884928741</v>
          </cell>
          <cell r="AD351"/>
          <cell r="AE351">
            <v>0.17444908339774773</v>
          </cell>
        </row>
        <row r="352">
          <cell r="U352" t="str">
            <v>11-4</v>
          </cell>
          <cell r="V352">
            <v>4</v>
          </cell>
          <cell r="W352">
            <v>0.278347641311392</v>
          </cell>
          <cell r="X352">
            <v>0.21531186942225816</v>
          </cell>
          <cell r="Y352">
            <v>0.14924450026096958</v>
          </cell>
          <cell r="Z352">
            <v>0.13504707453861142</v>
          </cell>
          <cell r="AA352">
            <v>9.9471087632650959E-2</v>
          </cell>
          <cell r="AB352">
            <v>0.2499817220964515</v>
          </cell>
          <cell r="AC352">
            <v>0.2101716853093207</v>
          </cell>
          <cell r="AD352"/>
          <cell r="AE352">
            <v>0.22640341693265884</v>
          </cell>
        </row>
        <row r="353">
          <cell r="U353" t="str">
            <v>11-5</v>
          </cell>
          <cell r="V353">
            <v>5</v>
          </cell>
          <cell r="W353">
            <v>0.3493372687302459</v>
          </cell>
          <cell r="X353">
            <v>0.27022488868525796</v>
          </cell>
          <cell r="Y353">
            <v>0.18730773448822385</v>
          </cell>
          <cell r="Z353">
            <v>0.16948940521666142</v>
          </cell>
          <cell r="AA353">
            <v>0.12484013842367361</v>
          </cell>
          <cell r="AB353">
            <v>0.31373692127666547</v>
          </cell>
          <cell r="AC353">
            <v>0.26377375487889909</v>
          </cell>
          <cell r="AD353"/>
          <cell r="AE353">
            <v>0.27124263654674957</v>
          </cell>
        </row>
        <row r="354">
          <cell r="U354" t="str">
            <v>11-6</v>
          </cell>
          <cell r="V354">
            <v>6</v>
          </cell>
          <cell r="W354">
            <v>0.42524703732612673</v>
          </cell>
          <cell r="X354">
            <v>0.32894381336084205</v>
          </cell>
          <cell r="Y354">
            <v>0.22800905110668948</v>
          </cell>
          <cell r="Z354">
            <v>0.20631886110670888</v>
          </cell>
          <cell r="AA354">
            <v>0.15196746455656468</v>
          </cell>
          <cell r="AB354">
            <v>0.3819108586886682</v>
          </cell>
          <cell r="AC354">
            <v>0.3210908707059692</v>
          </cell>
          <cell r="AD354"/>
          <cell r="AE354">
            <v>0.33240085952850101</v>
          </cell>
        </row>
        <row r="355">
          <cell r="U355" t="str">
            <v>11-7</v>
          </cell>
          <cell r="V355">
            <v>7</v>
          </cell>
          <cell r="W355">
            <v>0.50627753216727545</v>
          </cell>
          <cell r="X355">
            <v>0.39162380318313883</v>
          </cell>
          <cell r="Y355">
            <v>0.27145599986289354</v>
          </cell>
          <cell r="Z355">
            <v>0.24563276089460451</v>
          </cell>
          <cell r="AA355">
            <v>0.18092474766946129</v>
          </cell>
          <cell r="AB355">
            <v>0.45468367812871913</v>
          </cell>
          <cell r="AC355">
            <v>0.382274488364724</v>
          </cell>
          <cell r="AD355"/>
          <cell r="AE355">
            <v>0.35342301391821351</v>
          </cell>
        </row>
        <row r="356">
          <cell r="U356" t="str">
            <v>11-8</v>
          </cell>
          <cell r="V356">
            <v>8</v>
          </cell>
          <cell r="W356">
            <v>0.59265272595438134</v>
          </cell>
          <cell r="X356">
            <v>0.45843810905759086</v>
          </cell>
          <cell r="Y356">
            <v>0.31776867048933377</v>
          </cell>
          <cell r="Z356">
            <v>0.28753977034041039</v>
          </cell>
          <cell r="AA356">
            <v>0.211792027269911</v>
          </cell>
          <cell r="AB356">
            <v>0.53225652763298303</v>
          </cell>
          <cell r="AC356">
            <v>0.44749372270645305</v>
          </cell>
          <cell r="AD356"/>
          <cell r="AE356">
            <v>0.43095906346684182</v>
          </cell>
        </row>
        <row r="357">
          <cell r="U357" t="str">
            <v>11-9</v>
          </cell>
          <cell r="V357">
            <v>9</v>
          </cell>
          <cell r="W357">
            <v>0.68462233372874737</v>
          </cell>
          <cell r="X357">
            <v>0.5295798945120529</v>
          </cell>
          <cell r="Y357">
            <v>0.36708095525242679</v>
          </cell>
          <cell r="Z357">
            <v>0.33216104472188412</v>
          </cell>
          <cell r="AA357">
            <v>0.24465854221993397</v>
          </cell>
          <cell r="AB357">
            <v>0.61485367422152237</v>
          </cell>
          <cell r="AC357">
            <v>0.51693712582676754</v>
          </cell>
          <cell r="AD357"/>
          <cell r="AE357">
            <v>0.50902466623559006</v>
          </cell>
        </row>
        <row r="358">
          <cell r="U358" t="str">
            <v>11-10</v>
          </cell>
          <cell r="V358">
            <v>10</v>
          </cell>
          <cell r="W358">
            <v>0.78246432326389148</v>
          </cell>
          <cell r="X358">
            <v>0.60526417757460416</v>
          </cell>
          <cell r="Y358">
            <v>0.41954189497483557</v>
          </cell>
          <cell r="Z358">
            <v>0.37963144681153838</v>
          </cell>
          <cell r="AA358">
            <v>0.2796236278565512</v>
          </cell>
          <cell r="AB358">
            <v>0.70272475846029969</v>
          </cell>
          <cell r="AC358">
            <v>0.59081458258456809</v>
          </cell>
          <cell r="AD358"/>
          <cell r="AE358">
            <v>0.51983871786638536</v>
          </cell>
        </row>
        <row r="359">
          <cell r="U359" t="str">
            <v>11-11</v>
          </cell>
          <cell r="V359">
            <v>11</v>
          </cell>
          <cell r="W359">
            <v>0.88648757082235063</v>
          </cell>
          <cell r="X359">
            <v>0.68572988509655086</v>
          </cell>
          <cell r="Y359">
            <v>0.47531710299974356</v>
          </cell>
          <cell r="Z359">
            <v>0.43010083538113619</v>
          </cell>
          <cell r="AA359">
            <v>0.31679766506042584</v>
          </cell>
          <cell r="AB359">
            <v>0.79614717957447079</v>
          </cell>
          <cell r="AC359">
            <v>0.66935931588177555</v>
          </cell>
          <cell r="AD359"/>
          <cell r="AE359">
            <v>0.60585985785259933</v>
          </cell>
        </row>
        <row r="360">
          <cell r="U360" t="str">
            <v>11-12</v>
          </cell>
          <cell r="V360">
            <v>12</v>
          </cell>
          <cell r="W360">
            <v>0.99703464469502678</v>
          </cell>
          <cell r="X360">
            <v>0.77124200591980074</v>
          </cell>
          <cell r="Y360">
            <v>0.53459025766960067</v>
          </cell>
          <cell r="Z360">
            <v>0.48373541570296946</v>
          </cell>
          <cell r="AA360">
            <v>0.35630307498922936</v>
          </cell>
          <cell r="AB360">
            <v>0.89542859532212504</v>
          </cell>
          <cell r="AC360">
            <v>0.75282998842770255</v>
          </cell>
          <cell r="AD360"/>
          <cell r="AE360">
            <v>0.65019823706636992</v>
          </cell>
        </row>
        <row r="361">
          <cell r="U361" t="str">
            <v>11-13</v>
          </cell>
          <cell r="V361">
            <v>13</v>
          </cell>
          <cell r="W361">
            <v>1.114484689619174</v>
          </cell>
          <cell r="X361">
            <v>0.86209382207748031</v>
          </cell>
          <cell r="Y361">
            <v>0.5975646488940014</v>
          </cell>
          <cell r="Z361">
            <v>0.54071913899484492</v>
          </cell>
          <cell r="AA361">
            <v>0.39827534986127977</v>
          </cell>
          <cell r="AB361">
            <v>1.0009095124663014</v>
          </cell>
          <cell r="AC361">
            <v>0.84151288067376351</v>
          </cell>
          <cell r="AD361"/>
          <cell r="AE361">
            <v>0.63086206811790946</v>
          </cell>
        </row>
        <row r="362">
          <cell r="U362" t="str">
            <v>11-14</v>
          </cell>
          <cell r="V362">
            <v>14</v>
          </cell>
          <cell r="W362">
            <v>1.2392563733214392</v>
          </cell>
          <cell r="X362">
            <v>0.95860918805050588</v>
          </cell>
          <cell r="Y362">
            <v>0.66446475802778848</v>
          </cell>
          <cell r="Z362">
            <v>0.60125513200653868</v>
          </cell>
          <cell r="AA362">
            <v>0.44286410594036169</v>
          </cell>
          <cell r="AB362">
            <v>1.1129659330410049</v>
          </cell>
          <cell r="AC362">
            <v>0.93572411565689007</v>
          </cell>
          <cell r="AD362"/>
          <cell r="AE362">
            <v>0.72025674307479315</v>
          </cell>
        </row>
        <row r="363">
          <cell r="U363" t="str">
            <v>11-15</v>
          </cell>
          <cell r="V363">
            <v>15</v>
          </cell>
          <cell r="W363">
            <v>1.3718108414844368</v>
          </cell>
          <cell r="X363">
            <v>1.0611448165400588</v>
          </cell>
          <cell r="Y363">
            <v>0.73553784226568786</v>
          </cell>
          <cell r="Z363">
            <v>0.665567130693131</v>
          </cell>
          <cell r="AA363">
            <v>0.49023413953080375</v>
          </cell>
          <cell r="AB363">
            <v>1.2320120081823256</v>
          </cell>
          <cell r="AC363">
            <v>1.035811890203294</v>
          </cell>
          <cell r="AD363"/>
          <cell r="AE363">
            <v>0.88192044218831045</v>
          </cell>
        </row>
        <row r="364">
          <cell r="U364" t="str">
            <v>11-16</v>
          </cell>
          <cell r="V364">
            <v>16</v>
          </cell>
          <cell r="W364">
            <v>1.5126546087018489</v>
          </cell>
          <cell r="X364">
            <v>1.1700925147248942</v>
          </cell>
          <cell r="Y364">
            <v>0.81105548471525835</v>
          </cell>
          <cell r="Z364">
            <v>0.7339008828316308</v>
          </cell>
          <cell r="AA364">
            <v>0.54056646009723819</v>
          </cell>
          <cell r="AB364">
            <v>1.3585026344713851</v>
          </cell>
          <cell r="AC364">
            <v>1.1421586577991496</v>
          </cell>
          <cell r="AD364"/>
          <cell r="AE364">
            <v>0.86177786902402698</v>
          </cell>
        </row>
        <row r="365">
          <cell r="U365" t="str">
            <v>11-17</v>
          </cell>
          <cell r="V365">
            <v>17</v>
          </cell>
          <cell r="W365">
            <v>1.6623422896402127</v>
          </cell>
          <cell r="X365">
            <v>1.2858812969127982</v>
          </cell>
          <cell r="Y365">
            <v>0.89131505879182593</v>
          </cell>
          <cell r="Z365">
            <v>0.8065254731100171</v>
          </cell>
          <cell r="AA365">
            <v>0.59405926628017636</v>
          </cell>
          <cell r="AB365">
            <v>1.4929359067682206</v>
          </cell>
          <cell r="AC365">
            <v>1.2551831908062925</v>
          </cell>
          <cell r="AD365"/>
          <cell r="AE365">
            <v>0.90755264017730775</v>
          </cell>
        </row>
        <row r="366">
          <cell r="U366" t="str">
            <v>11-18</v>
          </cell>
          <cell r="V366">
            <v>18</v>
          </cell>
          <cell r="W366">
            <v>1.8214790456697183</v>
          </cell>
          <cell r="X366">
            <v>1.4089792770971352</v>
          </cell>
          <cell r="Y366">
            <v>0.97664104005353036</v>
          </cell>
          <cell r="Z366">
            <v>0.88373451016920757</v>
          </cell>
          <cell r="AA366">
            <v>0.65092882023079901</v>
          </cell>
          <cell r="AB366">
            <v>1.6358553155107391</v>
          </cell>
          <cell r="AC366">
            <v>1.3753424278373791</v>
          </cell>
          <cell r="AD366"/>
          <cell r="AE366">
            <v>0.93131944426768032</v>
          </cell>
        </row>
        <row r="367">
          <cell r="U367" t="str">
            <v>11-19</v>
          </cell>
          <cell r="V367">
            <v>19</v>
          </cell>
          <cell r="W367">
            <v>1.9907225864655473</v>
          </cell>
          <cell r="X367">
            <v>1.5398952172671689</v>
          </cell>
          <cell r="Y367">
            <v>1.0673860794203747</v>
          </cell>
          <cell r="Z367">
            <v>0.96584709772824362</v>
          </cell>
          <cell r="AA367">
            <v>0.71141016290878001</v>
          </cell>
          <cell r="AB367">
            <v>1.7878515443363749</v>
          </cell>
          <cell r="AC367">
            <v>1.5031329851030797</v>
          </cell>
          <cell r="AD367"/>
          <cell r="AE367">
            <v>0.9882481409180699</v>
          </cell>
        </row>
        <row r="368">
          <cell r="U368" t="str">
            <v>11-20</v>
          </cell>
          <cell r="V368">
            <v>20</v>
          </cell>
          <cell r="W368">
            <v>2.1707845220805972</v>
          </cell>
          <cell r="X368">
            <v>1.6791795732847383</v>
          </cell>
          <cell r="Y368">
            <v>1.163931728128881</v>
          </cell>
          <cell r="Z368">
            <v>1.053208490574999</v>
          </cell>
          <cell r="AA368">
            <v>0.77575759726275795</v>
          </cell>
          <cell r="AB368">
            <v>1.9495636843674617</v>
          </cell>
          <cell r="AC368">
            <v>1.6390921773203286</v>
          </cell>
          <cell r="AD368"/>
          <cell r="AE368">
            <v>1.0256268549975449</v>
          </cell>
        </row>
        <row r="369">
          <cell r="U369" t="str">
            <v>11-21</v>
          </cell>
          <cell r="V369">
            <v>21</v>
          </cell>
          <cell r="W369">
            <v>2.3624308070302424</v>
          </cell>
          <cell r="X369">
            <v>1.8274248383997262</v>
          </cell>
          <cell r="Y369">
            <v>1.2666886758415561</v>
          </cell>
          <cell r="Z369">
            <v>1.1461903100246162</v>
          </cell>
          <cell r="AA369">
            <v>0.84424484692970136</v>
          </cell>
          <cell r="AB369">
            <v>2.1216796330400931</v>
          </cell>
          <cell r="AC369">
            <v>1.7837983530269761</v>
          </cell>
          <cell r="AD369"/>
          <cell r="AE369">
            <v>1.0833264557383286</v>
          </cell>
        </row>
        <row r="370">
          <cell r="U370" t="str">
            <v>11-22</v>
          </cell>
          <cell r="V370">
            <v>22</v>
          </cell>
          <cell r="W370">
            <v>2.5664809519513514</v>
          </cell>
          <cell r="X370">
            <v>1.9852649334400738</v>
          </cell>
          <cell r="Y370">
            <v>1.3760963279540475</v>
          </cell>
          <cell r="Z370">
            <v>1.245190161436857</v>
          </cell>
          <cell r="AA370">
            <v>0.91716477451118239</v>
          </cell>
          <cell r="AB370">
            <v>2.3049353861015853</v>
          </cell>
          <cell r="AC370">
            <v>1.9378702993299228</v>
          </cell>
          <cell r="AD370"/>
          <cell r="AE370">
            <v>1.1522860716059145</v>
          </cell>
        </row>
        <row r="371">
          <cell r="U371" t="str">
            <v>11-23</v>
          </cell>
          <cell r="V371">
            <v>23</v>
          </cell>
          <cell r="W371">
            <v>2.7838055979388403</v>
          </cell>
          <cell r="X371">
            <v>2.1533733304742309</v>
          </cell>
          <cell r="Y371">
            <v>1.4926215050023772</v>
          </cell>
          <cell r="Z371">
            <v>1.3506304573469503</v>
          </cell>
          <cell r="AA371">
            <v>0.99482851473153677</v>
          </cell>
          <cell r="AB371">
            <v>2.5001128591421327</v>
          </cell>
          <cell r="AC371">
            <v>2.1019654103617569</v>
          </cell>
          <cell r="AD371"/>
          <cell r="AE371">
            <v>1.2823082372088133</v>
          </cell>
        </row>
        <row r="372">
          <cell r="U372" t="str">
            <v>11-24</v>
          </cell>
          <cell r="V372">
            <v>24</v>
          </cell>
          <cell r="W372">
            <v>3.0153219507814759</v>
          </cell>
          <cell r="X372">
            <v>2.3324595210290311</v>
          </cell>
          <cell r="Y372">
            <v>1.6167559945904784</v>
          </cell>
          <cell r="Z372">
            <v>1.4629562022749256</v>
          </cell>
          <cell r="AA372">
            <v>1.0775638428036669</v>
          </cell>
          <cell r="AB372">
            <v>2.7080357871196195</v>
          </cell>
          <cell r="AC372">
            <v>2.2767762398135845</v>
          </cell>
          <cell r="AD372"/>
          <cell r="AE372">
            <v>1.356857100514963</v>
          </cell>
        </row>
        <row r="373">
          <cell r="U373" t="str">
            <v>11-25</v>
          </cell>
          <cell r="V373">
            <v>25</v>
          </cell>
          <cell r="W373">
            <v>3.261986453501923</v>
          </cell>
          <cell r="X373">
            <v>2.5232633480369859</v>
          </cell>
          <cell r="Y373">
            <v>1.7490126225510867</v>
          </cell>
          <cell r="Z373">
            <v>1.582631437631606</v>
          </cell>
          <cell r="AA373">
            <v>1.1657125558675618</v>
          </cell>
          <cell r="AB373">
            <v>2.929563143628239</v>
          </cell>
          <cell r="AC373">
            <v>2.463024968196899</v>
          </cell>
          <cell r="AD373"/>
          <cell r="AE373">
            <v>1.4016854599421988</v>
          </cell>
        </row>
        <row r="374">
          <cell r="U374" t="str">
            <v>11-Wtd. Ave.</v>
          </cell>
          <cell r="V374" t="str">
            <v>Wtd. Ave.</v>
          </cell>
          <cell r="W374">
            <v>0.43708284548872228</v>
          </cell>
          <cell r="X374">
            <v>0.62190893959445004</v>
          </cell>
          <cell r="Y374">
            <v>0.74738065682612564</v>
          </cell>
          <cell r="Z374">
            <v>0.72459826629113511</v>
          </cell>
          <cell r="AA374">
            <v>0.59297627514628459</v>
          </cell>
          <cell r="AB374">
            <v>0.59727782421474773</v>
          </cell>
          <cell r="AC374">
            <v>0.52713428850988564</v>
          </cell>
          <cell r="AD374"/>
          <cell r="AE374">
            <v>0.61301036848649193</v>
          </cell>
        </row>
        <row r="375">
          <cell r="U375" t="str">
            <v>12-FHCF 2024 Condominium Unit Owners Rates - PROPOSED</v>
          </cell>
          <cell r="V375" t="str">
            <v>FHCF 2024 Condominium Unit Owners Rates - PROPOSED</v>
          </cell>
          <cell r="W375"/>
          <cell r="X375"/>
          <cell r="Y375"/>
          <cell r="Z375"/>
          <cell r="AA375"/>
          <cell r="AB375"/>
          <cell r="AC375" t="str">
            <v/>
          </cell>
          <cell r="AD375"/>
        </row>
        <row r="384">
          <cell r="U384" t="str">
            <v>12-2</v>
          </cell>
          <cell r="V384">
            <v>2</v>
          </cell>
          <cell r="W384">
            <v>0.14573232361032826</v>
          </cell>
          <cell r="X384">
            <v>0.1127291716357183</v>
          </cell>
          <cell r="Y384">
            <v>7.8138789704208553E-2</v>
          </cell>
          <cell r="Z384">
            <v>7.0705553230364523E-2</v>
          </cell>
          <cell r="AA384">
            <v>5.207930868196483E-2</v>
          </cell>
          <cell r="AB384">
            <v>0.13088099848660803</v>
          </cell>
          <cell r="AC384">
            <v>0.11003796516084377</v>
          </cell>
          <cell r="AD384"/>
          <cell r="AE384">
            <v>0.10983364582216866</v>
          </cell>
        </row>
        <row r="385">
          <cell r="U385" t="str">
            <v>12-3</v>
          </cell>
          <cell r="V385">
            <v>3</v>
          </cell>
          <cell r="W385">
            <v>0.20547472458904553</v>
          </cell>
          <cell r="X385">
            <v>0.15894205843403481</v>
          </cell>
          <cell r="Y385">
            <v>0.11017148355586724</v>
          </cell>
          <cell r="Z385">
            <v>9.9691020612366177E-2</v>
          </cell>
          <cell r="AA385">
            <v>7.342901933566795E-2</v>
          </cell>
          <cell r="AB385">
            <v>0.18453515631771031</v>
          </cell>
          <cell r="AC385">
            <v>0.15514760230009095</v>
          </cell>
          <cell r="AD385"/>
          <cell r="AE385">
            <v>0.16900087866234623</v>
          </cell>
        </row>
        <row r="386">
          <cell r="U386" t="str">
            <v>12-4</v>
          </cell>
          <cell r="V386">
            <v>4</v>
          </cell>
          <cell r="W386">
            <v>0.26965458940224019</v>
          </cell>
          <cell r="X386">
            <v>0.20858748243364961</v>
          </cell>
          <cell r="Y386">
            <v>0.14458345775379555</v>
          </cell>
          <cell r="Z386">
            <v>0.13082943064692168</v>
          </cell>
          <cell r="AA386">
            <v>9.6364514413001992E-2</v>
          </cell>
          <cell r="AB386">
            <v>0.24217456383821956</v>
          </cell>
          <cell r="AC386">
            <v>0.20360783098089863</v>
          </cell>
          <cell r="AD386"/>
          <cell r="AE386">
            <v>0.21933263075127651</v>
          </cell>
        </row>
        <row r="387">
          <cell r="U387" t="str">
            <v>12-5</v>
          </cell>
          <cell r="V387">
            <v>5</v>
          </cell>
          <cell r="W387">
            <v>0.33842714570363824</v>
          </cell>
          <cell r="X387">
            <v>0.26178551778411291</v>
          </cell>
          <cell r="Y387">
            <v>0.18145794229591217</v>
          </cell>
          <cell r="Z387">
            <v>0.16419609577578345</v>
          </cell>
          <cell r="AA387">
            <v>0.12094126650024094</v>
          </cell>
          <cell r="AB387">
            <v>0.30393862972432423</v>
          </cell>
          <cell r="AC387">
            <v>0.25553585879818846</v>
          </cell>
          <cell r="AD387"/>
          <cell r="AE387">
            <v>0.26277148044725079</v>
          </cell>
        </row>
        <row r="388">
          <cell r="U388" t="str">
            <v>12-6</v>
          </cell>
          <cell r="V388">
            <v>6</v>
          </cell>
          <cell r="W388">
            <v>0.41196618266440715</v>
          </cell>
          <cell r="X388">
            <v>0.31867059663348651</v>
          </cell>
          <cell r="Y388">
            <v>0.22088811949868822</v>
          </cell>
          <cell r="Z388">
            <v>0.19987533400876867</v>
          </cell>
          <cell r="AA388">
            <v>0.14722138137918109</v>
          </cell>
          <cell r="AB388">
            <v>0.36998343259801481</v>
          </cell>
          <cell r="AC388">
            <v>0.31106290857397068</v>
          </cell>
          <cell r="AD388"/>
          <cell r="AE388">
            <v>0.3220196760813766</v>
          </cell>
        </row>
        <row r="389">
          <cell r="U389" t="str">
            <v>12-7</v>
          </cell>
          <cell r="V389">
            <v>7</v>
          </cell>
          <cell r="W389">
            <v>0.49046602089729552</v>
          </cell>
          <cell r="X389">
            <v>0.37939303293521742</v>
          </cell>
          <cell r="Y389">
            <v>0.26297818023151065</v>
          </cell>
          <cell r="Z389">
            <v>0.23796142467998832</v>
          </cell>
          <cell r="AA389">
            <v>0.17527430200471317</v>
          </cell>
          <cell r="AB389">
            <v>0.44048349019971417</v>
          </cell>
          <cell r="AC389">
            <v>0.37033570578606595</v>
          </cell>
          <cell r="AD389"/>
          <cell r="AE389">
            <v>0.34238528932530826</v>
          </cell>
        </row>
        <row r="390">
          <cell r="U390" t="str">
            <v>12-8</v>
          </cell>
          <cell r="V390">
            <v>8</v>
          </cell>
          <cell r="W390">
            <v>0.57414363823030701</v>
          </cell>
          <cell r="X390">
            <v>0.44412066681020823</v>
          </cell>
          <cell r="Y390">
            <v>0.30784446371448421</v>
          </cell>
          <cell r="Z390">
            <v>0.27855963981823928</v>
          </cell>
          <cell r="AA390">
            <v>0.20517756817721788</v>
          </cell>
          <cell r="AB390">
            <v>0.51563366852809067</v>
          </cell>
          <cell r="AC390">
            <v>0.43351808367398548</v>
          </cell>
          <cell r="AD390"/>
          <cell r="AE390">
            <v>0.41749981699438621</v>
          </cell>
        </row>
        <row r="391">
          <cell r="U391" t="str">
            <v>12-9</v>
          </cell>
          <cell r="V391">
            <v>9</v>
          </cell>
          <cell r="W391">
            <v>0.66324095087517165</v>
          </cell>
          <cell r="X391">
            <v>0.51304062911232839</v>
          </cell>
          <cell r="Y391">
            <v>0.35561668063584945</v>
          </cell>
          <cell r="Z391">
            <v>0.32178735091093086</v>
          </cell>
          <cell r="AA391">
            <v>0.23701763174727805</v>
          </cell>
          <cell r="AB391">
            <v>0.59565123053865709</v>
          </cell>
          <cell r="AC391">
            <v>0.50079270567860978</v>
          </cell>
          <cell r="AD391"/>
          <cell r="AE391">
            <v>0.49312735945125002</v>
          </cell>
        </row>
        <row r="392">
          <cell r="U392" t="str">
            <v>12-10</v>
          </cell>
          <cell r="V392">
            <v>10</v>
          </cell>
          <cell r="W392">
            <v>0.75802724541711775</v>
          </cell>
          <cell r="X392">
            <v>0.58636122265960311</v>
          </cell>
          <cell r="Y392">
            <v>0.40643921713680037</v>
          </cell>
          <cell r="Z392">
            <v>0.36777520884260528</v>
          </cell>
          <cell r="AA392">
            <v>0.27089072571831108</v>
          </cell>
          <cell r="AB392">
            <v>0.68077802029373657</v>
          </cell>
          <cell r="AC392">
            <v>0.57236290176236282</v>
          </cell>
          <cell r="AD392"/>
          <cell r="AE392">
            <v>0.50360367833988207</v>
          </cell>
        </row>
        <row r="393">
          <cell r="U393" t="str">
            <v>12-11</v>
          </cell>
          <cell r="V393">
            <v>11</v>
          </cell>
          <cell r="W393">
            <v>0.85880175162995642</v>
          </cell>
          <cell r="X393">
            <v>0.66431391239882542</v>
          </cell>
          <cell r="Y393">
            <v>0.46047251430404867</v>
          </cell>
          <cell r="Z393">
            <v>0.41666839215825641</v>
          </cell>
          <cell r="AA393">
            <v>0.30690378367492666</v>
          </cell>
          <cell r="AB393">
            <v>0.77128277358648145</v>
          </cell>
          <cell r="AC393">
            <v>0.64845461106221836</v>
          </cell>
          <cell r="AD393"/>
          <cell r="AE393">
            <v>0.58693829929664965</v>
          </cell>
        </row>
        <row r="394">
          <cell r="U394" t="str">
            <v>12-12</v>
          </cell>
          <cell r="V394">
            <v>12</v>
          </cell>
          <cell r="W394">
            <v>0.96589633908294381</v>
          </cell>
          <cell r="X394">
            <v>0.74715541132754115</v>
          </cell>
          <cell r="Y394">
            <v>0.5178945140370913</v>
          </cell>
          <cell r="Z394">
            <v>0.46862791538721615</v>
          </cell>
          <cell r="AA394">
            <v>0.34517540344985853</v>
          </cell>
          <cell r="AB394">
            <v>0.86746353974126589</v>
          </cell>
          <cell r="AC394">
            <v>0.7293184180140454</v>
          </cell>
          <cell r="AD394"/>
          <cell r="AE394">
            <v>0.62989195029696377</v>
          </cell>
        </row>
        <row r="395">
          <cell r="U395" t="str">
            <v>12-13</v>
          </cell>
          <cell r="V395">
            <v>13</v>
          </cell>
          <cell r="W395">
            <v>1.0796783114757502</v>
          </cell>
          <cell r="X395">
            <v>0.83516984201222544</v>
          </cell>
          <cell r="Y395">
            <v>0.5789021573153561</v>
          </cell>
          <cell r="Z395">
            <v>0.52383198478219062</v>
          </cell>
          <cell r="AA395">
            <v>0.38583684571528465</v>
          </cell>
          <cell r="AB395">
            <v>0.96965019118288698</v>
          </cell>
          <cell r="AC395">
            <v>0.81523166226842014</v>
          </cell>
          <cell r="AD395"/>
          <cell r="AE395">
            <v>0.61115966762395779</v>
          </cell>
        </row>
        <row r="396">
          <cell r="U396" t="str">
            <v>12-14</v>
          </cell>
          <cell r="V396">
            <v>14</v>
          </cell>
          <cell r="W396">
            <v>1.2005532611582626</v>
          </cell>
          <cell r="X396">
            <v>0.92867094466158362</v>
          </cell>
          <cell r="Y396">
            <v>0.64371291473526493</v>
          </cell>
          <cell r="Z396">
            <v>0.58247738325842002</v>
          </cell>
          <cell r="AA396">
            <v>0.42903305408196712</v>
          </cell>
          <cell r="AB396">
            <v>1.0782069870572688</v>
          </cell>
          <cell r="AC396">
            <v>0.90650059405014338</v>
          </cell>
          <cell r="AD396"/>
          <cell r="AE396">
            <v>0.69776246496283589</v>
          </cell>
        </row>
        <row r="397">
          <cell r="U397" t="str">
            <v>12-15</v>
          </cell>
          <cell r="V397">
            <v>15</v>
          </cell>
          <cell r="W397">
            <v>1.3289679318108445</v>
          </cell>
          <cell r="X397">
            <v>1.0280042915122558</v>
          </cell>
          <cell r="Y397">
            <v>0.71256632142277188</v>
          </cell>
          <cell r="Z397">
            <v>0.6447808592920814</v>
          </cell>
          <cell r="AA397">
            <v>0.47492367811463504</v>
          </cell>
          <cell r="AB397">
            <v>1.1935351441810034</v>
          </cell>
          <cell r="AC397">
            <v>1.0034625356794649</v>
          </cell>
          <cell r="AD397"/>
          <cell r="AE397">
            <v>0.85437725860836278</v>
          </cell>
        </row>
        <row r="398">
          <cell r="U398" t="str">
            <v>12-16</v>
          </cell>
          <cell r="V398">
            <v>16</v>
          </cell>
          <cell r="W398">
            <v>1.4654130191122601</v>
          </cell>
          <cell r="X398">
            <v>1.1335494532457626</v>
          </cell>
          <cell r="Y398">
            <v>0.78572547869611464</v>
          </cell>
          <cell r="Z398">
            <v>0.71098048573191019</v>
          </cell>
          <cell r="AA398">
            <v>0.52368407418646734</v>
          </cell>
          <cell r="AB398">
            <v>1.316075352298127</v>
          </cell>
          <cell r="AC398">
            <v>1.1064879962697149</v>
          </cell>
          <cell r="AD398"/>
          <cell r="AE398">
            <v>0.83486375646216326</v>
          </cell>
        </row>
        <row r="399">
          <cell r="U399" t="str">
            <v>12-17</v>
          </cell>
          <cell r="V399">
            <v>17</v>
          </cell>
          <cell r="W399">
            <v>1.6104258166047747</v>
          </cell>
          <cell r="X399">
            <v>1.2457220456599194</v>
          </cell>
          <cell r="Y399">
            <v>0.8634784727263527</v>
          </cell>
          <cell r="Z399">
            <v>0.78133694350449734</v>
          </cell>
          <cell r="AA399">
            <v>0.57550625101280806</v>
          </cell>
          <cell r="AB399">
            <v>1.4463101503097571</v>
          </cell>
          <cell r="AC399">
            <v>1.2159826695381162</v>
          </cell>
          <cell r="AD399"/>
          <cell r="AE399">
            <v>0.87920893956544188</v>
          </cell>
        </row>
        <row r="400">
          <cell r="U400" t="str">
            <v>12-18</v>
          </cell>
          <cell r="V400">
            <v>18</v>
          </cell>
          <cell r="W400">
            <v>1.7645925859144329</v>
          </cell>
          <cell r="X400">
            <v>1.3649755631191096</v>
          </cell>
          <cell r="Y400">
            <v>0.94613964540260376</v>
          </cell>
          <cell r="Z400">
            <v>0.85613467158384871</v>
          </cell>
          <cell r="AA400">
            <v>0.63059971667967896</v>
          </cell>
          <cell r="AB400">
            <v>1.5847660549493825</v>
          </cell>
          <cell r="AC400">
            <v>1.3323892234857246</v>
          </cell>
          <cell r="AD400"/>
          <cell r="AE400">
            <v>0.90223348458475183</v>
          </cell>
        </row>
        <row r="401">
          <cell r="U401" t="str">
            <v>12-19</v>
          </cell>
          <cell r="V401">
            <v>19</v>
          </cell>
          <cell r="W401">
            <v>1.9285504958405508</v>
          </cell>
          <cell r="X401">
            <v>1.491802878509455</v>
          </cell>
          <cell r="Y401">
            <v>1.0340506340334781</v>
          </cell>
          <cell r="Z401">
            <v>0.93568280778744128</v>
          </cell>
          <cell r="AA401">
            <v>0.68919217160219781</v>
          </cell>
          <cell r="AB401">
            <v>1.732015302263153</v>
          </cell>
          <cell r="AC401">
            <v>1.4561887645438643</v>
          </cell>
          <cell r="AD401"/>
          <cell r="AE401">
            <v>0.95738424587067927</v>
          </cell>
        </row>
        <row r="402">
          <cell r="U402" t="str">
            <v>12-20</v>
          </cell>
          <cell r="V402">
            <v>20</v>
          </cell>
          <cell r="W402">
            <v>2.1029889322019719</v>
          </cell>
          <cell r="X402">
            <v>1.6267372564518054</v>
          </cell>
          <cell r="Y402">
            <v>1.1275810736607377</v>
          </cell>
          <cell r="Z402">
            <v>1.0203158242797408</v>
          </cell>
          <cell r="AA402">
            <v>0.75152997661487986</v>
          </cell>
          <cell r="AB402">
            <v>1.8886770239720034</v>
          </cell>
          <cell r="AC402">
            <v>1.5879018265984772</v>
          </cell>
          <cell r="AD402"/>
          <cell r="AE402">
            <v>0.99359558845650919</v>
          </cell>
        </row>
        <row r="403">
          <cell r="U403" t="str">
            <v>12-21</v>
          </cell>
          <cell r="V403">
            <v>21</v>
          </cell>
          <cell r="W403">
            <v>2.2886499280526529</v>
          </cell>
          <cell r="X403">
            <v>1.7703526860889029</v>
          </cell>
          <cell r="Y403">
            <v>1.2271288277323824</v>
          </cell>
          <cell r="Z403">
            <v>1.1103937363016723</v>
          </cell>
          <cell r="AA403">
            <v>0.81787830671467754</v>
          </cell>
          <cell r="AB403">
            <v>2.0554176338447263</v>
          </cell>
          <cell r="AC403">
            <v>1.7280886958325921</v>
          </cell>
          <cell r="AD403"/>
          <cell r="AE403">
            <v>1.0494931777916496</v>
          </cell>
        </row>
        <row r="404">
          <cell r="U404" t="str">
            <v>12-22</v>
          </cell>
          <cell r="V404">
            <v>22</v>
          </cell>
          <cell r="W404">
            <v>2.4863273999612945</v>
          </cell>
          <cell r="X404">
            <v>1.9232632903203228</v>
          </cell>
          <cell r="Y404">
            <v>1.333119578610894</v>
          </cell>
          <cell r="Z404">
            <v>1.2063017316332569</v>
          </cell>
          <cell r="AA404">
            <v>0.8885208781357441</v>
          </cell>
          <cell r="AB404">
            <v>2.232950141807001</v>
          </cell>
          <cell r="AC404">
            <v>1.87734883406472</v>
          </cell>
          <cell r="AD404"/>
          <cell r="AE404">
            <v>1.1162991216627793</v>
          </cell>
        </row>
        <row r="405">
          <cell r="U405" t="str">
            <v>12-23</v>
          </cell>
          <cell r="V405">
            <v>23</v>
          </cell>
          <cell r="W405">
            <v>2.6968647981035829</v>
          </cell>
          <cell r="X405">
            <v>2.086121508064664</v>
          </cell>
          <cell r="Y405">
            <v>1.4460055675991708</v>
          </cell>
          <cell r="Z405">
            <v>1.3084490304791598</v>
          </cell>
          <cell r="AA405">
            <v>0.96375910857985725</v>
          </cell>
          <cell r="AB405">
            <v>2.4220320435086102</v>
          </cell>
          <cell r="AC405">
            <v>2.0363191044062678</v>
          </cell>
          <cell r="AD405"/>
          <cell r="AE405">
            <v>1.2422605758847545</v>
          </cell>
        </row>
        <row r="406">
          <cell r="U406" t="str">
            <v>12-24</v>
          </cell>
          <cell r="V406">
            <v>24</v>
          </cell>
          <cell r="W406">
            <v>2.9211506830909983</v>
          </cell>
          <cell r="X406">
            <v>2.2596146727782158</v>
          </cell>
          <cell r="Y406">
            <v>1.5662632233236138</v>
          </cell>
          <cell r="Z406">
            <v>1.4172667394604583</v>
          </cell>
          <cell r="AA406">
            <v>1.0439105365396557</v>
          </cell>
          <cell r="AB406">
            <v>2.623461347909855</v>
          </cell>
          <cell r="AC406">
            <v>2.2056704314619298</v>
          </cell>
          <cell r="AD406"/>
          <cell r="AE406">
            <v>1.3144812098750911</v>
          </cell>
        </row>
        <row r="407">
          <cell r="U407" t="str">
            <v>12-25</v>
          </cell>
          <cell r="V407">
            <v>25</v>
          </cell>
          <cell r="W407">
            <v>3.1601116273541443</v>
          </cell>
          <cell r="X407">
            <v>2.4444595214207334</v>
          </cell>
          <cell r="Y407">
            <v>1.6943893555962606</v>
          </cell>
          <cell r="Z407">
            <v>1.5332044075494795</v>
          </cell>
          <cell r="AA407">
            <v>1.1293062845172321</v>
          </cell>
          <cell r="AB407">
            <v>2.838070202072438</v>
          </cell>
          <cell r="AC407">
            <v>2.3861024413840366</v>
          </cell>
          <cell r="AD407"/>
          <cell r="AE407">
            <v>1.3579095385577982</v>
          </cell>
        </row>
        <row r="408">
          <cell r="U408" t="str">
            <v>12-Wtd. Ave.</v>
          </cell>
          <cell r="V408" t="str">
            <v>Wtd. Ave.</v>
          </cell>
          <cell r="W408">
            <v>0.42343234769203869</v>
          </cell>
          <cell r="X408">
            <v>0.60248615350871471</v>
          </cell>
          <cell r="Y408">
            <v>0.72403927403202062</v>
          </cell>
          <cell r="Z408">
            <v>0.70196839843066539</v>
          </cell>
          <cell r="AA408">
            <v>0.5744570826844545</v>
          </cell>
          <cell r="AB408">
            <v>0.57862429043367469</v>
          </cell>
          <cell r="AC408">
            <v>0.51067140162670266</v>
          </cell>
          <cell r="AD408"/>
          <cell r="AE408">
            <v>0.59386549293089175</v>
          </cell>
        </row>
        <row r="409">
          <cell r="U409" t="str">
            <v>13-FHCF 2024 Condominium Unit Owners Rates - PROPOSED</v>
          </cell>
          <cell r="V409" t="str">
            <v>FHCF 2024 Condominium Unit Owners Rates - PROPOSED</v>
          </cell>
          <cell r="W409"/>
          <cell r="X409"/>
          <cell r="Y409"/>
          <cell r="Z409"/>
          <cell r="AA409"/>
          <cell r="AB409"/>
          <cell r="AC409" t="str">
            <v/>
          </cell>
          <cell r="AD409"/>
        </row>
        <row r="418">
          <cell r="U418" t="str">
            <v>13-2</v>
          </cell>
          <cell r="V418">
            <v>2</v>
          </cell>
          <cell r="W418">
            <v>0.14131880774338976</v>
          </cell>
          <cell r="X418">
            <v>0.10931515904499464</v>
          </cell>
          <cell r="Y418">
            <v>7.5772349784503243E-2</v>
          </cell>
          <cell r="Z418">
            <v>6.8564229512111802E-2</v>
          </cell>
          <cell r="AA418">
            <v>5.0502082370651492E-2</v>
          </cell>
          <cell r="AB418">
            <v>0.12691725626943212</v>
          </cell>
          <cell r="AC418">
            <v>0.10670545598805659</v>
          </cell>
          <cell r="AD418"/>
          <cell r="AE418">
            <v>0.10650732447800333</v>
          </cell>
        </row>
        <row r="419">
          <cell r="U419" t="str">
            <v>13-3</v>
          </cell>
          <cell r="V419">
            <v>3</v>
          </cell>
          <cell r="W419">
            <v>0.19925190500611328</v>
          </cell>
          <cell r="X419">
            <v>0.15412848461977111</v>
          </cell>
          <cell r="Y419">
            <v>0.10683493076708352</v>
          </cell>
          <cell r="Z419">
            <v>9.6671869538919694E-2</v>
          </cell>
          <cell r="AA419">
            <v>7.1205215213816023E-2</v>
          </cell>
          <cell r="AB419">
            <v>0.17894649334823803</v>
          </cell>
          <cell r="AC419">
            <v>0.15044894391391267</v>
          </cell>
          <cell r="AD419"/>
          <cell r="AE419">
            <v>0.16388267261838557</v>
          </cell>
        </row>
        <row r="420">
          <cell r="U420" t="str">
            <v>13-4</v>
          </cell>
          <cell r="V420">
            <v>4</v>
          </cell>
          <cell r="W420">
            <v>0.26148807713210154</v>
          </cell>
          <cell r="X420">
            <v>0.20227039271354566</v>
          </cell>
          <cell r="Y420">
            <v>0.14020473538744208</v>
          </cell>
          <cell r="Z420">
            <v>0.12686725016617487</v>
          </cell>
          <cell r="AA420">
            <v>9.3446106863906531E-2</v>
          </cell>
          <cell r="AB420">
            <v>0.2348402864892434</v>
          </cell>
          <cell r="AC420">
            <v>0.19744155043033287</v>
          </cell>
          <cell r="AD420"/>
          <cell r="AE420">
            <v>0.21269012329667425</v>
          </cell>
        </row>
        <row r="421">
          <cell r="U421" t="str">
            <v>13-5</v>
          </cell>
          <cell r="V421">
            <v>5</v>
          </cell>
          <cell r="W421">
            <v>0.32817785069232985</v>
          </cell>
          <cell r="X421">
            <v>0.25385732101999425</v>
          </cell>
          <cell r="Y421">
            <v>0.17596247301590223</v>
          </cell>
          <cell r="Z421">
            <v>0.1592234029918991</v>
          </cell>
          <cell r="AA421">
            <v>0.11727854991518387</v>
          </cell>
          <cell r="AB421">
            <v>0.29473382236497198</v>
          </cell>
          <cell r="AC421">
            <v>0.24779693349021625</v>
          </cell>
          <cell r="AD421"/>
          <cell r="AE421">
            <v>0.25481342371967197</v>
          </cell>
        </row>
        <row r="422">
          <cell r="U422" t="str">
            <v>13-6</v>
          </cell>
          <cell r="V422">
            <v>6</v>
          </cell>
          <cell r="W422">
            <v>0.39948975163807454</v>
          </cell>
          <cell r="X422">
            <v>0.30901963039809344</v>
          </cell>
          <cell r="Y422">
            <v>0.21419850393452258</v>
          </cell>
          <cell r="Z422">
            <v>0.19382209244778104</v>
          </cell>
          <cell r="AA422">
            <v>0.14276276927053855</v>
          </cell>
          <cell r="AB422">
            <v>0.35877845274301723</v>
          </cell>
          <cell r="AC422">
            <v>0.30164234182120142</v>
          </cell>
          <cell r="AD422"/>
          <cell r="AE422">
            <v>0.31226728268887299</v>
          </cell>
        </row>
        <row r="423">
          <cell r="U423" t="str">
            <v>13-7</v>
          </cell>
          <cell r="V423">
            <v>7</v>
          </cell>
          <cell r="W423">
            <v>0.47561221556573086</v>
          </cell>
          <cell r="X423">
            <v>0.36790308253037241</v>
          </cell>
          <cell r="Y423">
            <v>0.25501386358331218</v>
          </cell>
          <cell r="Z423">
            <v>0.23075474261024614</v>
          </cell>
          <cell r="AA423">
            <v>0.16996610479904159</v>
          </cell>
          <cell r="AB423">
            <v>0.42714341007912859</v>
          </cell>
          <cell r="AC423">
            <v>0.35912005730748214</v>
          </cell>
          <cell r="AD423"/>
          <cell r="AE423">
            <v>0.3320161215963689</v>
          </cell>
        </row>
        <row r="424">
          <cell r="U424" t="str">
            <v>13-8</v>
          </cell>
          <cell r="V424">
            <v>8</v>
          </cell>
          <cell r="W424">
            <v>0.55675564911125008</v>
          </cell>
          <cell r="X424">
            <v>0.43067043448533748</v>
          </cell>
          <cell r="Y424">
            <v>0.29852136783915867</v>
          </cell>
          <cell r="Z424">
            <v>0.27012343733570821</v>
          </cell>
          <cell r="AA424">
            <v>0.19896374800159672</v>
          </cell>
          <cell r="AB424">
            <v>0.50001765883856186</v>
          </cell>
          <cell r="AC424">
            <v>0.42038895148491834</v>
          </cell>
          <cell r="AD424"/>
          <cell r="AE424">
            <v>0.40485579937976518</v>
          </cell>
        </row>
        <row r="425">
          <cell r="U425" t="str">
            <v>13-9</v>
          </cell>
          <cell r="V425">
            <v>9</v>
          </cell>
          <cell r="W425">
            <v>0.64315464203322914</v>
          </cell>
          <cell r="X425">
            <v>0.49750314984296679</v>
          </cell>
          <cell r="Y425">
            <v>0.34484679909103139</v>
          </cell>
          <cell r="Z425">
            <v>0.31204199350605621</v>
          </cell>
          <cell r="AA425">
            <v>0.22983953252710843</v>
          </cell>
          <cell r="AB425">
            <v>0.57761188214966663</v>
          </cell>
          <cell r="AC425">
            <v>0.48562615581648322</v>
          </cell>
          <cell r="AD425"/>
          <cell r="AE425">
            <v>0.47819295525428479</v>
          </cell>
        </row>
        <row r="426">
          <cell r="U426" t="str">
            <v>13-10</v>
          </cell>
          <cell r="V426">
            <v>10</v>
          </cell>
          <cell r="W426">
            <v>0.73507032554966412</v>
          </cell>
          <cell r="X426">
            <v>0.56860322295265131</v>
          </cell>
          <cell r="Y426">
            <v>0.39413017073350676</v>
          </cell>
          <cell r="Z426">
            <v>0.3566371052326357</v>
          </cell>
          <cell r="AA426">
            <v>0.26268677695426684</v>
          </cell>
          <cell r="AB426">
            <v>0.66016059980668385</v>
          </cell>
          <cell r="AC426">
            <v>0.55502884239932304</v>
          </cell>
          <cell r="AD426"/>
          <cell r="AE426">
            <v>0.48835199793063522</v>
          </cell>
        </row>
        <row r="427">
          <cell r="U427" t="str">
            <v>13-11</v>
          </cell>
          <cell r="V427">
            <v>11</v>
          </cell>
          <cell r="W427">
            <v>0.83279286723510992</v>
          </cell>
          <cell r="X427">
            <v>0.64419510882550191</v>
          </cell>
          <cell r="Y427">
            <v>0.44652706488128274</v>
          </cell>
          <cell r="Z427">
            <v>0.40404955431580619</v>
          </cell>
          <cell r="AA427">
            <v>0.29760917637493883</v>
          </cell>
          <cell r="AB427">
            <v>0.7479244089163184</v>
          </cell>
          <cell r="AC427">
            <v>0.62881610778435193</v>
          </cell>
          <cell r="AD427"/>
          <cell r="AE427">
            <v>0.56916282277445907</v>
          </cell>
        </row>
        <row r="428">
          <cell r="U428" t="str">
            <v>13-12</v>
          </cell>
          <cell r="V428">
            <v>12</v>
          </cell>
          <cell r="W428">
            <v>0.93664408596057447</v>
          </cell>
          <cell r="X428">
            <v>0.72452774588400903</v>
          </cell>
          <cell r="Y428">
            <v>0.50221003444823287</v>
          </cell>
          <cell r="Z428">
            <v>0.45443547894612724</v>
          </cell>
          <cell r="AA428">
            <v>0.33472173687636492</v>
          </cell>
          <cell r="AB428">
            <v>0.84119233235370061</v>
          </cell>
          <cell r="AC428">
            <v>0.70723094743639692</v>
          </cell>
          <cell r="AD428"/>
          <cell r="AE428">
            <v>0.61081561878573365</v>
          </cell>
        </row>
        <row r="429">
          <cell r="U429" t="str">
            <v>13-13</v>
          </cell>
          <cell r="V429">
            <v>13</v>
          </cell>
          <cell r="W429">
            <v>1.0469801616018131</v>
          </cell>
          <cell r="X429">
            <v>0.80987665201845638</v>
          </cell>
          <cell r="Y429">
            <v>0.56137005603940293</v>
          </cell>
          <cell r="Z429">
            <v>0.50796768838472184</v>
          </cell>
          <cell r="AA429">
            <v>0.37415174389005568</v>
          </cell>
          <cell r="AB429">
            <v>0.94028425232906976</v>
          </cell>
          <cell r="AC429">
            <v>0.79054230175103024</v>
          </cell>
          <cell r="AD429"/>
          <cell r="AE429">
            <v>0.59265064489332708</v>
          </cell>
        </row>
        <row r="430">
          <cell r="U430" t="str">
            <v>13-14</v>
          </cell>
          <cell r="V430">
            <v>14</v>
          </cell>
          <cell r="W430">
            <v>1.1641944031097573</v>
          </cell>
          <cell r="X430">
            <v>0.90054606578853302</v>
          </cell>
          <cell r="Y430">
            <v>0.62421801413562894</v>
          </cell>
          <cell r="Z430">
            <v>0.56483700595943576</v>
          </cell>
          <cell r="AA430">
            <v>0.41603975139714222</v>
          </cell>
          <cell r="AB430">
            <v>1.0455533963690051</v>
          </cell>
          <cell r="AC430">
            <v>0.87904714613883883</v>
          </cell>
          <cell r="AD430"/>
          <cell r="AE430">
            <v>0.67663066911840752</v>
          </cell>
        </row>
        <row r="431">
          <cell r="U431" t="str">
            <v>13-15</v>
          </cell>
          <cell r="V431">
            <v>15</v>
          </cell>
          <cell r="W431">
            <v>1.2887200244942558</v>
          </cell>
          <cell r="X431">
            <v>0.99687109374617922</v>
          </cell>
          <cell r="Y431">
            <v>0.6909861895211179</v>
          </cell>
          <cell r="Z431">
            <v>0.62525361590033346</v>
          </cell>
          <cell r="AA431">
            <v>0.46054057396165093</v>
          </cell>
          <cell r="AB431">
            <v>1.1573888304045428</v>
          </cell>
          <cell r="AC431">
            <v>0.97307258708479494</v>
          </cell>
          <cell r="AD431"/>
          <cell r="AE431">
            <v>0.82850237036255314</v>
          </cell>
        </row>
        <row r="432">
          <cell r="U432" t="str">
            <v>13-16</v>
          </cell>
          <cell r="V432">
            <v>16</v>
          </cell>
          <cell r="W432">
            <v>1.421032860673533</v>
          </cell>
          <cell r="X432">
            <v>1.0992198112424076</v>
          </cell>
          <cell r="Y432">
            <v>0.76192971546821409</v>
          </cell>
          <cell r="Z432">
            <v>0.6894483809995936</v>
          </cell>
          <cell r="AA432">
            <v>0.50782425727402258</v>
          </cell>
          <cell r="AB432">
            <v>1.2762178978531833</v>
          </cell>
          <cell r="AC432">
            <v>1.0729779128020875</v>
          </cell>
          <cell r="AD432"/>
          <cell r="AE432">
            <v>0.8095798362954193</v>
          </cell>
        </row>
        <row r="433">
          <cell r="U433" t="str">
            <v>13-17</v>
          </cell>
          <cell r="V433">
            <v>17</v>
          </cell>
          <cell r="W433">
            <v>1.5616539332090389</v>
          </cell>
          <cell r="X433">
            <v>1.207995247115101</v>
          </cell>
          <cell r="Y433">
            <v>0.83732795343368238</v>
          </cell>
          <cell r="Z433">
            <v>0.75767408743968168</v>
          </cell>
          <cell r="AA433">
            <v>0.55807699504925801</v>
          </cell>
          <cell r="AB433">
            <v>1.4025085238842117</v>
          </cell>
          <cell r="AC433">
            <v>1.1791565305390648</v>
          </cell>
          <cell r="AD433"/>
          <cell r="AE433">
            <v>0.852582021741075</v>
          </cell>
        </row>
        <row r="434">
          <cell r="U434" t="str">
            <v>13-18</v>
          </cell>
          <cell r="V434">
            <v>18</v>
          </cell>
          <cell r="W434">
            <v>1.7111517487434031</v>
          </cell>
          <cell r="X434">
            <v>1.323637161613086</v>
          </cell>
          <cell r="Y434">
            <v>0.91748572543568141</v>
          </cell>
          <cell r="Z434">
            <v>0.8302065599359828</v>
          </cell>
          <cell r="AA434">
            <v>0.61150195040310096</v>
          </cell>
          <cell r="AB434">
            <v>1.5367712796268753</v>
          </cell>
          <cell r="AC434">
            <v>1.2920377020585638</v>
          </cell>
          <cell r="AD434"/>
          <cell r="AE434">
            <v>0.87490926644804334</v>
          </cell>
        </row>
        <row r="435">
          <cell r="U435" t="str">
            <v>13-19</v>
          </cell>
          <cell r="V435">
            <v>19</v>
          </cell>
          <cell r="W435">
            <v>1.8701441793644364</v>
          </cell>
          <cell r="X435">
            <v>1.4466235009250343</v>
          </cell>
          <cell r="Y435">
            <v>1.0027343222677534</v>
          </cell>
          <cell r="Z435">
            <v>0.90734557404076999</v>
          </cell>
          <cell r="AA435">
            <v>0.66831992782415017</v>
          </cell>
          <cell r="AB435">
            <v>1.6795610709097943</v>
          </cell>
          <cell r="AC435">
            <v>1.4120879634425469</v>
          </cell>
          <cell r="AD435"/>
          <cell r="AE435">
            <v>0.92838978221822632</v>
          </cell>
        </row>
        <row r="436">
          <cell r="U436" t="str">
            <v>13-20</v>
          </cell>
          <cell r="V436">
            <v>20</v>
          </cell>
          <cell r="W436">
            <v>2.0392997327825806</v>
          </cell>
          <cell r="X436">
            <v>1.5774713797072091</v>
          </cell>
          <cell r="Y436">
            <v>1.0934321845428501</v>
          </cell>
          <cell r="Z436">
            <v>0.98941547240044125</v>
          </cell>
          <cell r="AA436">
            <v>0.72876982708800697</v>
          </cell>
          <cell r="AB436">
            <v>1.8314782789968573</v>
          </cell>
          <cell r="AC436">
            <v>1.5398120841637637</v>
          </cell>
          <cell r="AD436"/>
          <cell r="AE436">
            <v>0.96350446120118194</v>
          </cell>
        </row>
        <row r="437">
          <cell r="U437" t="str">
            <v>13-21</v>
          </cell>
          <cell r="V437">
            <v>21</v>
          </cell>
          <cell r="W437">
            <v>2.21933796951738</v>
          </cell>
          <cell r="X437">
            <v>1.7167374037921426</v>
          </cell>
          <cell r="Y437">
            <v>1.1899651263804698</v>
          </cell>
          <cell r="Z437">
            <v>1.0767653671636039</v>
          </cell>
          <cell r="AA437">
            <v>0.79310879234419374</v>
          </cell>
          <cell r="AB437">
            <v>1.9931691352589533</v>
          </cell>
          <cell r="AC437">
            <v>1.6757533820903383</v>
          </cell>
          <cell r="AD437"/>
          <cell r="AE437">
            <v>1.0177091872693242</v>
          </cell>
        </row>
        <row r="438">
          <cell r="U438" t="str">
            <v>13-22</v>
          </cell>
          <cell r="V438">
            <v>22</v>
          </cell>
          <cell r="W438">
            <v>2.4110287623064464</v>
          </cell>
          <cell r="X438">
            <v>1.8650170973149467</v>
          </cell>
          <cell r="Y438">
            <v>1.2927459383163904</v>
          </cell>
          <cell r="Z438">
            <v>1.1697687806654631</v>
          </cell>
          <cell r="AA438">
            <v>0.86161194745648095</v>
          </cell>
          <cell r="AB438">
            <v>2.1653250560552677</v>
          </cell>
          <cell r="AC438">
            <v>1.8204931642884101</v>
          </cell>
          <cell r="AD438"/>
          <cell r="AE438">
            <v>1.082491907424695</v>
          </cell>
        </row>
        <row r="439">
          <cell r="U439" t="str">
            <v>13-23</v>
          </cell>
          <cell r="V439">
            <v>23</v>
          </cell>
          <cell r="W439">
            <v>2.6151900173648608</v>
          </cell>
          <cell r="X439">
            <v>2.0229431400258484</v>
          </cell>
          <cell r="Y439">
            <v>1.4022131654870285</v>
          </cell>
          <cell r="Z439">
            <v>1.2688225398418362</v>
          </cell>
          <cell r="AA439">
            <v>0.93457158166580589</v>
          </cell>
          <cell r="AB439">
            <v>2.3486805962151349</v>
          </cell>
          <cell r="AC439">
            <v>1.9746490064156657</v>
          </cell>
          <cell r="AD439"/>
          <cell r="AE439">
            <v>1.204638608247707</v>
          </cell>
        </row>
        <row r="440">
          <cell r="U440" t="str">
            <v>13-24</v>
          </cell>
          <cell r="V440">
            <v>24</v>
          </cell>
          <cell r="W440">
            <v>2.8326833851700952</v>
          </cell>
          <cell r="X440">
            <v>2.1911820494287113</v>
          </cell>
          <cell r="Y440">
            <v>1.5188288078371439</v>
          </cell>
          <cell r="Z440">
            <v>1.3743446952129623</v>
          </cell>
          <cell r="AA440">
            <v>1.0122956167844372</v>
          </cell>
          <cell r="AB440">
            <v>2.5440095969293375</v>
          </cell>
          <cell r="AC440">
            <v>2.1388715140678451</v>
          </cell>
          <cell r="AD440"/>
          <cell r="AE440">
            <v>1.2746720341695781</v>
          </cell>
        </row>
        <row r="441">
          <cell r="U441" t="str">
            <v>13-25</v>
          </cell>
          <cell r="V441">
            <v>25</v>
          </cell>
          <cell r="W441">
            <v>3.0644073768275586</v>
          </cell>
          <cell r="X441">
            <v>2.3704288560432505</v>
          </cell>
          <cell r="Y441">
            <v>1.6430746292511866</v>
          </cell>
          <cell r="Z441">
            <v>1.4867711811221471</v>
          </cell>
          <cell r="AA441">
            <v>1.0951051472412126</v>
          </cell>
          <cell r="AB441">
            <v>2.7521190036147454</v>
          </cell>
          <cell r="AC441">
            <v>2.3138391251595034</v>
          </cell>
          <cell r="AD441"/>
          <cell r="AE441">
            <v>1.3167851322090944</v>
          </cell>
        </row>
        <row r="442">
          <cell r="U442" t="str">
            <v>13-Wtd. Ave.</v>
          </cell>
          <cell r="V442" t="str">
            <v>Wtd. Ave.</v>
          </cell>
          <cell r="W442">
            <v>0.41060866287856634</v>
          </cell>
          <cell r="X442">
            <v>0.58423980889383342</v>
          </cell>
          <cell r="Y442">
            <v>0.70211168278073777</v>
          </cell>
          <cell r="Z442">
            <v>0.68070922553195246</v>
          </cell>
          <cell r="AA442">
            <v>0.55705960087333373</v>
          </cell>
          <cell r="AB442">
            <v>0.56110060437996467</v>
          </cell>
          <cell r="AC442">
            <v>0.49520567461408921</v>
          </cell>
          <cell r="AD442"/>
          <cell r="AE442">
            <v>0.57588022575786513</v>
          </cell>
        </row>
        <row r="443">
          <cell r="U443" t="str">
            <v>14-FHCF 2024 Condominium Unit Owners Rates - PROPOSED</v>
          </cell>
          <cell r="V443" t="str">
            <v>FHCF 2024 Condominium Unit Owners Rates - PROPOSED</v>
          </cell>
          <cell r="W443"/>
          <cell r="X443"/>
          <cell r="Y443"/>
          <cell r="Z443"/>
          <cell r="AA443"/>
          <cell r="AB443"/>
          <cell r="AC443" t="str">
            <v/>
          </cell>
          <cell r="AD443"/>
        </row>
        <row r="452">
          <cell r="U452" t="str">
            <v>14-2</v>
          </cell>
          <cell r="V452">
            <v>2</v>
          </cell>
          <cell r="W452">
            <v>0.13716476123471699</v>
          </cell>
          <cell r="X452">
            <v>0.10610185529564208</v>
          </cell>
          <cell r="Y452">
            <v>7.3545032203054347E-2</v>
          </cell>
          <cell r="Z452">
            <v>6.654879361385678E-2</v>
          </cell>
          <cell r="AA452">
            <v>4.9017580751210654E-2</v>
          </cell>
          <cell r="AB452">
            <v>0.12318654134397293</v>
          </cell>
          <cell r="AC452">
            <v>0.10356886409359053</v>
          </cell>
          <cell r="AD452"/>
          <cell r="AE452">
            <v>0.10337655663145234</v>
          </cell>
        </row>
        <row r="453">
          <cell r="U453" t="str">
            <v>14-3</v>
          </cell>
          <cell r="V453">
            <v>3</v>
          </cell>
          <cell r="W453">
            <v>0.19339492323876067</v>
          </cell>
          <cell r="X453">
            <v>0.1495978994581387</v>
          </cell>
          <cell r="Y453">
            <v>0.10369453297966967</v>
          </cell>
          <cell r="Z453">
            <v>9.3830213509141863E-2</v>
          </cell>
          <cell r="AA453">
            <v>6.9112147911724514E-2</v>
          </cell>
          <cell r="AB453">
            <v>0.17368638630514524</v>
          </cell>
          <cell r="AC453">
            <v>0.14602651833462293</v>
          </cell>
          <cell r="AD453"/>
          <cell r="AE453">
            <v>0.15906536447028302</v>
          </cell>
        </row>
        <row r="454">
          <cell r="U454" t="str">
            <v>14-4</v>
          </cell>
          <cell r="V454">
            <v>4</v>
          </cell>
          <cell r="W454">
            <v>0.25380167182473029</v>
          </cell>
          <cell r="X454">
            <v>0.19632468292390956</v>
          </cell>
          <cell r="Y454">
            <v>0.1360834368792268</v>
          </cell>
          <cell r="Z454">
            <v>0.12313800516309874</v>
          </cell>
          <cell r="AA454">
            <v>9.0699271674977253E-2</v>
          </cell>
          <cell r="AB454">
            <v>0.22793718924575579</v>
          </cell>
          <cell r="AC454">
            <v>0.19163778378151305</v>
          </cell>
          <cell r="AD454"/>
          <cell r="AE454">
            <v>0.20643812698975625</v>
          </cell>
        </row>
        <row r="455">
          <cell r="U455" t="str">
            <v>14-5</v>
          </cell>
          <cell r="V455">
            <v>5</v>
          </cell>
          <cell r="W455">
            <v>0.31853110885618546</v>
          </cell>
          <cell r="X455">
            <v>0.24639522071697598</v>
          </cell>
          <cell r="Y455">
            <v>0.17079008083144209</v>
          </cell>
          <cell r="Z455">
            <v>0.15454305342018096</v>
          </cell>
          <cell r="AA455">
            <v>0.11383116340947538</v>
          </cell>
          <cell r="AB455">
            <v>0.28607016304507327</v>
          </cell>
          <cell r="AC455">
            <v>0.24051297742759514</v>
          </cell>
          <cell r="AD455"/>
          <cell r="AE455">
            <v>0.24732321891205908</v>
          </cell>
        </row>
        <row r="456">
          <cell r="U456" t="str">
            <v>14-6</v>
          </cell>
          <cell r="V456">
            <v>6</v>
          </cell>
          <cell r="W456">
            <v>0.38774680648773008</v>
          </cell>
          <cell r="X456">
            <v>0.29993604175717109</v>
          </cell>
          <cell r="Y456">
            <v>0.20790216899057207</v>
          </cell>
          <cell r="Z456">
            <v>0.18812471925808955</v>
          </cell>
          <cell r="AA456">
            <v>0.13856627771554608</v>
          </cell>
          <cell r="AB456">
            <v>0.34823221050673669</v>
          </cell>
          <cell r="AC456">
            <v>0.29277560754202797</v>
          </cell>
          <cell r="AD456"/>
          <cell r="AE456">
            <v>0.3030882297649205</v>
          </cell>
        </row>
        <row r="457">
          <cell r="U457" t="str">
            <v>14-7</v>
          </cell>
          <cell r="V457">
            <v>7</v>
          </cell>
          <cell r="W457">
            <v>0.46163166127786492</v>
          </cell>
          <cell r="X457">
            <v>0.35708862308283484</v>
          </cell>
          <cell r="Y457">
            <v>0.24751776687405475</v>
          </cell>
          <cell r="Z457">
            <v>0.22397173935536191</v>
          </cell>
          <cell r="AA457">
            <v>0.16496997501626542</v>
          </cell>
          <cell r="AB457">
            <v>0.41458758952222341</v>
          </cell>
          <cell r="AC457">
            <v>0.34856377365299956</v>
          </cell>
          <cell r="AD457"/>
          <cell r="AE457">
            <v>0.32225655432599626</v>
          </cell>
        </row>
        <row r="458">
          <cell r="U458" t="str">
            <v>14-8</v>
          </cell>
          <cell r="V458">
            <v>8</v>
          </cell>
          <cell r="W458">
            <v>0.54038989498902423</v>
          </cell>
          <cell r="X458">
            <v>0.41801093754130042</v>
          </cell>
          <cell r="Y458">
            <v>0.28974637415191906</v>
          </cell>
          <cell r="Z458">
            <v>0.26218319682778773</v>
          </cell>
          <cell r="AA458">
            <v>0.1931152365689269</v>
          </cell>
          <cell r="AB458">
            <v>0.48531970997286866</v>
          </cell>
          <cell r="AC458">
            <v>0.40803167728988315</v>
          </cell>
          <cell r="AD458"/>
          <cell r="AE458">
            <v>0.39295512000959054</v>
          </cell>
        </row>
        <row r="459">
          <cell r="U459" t="str">
            <v>14-9</v>
          </cell>
          <cell r="V459">
            <v>9</v>
          </cell>
          <cell r="W459">
            <v>0.62424920164679343</v>
          </cell>
          <cell r="X459">
            <v>0.48287911461609473</v>
          </cell>
          <cell r="Y459">
            <v>0.33471007585747375</v>
          </cell>
          <cell r="Z459">
            <v>0.30286956292599593</v>
          </cell>
          <cell r="AA459">
            <v>0.223083431744098</v>
          </cell>
          <cell r="AB459">
            <v>0.5606330619860499</v>
          </cell>
          <cell r="AC459">
            <v>0.47135124316117177</v>
          </cell>
          <cell r="AD459"/>
          <cell r="AE459">
            <v>0.46413654048567871</v>
          </cell>
        </row>
        <row r="460">
          <cell r="U460" t="str">
            <v>14-10</v>
          </cell>
          <cell r="V460">
            <v>10</v>
          </cell>
          <cell r="W460">
            <v>0.71346303655368559</v>
          </cell>
          <cell r="X460">
            <v>0.55188921106107403</v>
          </cell>
          <cell r="Y460">
            <v>0.38254476971122342</v>
          </cell>
          <cell r="Z460">
            <v>0.34615380760572023</v>
          </cell>
          <cell r="AA460">
            <v>0.2549651360339526</v>
          </cell>
          <cell r="AB460">
            <v>0.64075527167958912</v>
          </cell>
          <cell r="AC460">
            <v>0.5387138475179043</v>
          </cell>
          <cell r="AD460"/>
          <cell r="AE460">
            <v>0.47399695952915949</v>
          </cell>
        </row>
        <row r="461">
          <cell r="U461" t="str">
            <v>14-11</v>
          </cell>
          <cell r="V461">
            <v>11</v>
          </cell>
          <cell r="W461">
            <v>0.80831303784914899</v>
          </cell>
          <cell r="X461">
            <v>0.62525908406381681</v>
          </cell>
          <cell r="Y461">
            <v>0.43340146451345229</v>
          </cell>
          <cell r="Z461">
            <v>0.39217257440606818</v>
          </cell>
          <cell r="AA461">
            <v>0.28886099642769381</v>
          </cell>
          <cell r="AB461">
            <v>0.72593927594483454</v>
          </cell>
          <cell r="AC461">
            <v>0.61033214659864787</v>
          </cell>
          <cell r="AD461"/>
          <cell r="AE461">
            <v>0.55243236152470254</v>
          </cell>
        </row>
        <row r="462">
          <cell r="U462" t="str">
            <v>14-12</v>
          </cell>
          <cell r="V462">
            <v>12</v>
          </cell>
          <cell r="W462">
            <v>0.90911156458366993</v>
          </cell>
          <cell r="X462">
            <v>0.70323035453684202</v>
          </cell>
          <cell r="Y462">
            <v>0.48744764100936167</v>
          </cell>
          <cell r="Z462">
            <v>0.44107741185741373</v>
          </cell>
          <cell r="AA462">
            <v>0.3248826384247776</v>
          </cell>
          <cell r="AB462">
            <v>0.81646560187008854</v>
          </cell>
          <cell r="AC462">
            <v>0.68644199305066389</v>
          </cell>
          <cell r="AD462"/>
          <cell r="AE462">
            <v>0.59286077944639337</v>
          </cell>
        </row>
        <row r="463">
          <cell r="U463" t="str">
            <v>14-13</v>
          </cell>
          <cell r="V463">
            <v>13</v>
          </cell>
          <cell r="W463">
            <v>1.0162043267755736</v>
          </cell>
          <cell r="X463">
            <v>0.78607044156073891</v>
          </cell>
          <cell r="Y463">
            <v>0.54486866207351026</v>
          </cell>
          <cell r="Z463">
            <v>0.49303604951691632</v>
          </cell>
          <cell r="AA463">
            <v>0.3631536059193296</v>
          </cell>
          <cell r="AB463">
            <v>0.91264472877294034</v>
          </cell>
          <cell r="AC463">
            <v>0.76730442180436331</v>
          </cell>
          <cell r="AD463"/>
          <cell r="AE463">
            <v>0.57522976241070556</v>
          </cell>
        </row>
        <row r="464">
          <cell r="U464" t="str">
            <v>14-14</v>
          </cell>
          <cell r="V464">
            <v>14</v>
          </cell>
          <cell r="W464">
            <v>1.1299730721144097</v>
          </cell>
          <cell r="X464">
            <v>0.87407464064545748</v>
          </cell>
          <cell r="Y464">
            <v>0.6058692132670338</v>
          </cell>
          <cell r="Z464">
            <v>0.54823370148749639</v>
          </cell>
          <cell r="AA464">
            <v>0.40381032132794309</v>
          </cell>
          <cell r="AB464">
            <v>1.0148195011064283</v>
          </cell>
          <cell r="AC464">
            <v>0.85320767871984204</v>
          </cell>
          <cell r="AD464"/>
          <cell r="AE464">
            <v>0.65674120561673366</v>
          </cell>
        </row>
        <row r="465">
          <cell r="U465" t="str">
            <v>14-15</v>
          </cell>
          <cell r="V465">
            <v>15</v>
          </cell>
          <cell r="W465">
            <v>1.2508382803450417</v>
          </cell>
          <cell r="X465">
            <v>0.96756820793290133</v>
          </cell>
          <cell r="Y465">
            <v>0.67067474751310563</v>
          </cell>
          <cell r="Z465">
            <v>0.60687437366329089</v>
          </cell>
          <cell r="AA465">
            <v>0.4470030484622749</v>
          </cell>
          <cell r="AB465">
            <v>1.12336754826318</v>
          </cell>
          <cell r="AC465">
            <v>0.94446925503288093</v>
          </cell>
          <cell r="AD465"/>
          <cell r="AE465">
            <v>0.80414865952966019</v>
          </cell>
        </row>
        <row r="466">
          <cell r="U466" t="str">
            <v>14-16</v>
          </cell>
          <cell r="V466">
            <v>16</v>
          </cell>
          <cell r="W466">
            <v>1.3792617992850937</v>
          </cell>
          <cell r="X466">
            <v>1.0669083992508281</v>
          </cell>
          <cell r="Y466">
            <v>0.73953289847735737</v>
          </cell>
          <cell r="Z466">
            <v>0.66918214265712206</v>
          </cell>
          <cell r="AA466">
            <v>0.49289683454357447</v>
          </cell>
          <cell r="AB466">
            <v>1.2387036519609502</v>
          </cell>
          <cell r="AC466">
            <v>1.0414378777300961</v>
          </cell>
          <cell r="AD466"/>
          <cell r="AE466">
            <v>0.78578235069419944</v>
          </cell>
        </row>
        <row r="467">
          <cell r="U467" t="str">
            <v>14-17</v>
          </cell>
          <cell r="V467">
            <v>17</v>
          </cell>
          <cell r="W467">
            <v>1.5157493351403821</v>
          </cell>
          <cell r="X467">
            <v>1.1724863964610273</v>
          </cell>
          <cell r="Y467">
            <v>0.81271481582576199</v>
          </cell>
          <cell r="Z467">
            <v>0.73540236403711956</v>
          </cell>
          <cell r="AA467">
            <v>0.54167240014873674</v>
          </cell>
          <cell r="AB467">
            <v>1.3612819827743816</v>
          </cell>
          <cell r="AC467">
            <v>1.1444953899090158</v>
          </cell>
          <cell r="AD467"/>
          <cell r="AE467">
            <v>0.82752049293733843</v>
          </cell>
        </row>
        <row r="468">
          <cell r="U468" t="str">
            <v>14-18</v>
          </cell>
          <cell r="V468">
            <v>18</v>
          </cell>
          <cell r="W468">
            <v>1.6608526833806094</v>
          </cell>
          <cell r="X468">
            <v>1.2847290331215648</v>
          </cell>
          <cell r="Y468">
            <v>0.8905163613760595</v>
          </cell>
          <cell r="Z468">
            <v>0.80580275468989293</v>
          </cell>
          <cell r="AA468">
            <v>0.59352693644224752</v>
          </cell>
          <cell r="AB468">
            <v>1.491598103666075</v>
          </cell>
          <cell r="AC468">
            <v>1.2540584352432376</v>
          </cell>
          <cell r="AD468"/>
          <cell r="AE468">
            <v>0.84919143142148834</v>
          </cell>
        </row>
        <row r="469">
          <cell r="U469" t="str">
            <v>14-19</v>
          </cell>
          <cell r="V469">
            <v>19</v>
          </cell>
          <cell r="W469">
            <v>1.8151715538303312</v>
          </cell>
          <cell r="X469">
            <v>1.4041002062600134</v>
          </cell>
          <cell r="Y469">
            <v>0.97325908767543801</v>
          </cell>
          <cell r="Z469">
            <v>0.88067427830745271</v>
          </cell>
          <cell r="AA469">
            <v>0.6486747573957703</v>
          </cell>
          <cell r="AB469">
            <v>1.6301906090857423</v>
          </cell>
          <cell r="AC469">
            <v>1.3705798360521095</v>
          </cell>
          <cell r="AD469"/>
          <cell r="AE469">
            <v>0.90109989494070286</v>
          </cell>
        </row>
        <row r="470">
          <cell r="U470" t="str">
            <v>14-20</v>
          </cell>
          <cell r="V470">
            <v>20</v>
          </cell>
          <cell r="W470">
            <v>1.9793548035097177</v>
          </cell>
          <cell r="X470">
            <v>1.5311018300199315</v>
          </cell>
          <cell r="Y470">
            <v>1.0612908990253664</v>
          </cell>
          <cell r="Z470">
            <v>0.96033174352965256</v>
          </cell>
          <cell r="AA470">
            <v>0.70734774035955028</v>
          </cell>
          <cell r="AB470">
            <v>1.7776422321743297</v>
          </cell>
          <cell r="AC470">
            <v>1.4945495241806124</v>
          </cell>
          <cell r="AD470"/>
          <cell r="AE470">
            <v>0.93518238286599586</v>
          </cell>
        </row>
        <row r="471">
          <cell r="U471" t="str">
            <v>14-21</v>
          </cell>
          <cell r="V471">
            <v>21</v>
          </cell>
          <cell r="W471">
            <v>2.1541008415578866</v>
          </cell>
          <cell r="X471">
            <v>1.6662741488835668</v>
          </cell>
          <cell r="Y471">
            <v>1.1549862685934789</v>
          </cell>
          <cell r="Z471">
            <v>1.0451140004025159</v>
          </cell>
          <cell r="AA471">
            <v>0.76979547076694488</v>
          </cell>
          <cell r="AB471">
            <v>1.9345802084223269</v>
          </cell>
          <cell r="AC471">
            <v>1.6264948467444329</v>
          </cell>
          <cell r="AD471"/>
          <cell r="AE471">
            <v>0.98779376862316015</v>
          </cell>
        </row>
        <row r="472">
          <cell r="U472" t="str">
            <v>14-22</v>
          </cell>
          <cell r="V472">
            <v>22</v>
          </cell>
          <cell r="W472">
            <v>2.3401569104114373</v>
          </cell>
          <cell r="X472">
            <v>1.8101951816377069</v>
          </cell>
          <cell r="Y472">
            <v>1.2547458529957209</v>
          </cell>
          <cell r="Z472">
            <v>1.1353835916246571</v>
          </cell>
          <cell r="AA472">
            <v>0.83628498525438322</v>
          </cell>
          <cell r="AB472">
            <v>2.1016756301021338</v>
          </cell>
          <cell r="AC472">
            <v>1.7669800233701329</v>
          </cell>
          <cell r="AD472"/>
          <cell r="AE472">
            <v>1.0506722098167915</v>
          </cell>
        </row>
        <row r="473">
          <cell r="U473" t="str">
            <v>14-23</v>
          </cell>
          <cell r="V473">
            <v>23</v>
          </cell>
          <cell r="W473">
            <v>2.5383168740471165</v>
          </cell>
          <cell r="X473">
            <v>1.9634790105001665</v>
          </cell>
          <cell r="Y473">
            <v>1.3609953063958076</v>
          </cell>
          <cell r="Z473">
            <v>1.2315256794598408</v>
          </cell>
          <cell r="AA473">
            <v>0.90709998126161118</v>
          </cell>
          <cell r="AB473">
            <v>2.2796414599070287</v>
          </cell>
          <cell r="AC473">
            <v>1.9166044761656658</v>
          </cell>
          <cell r="AD473"/>
          <cell r="AE473">
            <v>1.1692284255217786</v>
          </cell>
        </row>
        <row r="474">
          <cell r="U474" t="str">
            <v>14-24</v>
          </cell>
          <cell r="V474">
            <v>24</v>
          </cell>
          <cell r="W474">
            <v>2.7494170548476076</v>
          </cell>
          <cell r="X474">
            <v>2.126772560786379</v>
          </cell>
          <cell r="Y474">
            <v>1.4741830483149996</v>
          </cell>
          <cell r="Z474">
            <v>1.333946025891968</v>
          </cell>
          <cell r="AA474">
            <v>0.9825393292824659</v>
          </cell>
          <cell r="AB474">
            <v>2.4692287920746585</v>
          </cell>
          <cell r="AC474">
            <v>2.0759996862666461</v>
          </cell>
          <cell r="AD474"/>
          <cell r="AE474">
            <v>1.2372032287232442</v>
          </cell>
        </row>
        <row r="475">
          <cell r="U475" t="str">
            <v>14-25</v>
          </cell>
          <cell r="V475">
            <v>25</v>
          </cell>
          <cell r="W475">
            <v>2.9743295523105524</v>
          </cell>
          <cell r="X475">
            <v>2.3007504326915345</v>
          </cell>
          <cell r="Y475">
            <v>1.5947766812560165</v>
          </cell>
          <cell r="Z475">
            <v>1.443067751035541</v>
          </cell>
          <cell r="AA475">
            <v>1.0629146852201392</v>
          </cell>
          <cell r="AB475">
            <v>2.671220851974681</v>
          </cell>
          <cell r="AC475">
            <v>2.2458241490004021</v>
          </cell>
          <cell r="AD475"/>
          <cell r="AE475">
            <v>1.2780784181596949</v>
          </cell>
        </row>
        <row r="476">
          <cell r="U476" t="str">
            <v>14-Wtd. Ave.</v>
          </cell>
          <cell r="V476" t="str">
            <v>Wtd. Ave.</v>
          </cell>
          <cell r="W476">
            <v>0.39853887889370043</v>
          </cell>
          <cell r="X476">
            <v>0.56706616175431046</v>
          </cell>
          <cell r="Y476">
            <v>0.68147320846067594</v>
          </cell>
          <cell r="Z476">
            <v>0.66069987343724079</v>
          </cell>
          <cell r="AA476">
            <v>0.5406849121317443</v>
          </cell>
          <cell r="AB476">
            <v>0.54460713090776314</v>
          </cell>
          <cell r="AC476">
            <v>0.48064917334894297</v>
          </cell>
          <cell r="AD476"/>
          <cell r="AE476">
            <v>0.55895230739071444</v>
          </cell>
        </row>
        <row r="477">
          <cell r="U477" t="str">
            <v>15-FHCF 2024 Condominium Unit Owners Rates - PROPOSED</v>
          </cell>
          <cell r="V477" t="str">
            <v>FHCF 2024 Condominium Unit Owners Rates - PROPOSED</v>
          </cell>
          <cell r="W477"/>
          <cell r="X477"/>
          <cell r="Y477"/>
          <cell r="Z477"/>
          <cell r="AA477"/>
          <cell r="AB477"/>
          <cell r="AC477" t="str">
            <v/>
          </cell>
          <cell r="AD477"/>
        </row>
        <row r="486">
          <cell r="U486" t="str">
            <v>15-2</v>
          </cell>
          <cell r="V486">
            <v>2</v>
          </cell>
          <cell r="W486">
            <v>0.13324795627169114</v>
          </cell>
          <cell r="X486">
            <v>0.10307206637852306</v>
          </cell>
          <cell r="Y486">
            <v>7.1444918846345434E-2</v>
          </cell>
          <cell r="Z486">
            <v>6.4648461175964095E-2</v>
          </cell>
          <cell r="AA486">
            <v>4.7617860430673488E-2</v>
          </cell>
          <cell r="AB486">
            <v>0.119668891094953</v>
          </cell>
          <cell r="AC486">
            <v>0.10061140594439025</v>
          </cell>
          <cell r="AD486"/>
          <cell r="AE486">
            <v>0.10042458991325334</v>
          </cell>
        </row>
        <row r="487">
          <cell r="U487" t="str">
            <v>15-3</v>
          </cell>
          <cell r="V487">
            <v>3</v>
          </cell>
          <cell r="W487">
            <v>0.18787243926877542</v>
          </cell>
          <cell r="X487">
            <v>0.14532606032262485</v>
          </cell>
          <cell r="Y487">
            <v>0.10073348629568642</v>
          </cell>
          <cell r="Z487">
            <v>9.1150847156981712E-2</v>
          </cell>
          <cell r="AA487">
            <v>6.7138617673277945E-2</v>
          </cell>
          <cell r="AB487">
            <v>0.16872668897642762</v>
          </cell>
          <cell r="AC487">
            <v>0.14185666168486946</v>
          </cell>
          <cell r="AD487"/>
          <cell r="AE487">
            <v>0.15452317737066351</v>
          </cell>
        </row>
        <row r="488">
          <cell r="U488" t="str">
            <v>15-4</v>
          </cell>
          <cell r="V488">
            <v>4</v>
          </cell>
          <cell r="W488">
            <v>0.24655424443245519</v>
          </cell>
          <cell r="X488">
            <v>0.19071853827335322</v>
          </cell>
          <cell r="Y488">
            <v>0.13219750964721655</v>
          </cell>
          <cell r="Z488">
            <v>0.11962174088779702</v>
          </cell>
          <cell r="AA488">
            <v>8.8109310855292139E-2</v>
          </cell>
          <cell r="AB488">
            <v>0.22142833444909121</v>
          </cell>
          <cell r="AC488">
            <v>0.18616547576404593</v>
          </cell>
          <cell r="AD488"/>
          <cell r="AE488">
            <v>0.20054318813612754</v>
          </cell>
        </row>
        <row r="489">
          <cell r="U489" t="str">
            <v>15-5</v>
          </cell>
          <cell r="V489">
            <v>5</v>
          </cell>
          <cell r="W489">
            <v>0.30943530161812166</v>
          </cell>
          <cell r="X489">
            <v>0.23935928805699311</v>
          </cell>
          <cell r="Y489">
            <v>0.16591308888238412</v>
          </cell>
          <cell r="Z489">
            <v>0.15013000306243265</v>
          </cell>
          <cell r="AA489">
            <v>0.11058066042477445</v>
          </cell>
          <cell r="AB489">
            <v>0.27790129354606846</v>
          </cell>
          <cell r="AC489">
            <v>0.23364501502106641</v>
          </cell>
          <cell r="AD489"/>
          <cell r="AE489">
            <v>0.24026078682245988</v>
          </cell>
        </row>
        <row r="490">
          <cell r="U490" t="str">
            <v>15-6</v>
          </cell>
          <cell r="V490">
            <v>6</v>
          </cell>
          <cell r="W490">
            <v>0.37667451209974445</v>
          </cell>
          <cell r="X490">
            <v>0.29137122549992189</v>
          </cell>
          <cell r="Y490">
            <v>0.20196542372162757</v>
          </cell>
          <cell r="Z490">
            <v>0.18275272846814442</v>
          </cell>
          <cell r="AA490">
            <v>0.13460945178315134</v>
          </cell>
          <cell r="AB490">
            <v>0.33828827419160523</v>
          </cell>
          <cell r="AC490">
            <v>0.28441526088774988</v>
          </cell>
          <cell r="AD490"/>
          <cell r="AE490">
            <v>0.29443340128060952</v>
          </cell>
        </row>
        <row r="491">
          <cell r="U491" t="str">
            <v>15-7</v>
          </cell>
          <cell r="V491">
            <v>7</v>
          </cell>
          <cell r="W491">
            <v>0.44844954973764989</v>
          </cell>
          <cell r="X491">
            <v>0.34689178769639373</v>
          </cell>
          <cell r="Y491">
            <v>0.24044977937491568</v>
          </cell>
          <cell r="Z491">
            <v>0.21757611986542999</v>
          </cell>
          <cell r="AA491">
            <v>0.16025917895554651</v>
          </cell>
          <cell r="AB491">
            <v>0.40274884381500198</v>
          </cell>
          <cell r="AC491">
            <v>0.33861036939460659</v>
          </cell>
          <cell r="AD491"/>
          <cell r="AE491">
            <v>0.31305436522152386</v>
          </cell>
        </row>
        <row r="492">
          <cell r="U492" t="str">
            <v>15-8</v>
          </cell>
          <cell r="V492">
            <v>8</v>
          </cell>
          <cell r="W492">
            <v>0.52495880464476241</v>
          </cell>
          <cell r="X492">
            <v>0.4060744365039885</v>
          </cell>
          <cell r="Y492">
            <v>0.2814725286971454</v>
          </cell>
          <cell r="Z492">
            <v>0.25469643100460532</v>
          </cell>
          <cell r="AA492">
            <v>0.18760073918475742</v>
          </cell>
          <cell r="AB492">
            <v>0.47146117494124234</v>
          </cell>
          <cell r="AC492">
            <v>0.39638013877303363</v>
          </cell>
          <cell r="AD492"/>
          <cell r="AE492">
            <v>0.38173409975303785</v>
          </cell>
        </row>
        <row r="493">
          <cell r="U493" t="str">
            <v>15-9</v>
          </cell>
          <cell r="V493">
            <v>9</v>
          </cell>
          <cell r="W493">
            <v>0.60642346893552468</v>
          </cell>
          <cell r="X493">
            <v>0.46909027194510172</v>
          </cell>
          <cell r="Y493">
            <v>0.32515227052546192</v>
          </cell>
          <cell r="Z493">
            <v>0.29422097857722113</v>
          </cell>
          <cell r="AA493">
            <v>0.21671317830029319</v>
          </cell>
          <cell r="AB493">
            <v>0.54462391838490509</v>
          </cell>
          <cell r="AC493">
            <v>0.45789158433974264</v>
          </cell>
          <cell r="AD493"/>
          <cell r="AE493">
            <v>0.45088290092890448</v>
          </cell>
        </row>
        <row r="494">
          <cell r="U494" t="str">
            <v>15-10</v>
          </cell>
          <cell r="V494">
            <v>10</v>
          </cell>
          <cell r="W494">
            <v>0.69308976037579761</v>
          </cell>
          <cell r="X494">
            <v>0.53612975227978099</v>
          </cell>
          <cell r="Y494">
            <v>0.37162102195635727</v>
          </cell>
          <cell r="Z494">
            <v>0.33626922107346735</v>
          </cell>
          <cell r="AA494">
            <v>0.24768448536809065</v>
          </cell>
          <cell r="AB494">
            <v>0.62245820029180809</v>
          </cell>
          <cell r="AC494">
            <v>0.523330617505947</v>
          </cell>
          <cell r="AD494"/>
          <cell r="AE494">
            <v>0.46046175101911058</v>
          </cell>
        </row>
        <row r="495">
          <cell r="U495" t="str">
            <v>15-11</v>
          </cell>
          <cell r="V495">
            <v>11</v>
          </cell>
          <cell r="W495">
            <v>0.78523127479407129</v>
          </cell>
          <cell r="X495">
            <v>0.60740451368004766</v>
          </cell>
          <cell r="Y495">
            <v>0.42102547966203629</v>
          </cell>
          <cell r="Z495">
            <v>0.38097390011123383</v>
          </cell>
          <cell r="AA495">
            <v>0.28061243335473007</v>
          </cell>
          <cell r="AB495">
            <v>0.70520973482012439</v>
          </cell>
          <cell r="AC495">
            <v>0.59290382201022762</v>
          </cell>
          <cell r="AD495"/>
          <cell r="AE495">
            <v>0.53665739282371538</v>
          </cell>
        </row>
        <row r="496">
          <cell r="U496" t="str">
            <v>15-12</v>
          </cell>
          <cell r="V496">
            <v>12</v>
          </cell>
          <cell r="W496">
            <v>0.88315145167965503</v>
          </cell>
          <cell r="X496">
            <v>0.68314927745840104</v>
          </cell>
          <cell r="Y496">
            <v>0.47352834189540338</v>
          </cell>
          <cell r="Z496">
            <v>0.42848223668056634</v>
          </cell>
          <cell r="AA496">
            <v>0.31560546024046549</v>
          </cell>
          <cell r="AB496">
            <v>0.79315103847379231</v>
          </cell>
          <cell r="AC496">
            <v>0.66684031561538348</v>
          </cell>
          <cell r="AD496"/>
          <cell r="AE496">
            <v>0.57593135805261886</v>
          </cell>
        </row>
        <row r="497">
          <cell r="U497" t="str">
            <v>15-13</v>
          </cell>
          <cell r="V497">
            <v>13</v>
          </cell>
          <cell r="W497">
            <v>0.98718612913695547</v>
          </cell>
          <cell r="X497">
            <v>0.76362382641645699</v>
          </cell>
          <cell r="Y497">
            <v>0.52930967840601562</v>
          </cell>
          <cell r="Z497">
            <v>0.47895717074138333</v>
          </cell>
          <cell r="AA497">
            <v>0.35278358206479499</v>
          </cell>
          <cell r="AB497">
            <v>0.88658372468589008</v>
          </cell>
          <cell r="AC497">
            <v>0.7453936792752951</v>
          </cell>
          <cell r="AD497"/>
          <cell r="AE497">
            <v>0.55880380308989297</v>
          </cell>
        </row>
        <row r="498">
          <cell r="U498" t="str">
            <v>15-14</v>
          </cell>
          <cell r="V498">
            <v>14</v>
          </cell>
          <cell r="W498">
            <v>1.09770615386877</v>
          </cell>
          <cell r="X498">
            <v>0.8491150237605003</v>
          </cell>
          <cell r="Y498">
            <v>0.5885683298615062</v>
          </cell>
          <cell r="Z498">
            <v>0.53257862751984852</v>
          </cell>
          <cell r="AA498">
            <v>0.39227932563735296</v>
          </cell>
          <cell r="AB498">
            <v>0.98584084782311676</v>
          </cell>
          <cell r="AC498">
            <v>0.82884392785249628</v>
          </cell>
          <cell r="AD498"/>
          <cell r="AE498">
            <v>0.63798764828591592</v>
          </cell>
        </row>
        <row r="499">
          <cell r="U499" t="str">
            <v>15-15</v>
          </cell>
          <cell r="V499">
            <v>15</v>
          </cell>
          <cell r="W499">
            <v>1.2151199986209591</v>
          </cell>
          <cell r="X499">
            <v>0.93993883778868104</v>
          </cell>
          <cell r="Y499">
            <v>0.65152331126965046</v>
          </cell>
          <cell r="Z499">
            <v>0.58954478742481076</v>
          </cell>
          <cell r="AA499">
            <v>0.43423866391522137</v>
          </cell>
          <cell r="AB499">
            <v>1.0912892538912746</v>
          </cell>
          <cell r="AC499">
            <v>0.91749948646959933</v>
          </cell>
          <cell r="AD499"/>
          <cell r="AE499">
            <v>0.78118581227717554</v>
          </cell>
        </row>
        <row r="500">
          <cell r="U500" t="str">
            <v>15-16</v>
          </cell>
          <cell r="V500">
            <v>16</v>
          </cell>
          <cell r="W500">
            <v>1.3398763229271586</v>
          </cell>
          <cell r="X500">
            <v>1.0364423227187614</v>
          </cell>
          <cell r="Y500">
            <v>0.71841518499903689</v>
          </cell>
          <cell r="Z500">
            <v>0.65007332845489041</v>
          </cell>
          <cell r="AA500">
            <v>0.47882193111778587</v>
          </cell>
          <cell r="AB500">
            <v>1.2033318803189867</v>
          </cell>
          <cell r="AC500">
            <v>1.0116991240483388</v>
          </cell>
          <cell r="AD500"/>
          <cell r="AE500">
            <v>0.76334396212156541</v>
          </cell>
        </row>
        <row r="501">
          <cell r="U501" t="str">
            <v>15-17</v>
          </cell>
          <cell r="V501">
            <v>17</v>
          </cell>
          <cell r="W501">
            <v>1.4724663923120729</v>
          </cell>
          <cell r="X501">
            <v>1.1390054900285049</v>
          </cell>
          <cell r="Y501">
            <v>0.78950735790802629</v>
          </cell>
          <cell r="Z501">
            <v>0.71440259993333122</v>
          </cell>
          <cell r="AA501">
            <v>0.52620468725995662</v>
          </cell>
          <cell r="AB501">
            <v>1.3224099286242315</v>
          </cell>
          <cell r="AC501">
            <v>1.11181377997507</v>
          </cell>
          <cell r="AD501"/>
          <cell r="AE501">
            <v>0.80389025187129581</v>
          </cell>
        </row>
        <row r="502">
          <cell r="U502" t="str">
            <v>15-18</v>
          </cell>
          <cell r="V502">
            <v>18</v>
          </cell>
          <cell r="W502">
            <v>1.6134262454634525</v>
          </cell>
          <cell r="X502">
            <v>1.2480429848408183</v>
          </cell>
          <cell r="Y502">
            <v>0.86508724333950493</v>
          </cell>
          <cell r="Z502">
            <v>0.78279267396377716</v>
          </cell>
          <cell r="AA502">
            <v>0.57657849261877581</v>
          </cell>
          <cell r="AB502">
            <v>1.44900481073363</v>
          </cell>
          <cell r="AC502">
            <v>1.2182482004652262</v>
          </cell>
          <cell r="AD502"/>
          <cell r="AE502">
            <v>0.82494236640500784</v>
          </cell>
        </row>
        <row r="503">
          <cell r="U503" t="str">
            <v>15-19</v>
          </cell>
          <cell r="V503">
            <v>19</v>
          </cell>
          <cell r="W503">
            <v>1.7633384672067207</v>
          </cell>
          <cell r="X503">
            <v>1.3640054573831215</v>
          </cell>
          <cell r="Y503">
            <v>0.94546721175481474</v>
          </cell>
          <cell r="Z503">
            <v>0.85552620563169357</v>
          </cell>
          <cell r="AA503">
            <v>0.63015154132856466</v>
          </cell>
          <cell r="AB503">
            <v>1.583639741276343</v>
          </cell>
          <cell r="AC503">
            <v>1.3314422772815606</v>
          </cell>
          <cell r="AD503"/>
          <cell r="AE503">
            <v>0.87536855907196454</v>
          </cell>
        </row>
        <row r="504">
          <cell r="U504" t="str">
            <v>15-20</v>
          </cell>
          <cell r="V504">
            <v>20</v>
          </cell>
          <cell r="W504">
            <v>1.9228333861413798</v>
          </cell>
          <cell r="X504">
            <v>1.4873804894020022</v>
          </cell>
          <cell r="Y504">
            <v>1.0309852328827085</v>
          </cell>
          <cell r="Z504">
            <v>0.93290901406656812</v>
          </cell>
          <cell r="AA504">
            <v>0.68714908937160135</v>
          </cell>
          <cell r="AB504">
            <v>1.726880813171455</v>
          </cell>
          <cell r="AC504">
            <v>1.4518719520323156</v>
          </cell>
          <cell r="AD504"/>
          <cell r="AE504">
            <v>0.90847780535227263</v>
          </cell>
        </row>
        <row r="505">
          <cell r="U505" t="str">
            <v>15-21</v>
          </cell>
          <cell r="V505">
            <v>21</v>
          </cell>
          <cell r="W505">
            <v>2.0925894680015671</v>
          </cell>
          <cell r="X505">
            <v>1.6186928984416937</v>
          </cell>
          <cell r="Y505">
            <v>1.1220050866314999</v>
          </cell>
          <cell r="Z505">
            <v>1.0152702732902767</v>
          </cell>
          <cell r="AA505">
            <v>0.74781359515054469</v>
          </cell>
          <cell r="AB505">
            <v>1.8793373509018469</v>
          </cell>
          <cell r="AC505">
            <v>1.5800495131855972</v>
          </cell>
          <cell r="AD505"/>
          <cell r="AE505">
            <v>0.95958684797851612</v>
          </cell>
        </row>
        <row r="506">
          <cell r="U506" t="str">
            <v>15-22</v>
          </cell>
          <cell r="V506">
            <v>22</v>
          </cell>
          <cell r="W506">
            <v>2.2733326173608788</v>
          </cell>
          <cell r="X506">
            <v>1.7585041976877458</v>
          </cell>
          <cell r="Y506">
            <v>1.2189159886769998</v>
          </cell>
          <cell r="Z506">
            <v>1.1029621734223267</v>
          </cell>
          <cell r="AA506">
            <v>0.81240446994372584</v>
          </cell>
          <cell r="AB506">
            <v>2.0416612833810537</v>
          </cell>
          <cell r="AC506">
            <v>1.7165230688083084</v>
          </cell>
          <cell r="AD506"/>
          <cell r="AE506">
            <v>1.0206697653924424</v>
          </cell>
        </row>
        <row r="507">
          <cell r="U507" t="str">
            <v>15-23</v>
          </cell>
          <cell r="V507">
            <v>23</v>
          </cell>
          <cell r="W507">
            <v>2.4658340290328127</v>
          </cell>
          <cell r="X507">
            <v>1.9074109339483181</v>
          </cell>
          <cell r="Y507">
            <v>1.3221314384259291</v>
          </cell>
          <cell r="Z507">
            <v>1.1963588782349412</v>
          </cell>
          <cell r="AA507">
            <v>0.88119731007563273</v>
          </cell>
          <cell r="AB507">
            <v>2.2145452143137154</v>
          </cell>
          <cell r="AC507">
            <v>1.8618749242251551</v>
          </cell>
          <cell r="AD507"/>
          <cell r="AE507">
            <v>1.1358405519982144</v>
          </cell>
        </row>
        <row r="508">
          <cell r="U508" t="str">
            <v>15-24</v>
          </cell>
          <cell r="V508">
            <v>24</v>
          </cell>
          <cell r="W508">
            <v>2.6709061438168429</v>
          </cell>
          <cell r="X508">
            <v>2.0660415592789247</v>
          </cell>
          <cell r="Y508">
            <v>1.4320870505669476</v>
          </cell>
          <cell r="Z508">
            <v>1.2958545629856788</v>
          </cell>
          <cell r="AA508">
            <v>0.95448245165107326</v>
          </cell>
          <cell r="AB508">
            <v>2.3987187900844651</v>
          </cell>
          <cell r="AC508">
            <v>2.0167185283277278</v>
          </cell>
          <cell r="AD508"/>
          <cell r="AE508">
            <v>1.2018743023801108</v>
          </cell>
        </row>
        <row r="509">
          <cell r="U509" t="str">
            <v>15-25</v>
          </cell>
          <cell r="V509">
            <v>25</v>
          </cell>
          <cell r="W509">
            <v>2.8893961579948724</v>
          </cell>
          <cell r="X509">
            <v>2.2350514103454864</v>
          </cell>
          <cell r="Y509">
            <v>1.5492370749910187</v>
          </cell>
          <cell r="Z509">
            <v>1.4018602653930266</v>
          </cell>
          <cell r="AA509">
            <v>1.0325626510907673</v>
          </cell>
          <cell r="AB509">
            <v>2.5949428706901965</v>
          </cell>
          <cell r="AC509">
            <v>2.1816935727962448</v>
          </cell>
          <cell r="AD509"/>
          <cell r="AE509">
            <v>1.2415822813507822</v>
          </cell>
        </row>
        <row r="510">
          <cell r="U510" t="str">
            <v>15-Wtd. Ave.</v>
          </cell>
          <cell r="V510" t="str">
            <v>Wtd. Ave.</v>
          </cell>
          <cell r="W510">
            <v>0.38715841174778093</v>
          </cell>
          <cell r="X510">
            <v>0.55087331793108874</v>
          </cell>
          <cell r="Y510">
            <v>0.66201341703144456</v>
          </cell>
          <cell r="Z510">
            <v>0.64183327446492011</v>
          </cell>
          <cell r="AA510">
            <v>0.52524539743272569</v>
          </cell>
          <cell r="AB510">
            <v>0.52905561538703394</v>
          </cell>
          <cell r="AC510">
            <v>0.46692400771091241</v>
          </cell>
          <cell r="AD510"/>
          <cell r="AE510">
            <v>0.54299115853604374</v>
          </cell>
        </row>
        <row r="511">
          <cell r="U511" t="str">
            <v>16-FHCF 2024 Condominium Unit Owners Rates - PROPOSED</v>
          </cell>
          <cell r="V511" t="str">
            <v>FHCF 2024 Condominium Unit Owners Rates - PROPOSED</v>
          </cell>
          <cell r="W511"/>
          <cell r="X511"/>
          <cell r="Y511"/>
          <cell r="Z511"/>
          <cell r="AA511"/>
          <cell r="AB511"/>
          <cell r="AC511" t="str">
            <v/>
          </cell>
          <cell r="AD511"/>
        </row>
        <row r="520">
          <cell r="U520" t="str">
            <v>16-2</v>
          </cell>
          <cell r="V520">
            <v>2</v>
          </cell>
          <cell r="W520">
            <v>0.11674973170853603</v>
          </cell>
          <cell r="X520">
            <v>9.0310098804071204E-2</v>
          </cell>
          <cell r="Y520">
            <v>6.2598897128608819E-2</v>
          </cell>
          <cell r="Z520">
            <v>5.6643949437197048E-2</v>
          </cell>
          <cell r="AA520">
            <v>4.1722008992619325E-2</v>
          </cell>
          <cell r="AB520">
            <v>0.10485197161828455</v>
          </cell>
          <cell r="AC520">
            <v>8.8154107421171093E-2</v>
          </cell>
          <cell r="AD520"/>
          <cell r="AE520">
            <v>8.7990422197589763E-2</v>
          </cell>
        </row>
        <row r="521">
          <cell r="U521" t="str">
            <v>16-3</v>
          </cell>
          <cell r="V521">
            <v>3</v>
          </cell>
          <cell r="W521">
            <v>0.16461083151875483</v>
          </cell>
          <cell r="X521">
            <v>0.12733237362627833</v>
          </cell>
          <cell r="Y521">
            <v>8.8261072275713767E-2</v>
          </cell>
          <cell r="Z521">
            <v>7.9864916868854621E-2</v>
          </cell>
          <cell r="AA521">
            <v>5.8825784799691277E-2</v>
          </cell>
          <cell r="AB521">
            <v>0.14783563081374318</v>
          </cell>
          <cell r="AC521">
            <v>0.12429254193593701</v>
          </cell>
          <cell r="AD521"/>
          <cell r="AE521">
            <v>0.13539074073294627</v>
          </cell>
        </row>
        <row r="522">
          <cell r="U522" t="str">
            <v>16-4</v>
          </cell>
          <cell r="V522">
            <v>4</v>
          </cell>
          <cell r="W522">
            <v>0.21602689222788052</v>
          </cell>
          <cell r="X522">
            <v>0.16710453802276207</v>
          </cell>
          <cell r="Y522">
            <v>0.1158293471487047</v>
          </cell>
          <cell r="Z522">
            <v>0.10481065935962416</v>
          </cell>
          <cell r="AA522">
            <v>7.7199971325675049E-2</v>
          </cell>
          <cell r="AB522">
            <v>0.19401197108710658</v>
          </cell>
          <cell r="AC522">
            <v>0.1631152173510817</v>
          </cell>
          <cell r="AD522"/>
          <cell r="AE522">
            <v>0.17571273936185378</v>
          </cell>
        </row>
        <row r="523">
          <cell r="U523" t="str">
            <v>16-5</v>
          </cell>
          <cell r="V523">
            <v>5</v>
          </cell>
          <cell r="W523">
            <v>0.27112227050900584</v>
          </cell>
          <cell r="X523">
            <v>0.20972278633392558</v>
          </cell>
          <cell r="Y523">
            <v>0.14537039933623438</v>
          </cell>
          <cell r="Z523">
            <v>0.13154151155010618</v>
          </cell>
          <cell r="AA523">
            <v>9.6889009017303504E-2</v>
          </cell>
          <cell r="AB523">
            <v>0.24349267614134215</v>
          </cell>
          <cell r="AC523">
            <v>0.20471603153992729</v>
          </cell>
          <cell r="AD523"/>
          <cell r="AE523">
            <v>0.21051266515795211</v>
          </cell>
        </row>
        <row r="524">
          <cell r="U524" t="str">
            <v>16-6</v>
          </cell>
          <cell r="V524">
            <v>6</v>
          </cell>
          <cell r="W524">
            <v>0.33003619312119853</v>
          </cell>
          <cell r="X524">
            <v>0.2552948154442376</v>
          </cell>
          <cell r="Y524">
            <v>0.17695887947296285</v>
          </cell>
          <cell r="Z524">
            <v>0.16012502266191794</v>
          </cell>
          <cell r="AA524">
            <v>0.11794265233661115</v>
          </cell>
          <cell r="AB524">
            <v>0.2964027843810495</v>
          </cell>
          <cell r="AC524">
            <v>0.24920011031728415</v>
          </cell>
          <cell r="AD524"/>
          <cell r="AE524">
            <v>0.25797784496936371</v>
          </cell>
        </row>
        <row r="525">
          <cell r="U525" t="str">
            <v>16-7</v>
          </cell>
          <cell r="V525">
            <v>7</v>
          </cell>
          <cell r="W525">
            <v>0.39292433506394914</v>
          </cell>
          <cell r="X525">
            <v>0.30394104554121881</v>
          </cell>
          <cell r="Y525">
            <v>0.21067825741476046</v>
          </cell>
          <cell r="Z525">
            <v>0.19063672217740374</v>
          </cell>
          <cell r="AA525">
            <v>0.1404165337345992</v>
          </cell>
          <cell r="AB525">
            <v>0.35288210623996075</v>
          </cell>
          <cell r="AC525">
            <v>0.29668499905500928</v>
          </cell>
          <cell r="AD525"/>
          <cell r="AE525">
            <v>0.27429323625253904</v>
          </cell>
        </row>
        <row r="526">
          <cell r="U526" t="str">
            <v>16-8</v>
          </cell>
          <cell r="V526">
            <v>8</v>
          </cell>
          <cell r="W526">
            <v>0.45996052258649717</v>
          </cell>
          <cell r="X526">
            <v>0.3557959374541475</v>
          </cell>
          <cell r="Y526">
            <v>0.24662173535862714</v>
          </cell>
          <cell r="Z526">
            <v>0.22316094609570203</v>
          </cell>
          <cell r="AA526">
            <v>0.16437277224338692</v>
          </cell>
          <cell r="AB526">
            <v>0.41308675363957703</v>
          </cell>
          <cell r="AC526">
            <v>0.34730194857161706</v>
          </cell>
          <cell r="AD526"/>
          <cell r="AE526">
            <v>0.33446932303632737</v>
          </cell>
        </row>
        <row r="527">
          <cell r="U527" t="str">
            <v>16-9</v>
          </cell>
          <cell r="V527">
            <v>9</v>
          </cell>
          <cell r="W527">
            <v>0.53133856068773211</v>
          </cell>
          <cell r="X527">
            <v>0.41100940629068428</v>
          </cell>
          <cell r="Y527">
            <v>0.28489322771199616</v>
          </cell>
          <cell r="Z527">
            <v>0.25779172358841862</v>
          </cell>
          <cell r="AA527">
            <v>0.18988062655666163</v>
          </cell>
          <cell r="AB527">
            <v>0.47719078125176484</v>
          </cell>
          <cell r="AC527">
            <v>0.40119729502086848</v>
          </cell>
          <cell r="AD527"/>
          <cell r="AE527">
            <v>0.39505639852428742</v>
          </cell>
        </row>
        <row r="528">
          <cell r="U528" t="str">
            <v>16-10</v>
          </cell>
          <cell r="V528">
            <v>10</v>
          </cell>
          <cell r="W528">
            <v>0.60727418144272982</v>
          </cell>
          <cell r="X528">
            <v>0.46974832853722615</v>
          </cell>
          <cell r="Y528">
            <v>0.32560840574689015</v>
          </cell>
          <cell r="Z528">
            <v>0.29463372227725831</v>
          </cell>
          <cell r="AA528">
            <v>0.21701719128907129</v>
          </cell>
          <cell r="AB528">
            <v>0.54538793627475757</v>
          </cell>
          <cell r="AC528">
            <v>0.45853393101281192</v>
          </cell>
          <cell r="AD528"/>
          <cell r="AE528">
            <v>0.40344923402735194</v>
          </cell>
        </row>
        <row r="529">
          <cell r="U529" t="str">
            <v>16-11</v>
          </cell>
          <cell r="V529">
            <v>11</v>
          </cell>
          <cell r="W529">
            <v>0.6880071051478952</v>
          </cell>
          <cell r="X529">
            <v>0.53219813642849312</v>
          </cell>
          <cell r="Y529">
            <v>0.36889580274518213</v>
          </cell>
          <cell r="Z529">
            <v>0.33380324824832419</v>
          </cell>
          <cell r="AA529">
            <v>0.24586813355278775</v>
          </cell>
          <cell r="AB529">
            <v>0.6178935095306165</v>
          </cell>
          <cell r="AC529">
            <v>0.51949286192065913</v>
          </cell>
          <cell r="AD529"/>
          <cell r="AE529">
            <v>0.47021063875695884</v>
          </cell>
        </row>
        <row r="530">
          <cell r="U530" t="str">
            <v>16-12</v>
          </cell>
          <cell r="V530">
            <v>12</v>
          </cell>
          <cell r="W530">
            <v>0.77380320063872776</v>
          </cell>
          <cell r="X530">
            <v>0.59856448903069015</v>
          </cell>
          <cell r="Y530">
            <v>0.4148979723182557</v>
          </cell>
          <cell r="Z530">
            <v>0.37542929418240939</v>
          </cell>
          <cell r="AA530">
            <v>0.27652846497467504</v>
          </cell>
          <cell r="AB530">
            <v>0.69494627562880762</v>
          </cell>
          <cell r="AC530">
            <v>0.58427483706983996</v>
          </cell>
          <cell r="AD530"/>
          <cell r="AE530">
            <v>0.50462186000117515</v>
          </cell>
        </row>
        <row r="531">
          <cell r="U531" t="str">
            <v>16-13</v>
          </cell>
          <cell r="V531">
            <v>13</v>
          </cell>
          <cell r="W531">
            <v>0.86495672389996492</v>
          </cell>
          <cell r="X531">
            <v>0.66907500388662833</v>
          </cell>
          <cell r="Y531">
            <v>0.46377268870549032</v>
          </cell>
          <cell r="Z531">
            <v>0.4196546254707243</v>
          </cell>
          <cell r="AA531">
            <v>0.30910334169223935</v>
          </cell>
          <cell r="AB531">
            <v>0.77681050344351776</v>
          </cell>
          <cell r="AC531">
            <v>0.65310204004320493</v>
          </cell>
          <cell r="AD531"/>
          <cell r="AE531">
            <v>0.48961496981935354</v>
          </cell>
        </row>
        <row r="532">
          <cell r="U532" t="str">
            <v>16-14</v>
          </cell>
          <cell r="V532">
            <v>14</v>
          </cell>
          <cell r="W532">
            <v>0.96179260489127028</v>
          </cell>
          <cell r="X532">
            <v>0.74398102595729543</v>
          </cell>
          <cell r="Y532">
            <v>0.51569417292496733</v>
          </cell>
          <cell r="Z532">
            <v>0.46663688972355832</v>
          </cell>
          <cell r="AA532">
            <v>0.34370888158002022</v>
          </cell>
          <cell r="AB532">
            <v>0.86377800989295284</v>
          </cell>
          <cell r="AC532">
            <v>0.72621981539229497</v>
          </cell>
          <cell r="AD532"/>
          <cell r="AE532">
            <v>0.55899459064772938</v>
          </cell>
        </row>
        <row r="533">
          <cell r="U533" t="str">
            <v>16-15</v>
          </cell>
          <cell r="V533">
            <v>15</v>
          </cell>
          <cell r="W533">
            <v>1.0646687409104616</v>
          </cell>
          <cell r="X533">
            <v>0.82355940162044883</v>
          </cell>
          <cell r="Y533">
            <v>0.57085432242947609</v>
          </cell>
          <cell r="Z533">
            <v>0.51654972945078859</v>
          </cell>
          <cell r="AA533">
            <v>0.38047298381225525</v>
          </cell>
          <cell r="AB533">
            <v>0.95617021958994841</v>
          </cell>
          <cell r="AC533">
            <v>0.80389840028490367</v>
          </cell>
          <cell r="AD533"/>
          <cell r="AE533">
            <v>0.6844625354846916</v>
          </cell>
        </row>
        <row r="534">
          <cell r="U534" t="str">
            <v>16-16</v>
          </cell>
          <cell r="V534">
            <v>16</v>
          </cell>
          <cell r="W534">
            <v>1.1739782402771421</v>
          </cell>
          <cell r="X534">
            <v>0.90811421424025973</v>
          </cell>
          <cell r="Y534">
            <v>0.62946391412530234</v>
          </cell>
          <cell r="Z534">
            <v>0.56958387063913074</v>
          </cell>
          <cell r="AA534">
            <v>0.41953613067190587</v>
          </cell>
          <cell r="AB534">
            <v>1.0543401798757424</v>
          </cell>
          <cell r="AC534">
            <v>0.88643461864111461</v>
          </cell>
          <cell r="AD534"/>
          <cell r="AE534">
            <v>0.66882979126005127</v>
          </cell>
        </row>
        <row r="535">
          <cell r="U535" t="str">
            <v>16-17</v>
          </cell>
          <cell r="V535">
            <v>17</v>
          </cell>
          <cell r="W535">
            <v>1.2901515419999967</v>
          </cell>
          <cell r="X535">
            <v>0.99797842380588309</v>
          </cell>
          <cell r="Y535">
            <v>0.69175374089591157</v>
          </cell>
          <cell r="Z535">
            <v>0.62594815115987557</v>
          </cell>
          <cell r="AA535">
            <v>0.46105214504086089</v>
          </cell>
          <cell r="AB535">
            <v>1.1586744644757005</v>
          </cell>
          <cell r="AC535">
            <v>0.97415348162844506</v>
          </cell>
          <cell r="AD535"/>
          <cell r="AE535">
            <v>0.70435580293414779</v>
          </cell>
        </row>
        <row r="536">
          <cell r="U536" t="str">
            <v>16-18</v>
          </cell>
          <cell r="V536">
            <v>18</v>
          </cell>
          <cell r="W536">
            <v>1.4136583146182764</v>
          </cell>
          <cell r="X536">
            <v>1.09351533575335</v>
          </cell>
          <cell r="Y536">
            <v>0.75797562972319787</v>
          </cell>
          <cell r="Z536">
            <v>0.68587044203765168</v>
          </cell>
          <cell r="AA536">
            <v>0.50518886897521242</v>
          </cell>
          <cell r="AB536">
            <v>1.2695948788332005</v>
          </cell>
          <cell r="AC536">
            <v>1.0674096214182545</v>
          </cell>
          <cell r="AD536"/>
          <cell r="AE536">
            <v>0.72280132954843046</v>
          </cell>
        </row>
        <row r="537">
          <cell r="U537" t="str">
            <v>16-19</v>
          </cell>
          <cell r="V537">
            <v>19</v>
          </cell>
          <cell r="W537">
            <v>1.5450090096538558</v>
          </cell>
          <cell r="X537">
            <v>1.1951198026163714</v>
          </cell>
          <cell r="Y537">
            <v>0.8284032746177542</v>
          </cell>
          <cell r="Z537">
            <v>0.74959840114517629</v>
          </cell>
          <cell r="AA537">
            <v>0.55212871885120618</v>
          </cell>
          <cell r="AB537">
            <v>1.3875598552521193</v>
          </cell>
          <cell r="AC537">
            <v>1.1665884641492941</v>
          </cell>
          <cell r="AD537"/>
          <cell r="AE537">
            <v>0.76698395440570111</v>
          </cell>
        </row>
        <row r="538">
          <cell r="U538" t="str">
            <v>16-20</v>
          </cell>
          <cell r="V538">
            <v>20</v>
          </cell>
          <cell r="W538">
            <v>1.684755910961131</v>
          </cell>
          <cell r="X538">
            <v>1.3032190357360658</v>
          </cell>
          <cell r="Y538">
            <v>0.90333279925953414</v>
          </cell>
          <cell r="Z538">
            <v>0.81739998232067723</v>
          </cell>
          <cell r="AA538">
            <v>0.60206906036384134</v>
          </cell>
          <cell r="AB538">
            <v>1.5130653953093243</v>
          </cell>
          <cell r="AC538">
            <v>1.2721070222593218</v>
          </cell>
          <cell r="AD538"/>
          <cell r="AE538">
            <v>0.79599374733953143</v>
          </cell>
        </row>
        <row r="539">
          <cell r="U539" t="str">
            <v>16-21</v>
          </cell>
          <cell r="V539">
            <v>21</v>
          </cell>
          <cell r="W539">
            <v>1.8334934793832569</v>
          </cell>
          <cell r="X539">
            <v>1.4182728718649023</v>
          </cell>
          <cell r="Y539">
            <v>0.98308294179571054</v>
          </cell>
          <cell r="Z539">
            <v>0.88956360258618372</v>
          </cell>
          <cell r="AA539">
            <v>0.65522233169418187</v>
          </cell>
          <cell r="AB539">
            <v>1.6466453793876021</v>
          </cell>
          <cell r="AC539">
            <v>1.3844141547243574</v>
          </cell>
          <cell r="AD539"/>
          <cell r="AE539">
            <v>0.84077467442802989</v>
          </cell>
        </row>
        <row r="540">
          <cell r="U540" t="str">
            <v>16-22</v>
          </cell>
          <cell r="V540">
            <v>22</v>
          </cell>
          <cell r="W540">
            <v>1.9918577409170648</v>
          </cell>
          <cell r="X540">
            <v>1.5407732998903507</v>
          </cell>
          <cell r="Y540">
            <v>1.0679947267868031</v>
          </cell>
          <cell r="Z540">
            <v>0.96639784530097184</v>
          </cell>
          <cell r="AA540">
            <v>0.71181582486226902</v>
          </cell>
          <cell r="AB540">
            <v>1.7888710171916102</v>
          </cell>
          <cell r="AC540">
            <v>1.5039901050809523</v>
          </cell>
          <cell r="AD540"/>
          <cell r="AE540">
            <v>0.89429455135214342</v>
          </cell>
        </row>
        <row r="541">
          <cell r="U541" t="str">
            <v>16-23</v>
          </cell>
          <cell r="V541">
            <v>23</v>
          </cell>
          <cell r="W541">
            <v>2.1605244041444358</v>
          </cell>
          <cell r="X541">
            <v>1.6712430046006286</v>
          </cell>
          <cell r="Y541">
            <v>1.1584304558106149</v>
          </cell>
          <cell r="Z541">
            <v>1.0482305467879716</v>
          </cell>
          <cell r="AA541">
            <v>0.7720910129671591</v>
          </cell>
          <cell r="AB541">
            <v>1.9403491570285181</v>
          </cell>
          <cell r="AC541">
            <v>1.6313450799569162</v>
          </cell>
          <cell r="AD541"/>
          <cell r="AE541">
            <v>0.99520535563846491</v>
          </cell>
        </row>
        <row r="542">
          <cell r="U542" t="str">
            <v>16-24</v>
          </cell>
          <cell r="V542">
            <v>24</v>
          </cell>
          <cell r="W542">
            <v>2.3402053167215855</v>
          </cell>
          <cell r="X542">
            <v>1.8102326256522516</v>
          </cell>
          <cell r="Y542">
            <v>1.2547718075018683</v>
          </cell>
          <cell r="Z542">
            <v>1.1354070771140397</v>
          </cell>
          <cell r="AA542">
            <v>0.8363022838680737</v>
          </cell>
          <cell r="AB542">
            <v>2.1017191034102392</v>
          </cell>
          <cell r="AC542">
            <v>1.7670165734760921</v>
          </cell>
          <cell r="AD542"/>
          <cell r="AE542">
            <v>1.0530630733589186</v>
          </cell>
        </row>
        <row r="543">
          <cell r="U543" t="str">
            <v>16-25</v>
          </cell>
          <cell r="V543">
            <v>25</v>
          </cell>
          <cell r="W543">
            <v>2.531642778503493</v>
          </cell>
          <cell r="X543">
            <v>1.9583163585681074</v>
          </cell>
          <cell r="Y543">
            <v>1.357416788361995</v>
          </cell>
          <cell r="Z543">
            <v>1.2282875809650551</v>
          </cell>
          <cell r="AA543">
            <v>0.90471490790672049</v>
          </cell>
          <cell r="AB543">
            <v>2.2736475097173634</v>
          </cell>
          <cell r="AC543">
            <v>1.9115650732746978</v>
          </cell>
          <cell r="AD543"/>
          <cell r="AE543">
            <v>1.087854570513753</v>
          </cell>
        </row>
        <row r="544">
          <cell r="U544" t="str">
            <v>16-Wtd. Ave.</v>
          </cell>
          <cell r="V544" t="str">
            <v>Wtd. Ave.</v>
          </cell>
          <cell r="W544">
            <v>0.33922201859586276</v>
          </cell>
          <cell r="X544">
            <v>0.4826664053496586</v>
          </cell>
          <cell r="Y544">
            <v>0.58004558560192154</v>
          </cell>
          <cell r="Z544">
            <v>0.56236406690246898</v>
          </cell>
          <cell r="AA544">
            <v>0.46021163061126935</v>
          </cell>
          <cell r="AB544">
            <v>0.46355008274489573</v>
          </cell>
          <cell r="AC544">
            <v>0.40911136015753596</v>
          </cell>
          <cell r="AD544"/>
          <cell r="AE544">
            <v>0.47576018314254997</v>
          </cell>
        </row>
        <row r="545">
          <cell r="U545"/>
        </row>
      </sheetData>
      <sheetData sheetId="9">
        <row r="1">
          <cell r="U1" t="str">
            <v>1-FHCF 2024 Tenants Rates - PROPOSED</v>
          </cell>
        </row>
        <row r="10">
          <cell r="U10" t="str">
            <v>1-2</v>
          </cell>
          <cell r="V10">
            <v>2</v>
          </cell>
          <cell r="W10">
            <v>0.10282063295725399</v>
          </cell>
          <cell r="X10">
            <v>7.8620503187617735E-2</v>
          </cell>
          <cell r="Y10">
            <v>5.9991368322041237E-2</v>
          </cell>
          <cell r="Z10">
            <v>5.4178994900181132E-2</v>
          </cell>
          <cell r="AA10">
            <v>4.8898080903427454E-2</v>
          </cell>
          <cell r="AB10">
            <v>0.10219811498424451</v>
          </cell>
          <cell r="AC10">
            <v>7.2249560116424763E-2</v>
          </cell>
          <cell r="AD10"/>
          <cell r="AE10">
            <v>8.0775597762316659E-2</v>
          </cell>
        </row>
        <row r="11">
          <cell r="U11" t="str">
            <v>1-3</v>
          </cell>
          <cell r="V11">
            <v>3</v>
          </cell>
          <cell r="W11">
            <v>0.14497155274525383</v>
          </cell>
          <cell r="X11">
            <v>0.11085067361392868</v>
          </cell>
          <cell r="Y11">
            <v>8.4584597145734408E-2</v>
          </cell>
          <cell r="Z11">
            <v>7.6389463777389824E-2</v>
          </cell>
          <cell r="AA11">
            <v>6.8943659564710019E-2</v>
          </cell>
          <cell r="AB11">
            <v>0.1440938359430578</v>
          </cell>
          <cell r="AC11">
            <v>0.10186798713439267</v>
          </cell>
          <cell r="AD11"/>
          <cell r="AE11">
            <v>0.11418836418318128</v>
          </cell>
        </row>
        <row r="12">
          <cell r="U12" t="str">
            <v>1-4</v>
          </cell>
          <cell r="V12">
            <v>4</v>
          </cell>
          <cell r="W12">
            <v>0.19025330053957767</v>
          </cell>
          <cell r="X12">
            <v>0.14547479227972782</v>
          </cell>
          <cell r="Y12">
            <v>0.11100452797152893</v>
          </cell>
          <cell r="Z12">
            <v>0.10024965129286531</v>
          </cell>
          <cell r="AA12">
            <v>9.0478156128410009E-2</v>
          </cell>
          <cell r="AB12">
            <v>0.18910142960079929</v>
          </cell>
          <cell r="AC12">
            <v>0.13368637090959171</v>
          </cell>
          <cell r="AD12"/>
          <cell r="AE12">
            <v>0.14915256247447634</v>
          </cell>
        </row>
        <row r="13">
          <cell r="U13" t="str">
            <v>1-5</v>
          </cell>
          <cell r="V13">
            <v>5</v>
          </cell>
          <cell r="W13">
            <v>0.23877539635070202</v>
          </cell>
          <cell r="X13">
            <v>0.18257660228292388</v>
          </cell>
          <cell r="Y13">
            <v>0.1393150609632165</v>
          </cell>
          <cell r="Z13">
            <v>0.12581726652618061</v>
          </cell>
          <cell r="AA13">
            <v>0.11355365467705836</v>
          </cell>
          <cell r="AB13">
            <v>0.23732975288921346</v>
          </cell>
          <cell r="AC13">
            <v>0.16778166849191831</v>
          </cell>
          <cell r="AD13"/>
          <cell r="AE13">
            <v>0.18637840924714402</v>
          </cell>
        </row>
        <row r="14">
          <cell r="U14" t="str">
            <v>1-6</v>
          </cell>
          <cell r="V14">
            <v>6</v>
          </cell>
          <cell r="W14">
            <v>0.29066045616482611</v>
          </cell>
          <cell r="X14">
            <v>0.22224986039447384</v>
          </cell>
          <cell r="Y14">
            <v>0.16958773721696313</v>
          </cell>
          <cell r="Z14">
            <v>0.15315691918357752</v>
          </cell>
          <cell r="AA14">
            <v>0.13822846730464605</v>
          </cell>
          <cell r="AB14">
            <v>0.28890067942739872</v>
          </cell>
          <cell r="AC14">
            <v>0.20424003915516156</v>
          </cell>
          <cell r="AD14"/>
          <cell r="AE14">
            <v>0.22790873168454795</v>
          </cell>
        </row>
        <row r="15">
          <cell r="U15" t="str">
            <v>1-7</v>
          </cell>
          <cell r="V15">
            <v>7</v>
          </cell>
          <cell r="W15">
            <v>0.34604558181292633</v>
          </cell>
          <cell r="X15">
            <v>0.26459939980426667</v>
          </cell>
          <cell r="Y15">
            <v>0.20190254968946597</v>
          </cell>
          <cell r="Z15">
            <v>0.1823408519578662</v>
          </cell>
          <cell r="AA15">
            <v>0.16456779509222347</v>
          </cell>
          <cell r="AB15">
            <v>0.34395048097602887</v>
          </cell>
          <cell r="AC15">
            <v>0.24315782102421243</v>
          </cell>
          <cell r="AD15"/>
          <cell r="AE15">
            <v>0.27124312704394155</v>
          </cell>
        </row>
        <row r="16">
          <cell r="U16" t="str">
            <v>1-8</v>
          </cell>
          <cell r="V16">
            <v>8</v>
          </cell>
          <cell r="W16">
            <v>0.40508386079858677</v>
          </cell>
          <cell r="X16">
            <v>0.30974227694560136</v>
          </cell>
          <cell r="Y16">
            <v>0.23634881828227483</v>
          </cell>
          <cell r="Z16">
            <v>0.21344973082860175</v>
          </cell>
          <cell r="AA16">
            <v>0.19264444137624423</v>
          </cell>
          <cell r="AB16">
            <v>0.40263131818461528</v>
          </cell>
          <cell r="AC16">
            <v>0.28464258496763262</v>
          </cell>
          <cell r="AD16"/>
          <cell r="AE16">
            <v>0.31378597592903934</v>
          </cell>
        </row>
        <row r="17">
          <cell r="U17" t="str">
            <v>1-9</v>
          </cell>
          <cell r="V17">
            <v>9</v>
          </cell>
          <cell r="W17">
            <v>0.46794597576376723</v>
          </cell>
          <cell r="X17">
            <v>0.35780900215293421</v>
          </cell>
          <cell r="Y17">
            <v>0.27302612889508199</v>
          </cell>
          <cell r="Z17">
            <v>0.24657349313347898</v>
          </cell>
          <cell r="AA17">
            <v>0.22253957715707384</v>
          </cell>
          <cell r="AB17">
            <v>0.46511284031291367</v>
          </cell>
          <cell r="AC17">
            <v>0.32881426553013776</v>
          </cell>
          <cell r="AD17"/>
          <cell r="AE17">
            <v>0.36435528828240843</v>
          </cell>
        </row>
        <row r="18">
          <cell r="U18" t="str">
            <v>1-10</v>
          </cell>
          <cell r="V18">
            <v>10</v>
          </cell>
          <cell r="W18">
            <v>0.53482192036570242</v>
          </cell>
          <cell r="X18">
            <v>0.40894485168555916</v>
          </cell>
          <cell r="Y18">
            <v>0.31204533456528083</v>
          </cell>
          <cell r="Z18">
            <v>0.28181225171065444</v>
          </cell>
          <cell r="AA18">
            <v>0.2543435571131013</v>
          </cell>
          <cell r="AB18">
            <v>0.5315838907192062</v>
          </cell>
          <cell r="AC18">
            <v>0.37580636663759676</v>
          </cell>
          <cell r="AD18"/>
          <cell r="AE18">
            <v>0.40927025085846608</v>
          </cell>
        </row>
        <row r="19">
          <cell r="U19" t="str">
            <v>1-11</v>
          </cell>
          <cell r="V19">
            <v>11</v>
          </cell>
          <cell r="W19">
            <v>0.60592281451232166</v>
          </cell>
          <cell r="X19">
            <v>0.46331125572452958</v>
          </cell>
          <cell r="Y19">
            <v>0.35352961457890014</v>
          </cell>
          <cell r="Z19">
            <v>0.31927725139578073</v>
          </cell>
          <cell r="AA19">
            <v>0.2881567828664654</v>
          </cell>
          <cell r="AB19">
            <v>0.60225431110554706</v>
          </cell>
          <cell r="AC19">
            <v>0.42576723711884873</v>
          </cell>
          <cell r="AD19"/>
          <cell r="AE19">
            <v>0.46373229570082042</v>
          </cell>
        </row>
        <row r="20">
          <cell r="U20" t="str">
            <v>1-12</v>
          </cell>
          <cell r="V20">
            <v>12</v>
          </cell>
          <cell r="W20">
            <v>0.68148280693826924</v>
          </cell>
          <cell r="X20">
            <v>0.52108725315347248</v>
          </cell>
          <cell r="Y20">
            <v>0.39761558454098134</v>
          </cell>
          <cell r="Z20">
            <v>0.35909187154118538</v>
          </cell>
          <cell r="AA20">
            <v>0.3240906077850727</v>
          </cell>
          <cell r="AB20">
            <v>0.67735683257481261</v>
          </cell>
          <cell r="AC20">
            <v>0.47886140759963808</v>
          </cell>
          <cell r="AD20"/>
          <cell r="AE20">
            <v>0.52828370068091779</v>
          </cell>
        </row>
        <row r="21">
          <cell r="U21" t="str">
            <v>1-13</v>
          </cell>
          <cell r="V21">
            <v>13</v>
          </cell>
          <cell r="W21">
            <v>0.76176104673245038</v>
          </cell>
          <cell r="X21">
            <v>0.58247099906231814</v>
          </cell>
          <cell r="Y21">
            <v>0.44445444667617212</v>
          </cell>
          <cell r="Z21">
            <v>0.40139266486748837</v>
          </cell>
          <cell r="AA21">
            <v>0.36226827457567262</v>
          </cell>
          <cell r="AB21">
            <v>0.7571490352218172</v>
          </cell>
          <cell r="AC21">
            <v>0.5352709758471097</v>
          </cell>
          <cell r="AD21"/>
          <cell r="AE21">
            <v>0.57905380175863919</v>
          </cell>
        </row>
        <row r="22">
          <cell r="U22" t="str">
            <v>1-14</v>
          </cell>
          <cell r="V22">
            <v>14</v>
          </cell>
          <cell r="W22">
            <v>0.8470436973286517</v>
          </cell>
          <cell r="X22">
            <v>0.64768130471988605</v>
          </cell>
          <cell r="Y22">
            <v>0.49421316490467831</v>
          </cell>
          <cell r="Z22">
            <v>0.44633041869017132</v>
          </cell>
          <cell r="AA22">
            <v>0.40282587307096168</v>
          </cell>
          <cell r="AB22">
            <v>0.84191534993041417</v>
          </cell>
          <cell r="AC22">
            <v>0.5951970219520768</v>
          </cell>
          <cell r="AD22"/>
          <cell r="AE22">
            <v>0.6429587909035781</v>
          </cell>
        </row>
        <row r="23">
          <cell r="U23" t="str">
            <v>1-15</v>
          </cell>
          <cell r="V23">
            <v>15</v>
          </cell>
          <cell r="W23">
            <v>0.93764595625372671</v>
          </cell>
          <cell r="X23">
            <v>0.71695918194892028</v>
          </cell>
          <cell r="Y23">
            <v>0.54707564327750435</v>
          </cell>
          <cell r="Z23">
            <v>0.4940712191799646</v>
          </cell>
          <cell r="AA23">
            <v>0.44591330075479446</v>
          </cell>
          <cell r="AB23">
            <v>0.93196906589330408</v>
          </cell>
          <cell r="AC23">
            <v>0.6588610275569875</v>
          </cell>
          <cell r="AD23"/>
          <cell r="AE23">
            <v>0.72368780186386283</v>
          </cell>
        </row>
        <row r="24">
          <cell r="U24" t="str">
            <v>1-16</v>
          </cell>
          <cell r="V24">
            <v>16</v>
          </cell>
          <cell r="W24">
            <v>1.033914031123323</v>
          </cell>
          <cell r="X24">
            <v>0.79056935404635775</v>
          </cell>
          <cell r="Y24">
            <v>0.6032438788840363</v>
          </cell>
          <cell r="Z24">
            <v>0.54479749256887144</v>
          </cell>
          <cell r="AA24">
            <v>0.49169520248017801</v>
          </cell>
          <cell r="AB24">
            <v>1.0276542946442788</v>
          </cell>
          <cell r="AC24">
            <v>0.72650626434010412</v>
          </cell>
          <cell r="AD24"/>
          <cell r="AE24">
            <v>0.76351853592036911</v>
          </cell>
        </row>
        <row r="25">
          <cell r="U25" t="str">
            <v>1-17</v>
          </cell>
          <cell r="V25">
            <v>17</v>
          </cell>
          <cell r="W25">
            <v>1.1362270064173352</v>
          </cell>
          <cell r="X25">
            <v>0.86880168318968876</v>
          </cell>
          <cell r="Y25">
            <v>0.66293905103434514</v>
          </cell>
          <cell r="Z25">
            <v>0.59870898880505141</v>
          </cell>
          <cell r="AA25">
            <v>0.54035185824572707</v>
          </cell>
          <cell r="AB25">
            <v>1.129347825531456</v>
          </cell>
          <cell r="AC25">
            <v>0.79839910575324879</v>
          </cell>
          <cell r="AD25"/>
          <cell r="AE25">
            <v>0.82203100620320102</v>
          </cell>
        </row>
        <row r="26">
          <cell r="U26" t="str">
            <v>1-18</v>
          </cell>
          <cell r="V26">
            <v>18</v>
          </cell>
          <cell r="W26">
            <v>1.2449985157756789</v>
          </cell>
          <cell r="X26">
            <v>0.95197244913687828</v>
          </cell>
          <cell r="Y26">
            <v>0.72640249697105275</v>
          </cell>
          <cell r="Z26">
            <v>0.65602366273105883</v>
          </cell>
          <cell r="AA26">
            <v>0.59207997848403926</v>
          </cell>
          <cell r="AB26">
            <v>1.2374607878882937</v>
          </cell>
          <cell r="AC26">
            <v>0.8748302021034049</v>
          </cell>
          <cell r="AD26"/>
          <cell r="AE26">
            <v>0.92082864450645519</v>
          </cell>
        </row>
        <row r="27">
          <cell r="U27" t="str">
            <v>1-19</v>
          </cell>
          <cell r="V27">
            <v>19</v>
          </cell>
          <cell r="W27">
            <v>1.3606781101121348</v>
          </cell>
          <cell r="X27">
            <v>1.0404253953374007</v>
          </cell>
          <cell r="Y27">
            <v>0.79389651010427031</v>
          </cell>
          <cell r="Z27">
            <v>0.71697839498032878</v>
          </cell>
          <cell r="AA27">
            <v>0.64709335469123785</v>
          </cell>
          <cell r="AB27">
            <v>1.3524400108643164</v>
          </cell>
          <cell r="AC27">
            <v>0.95611544189306874</v>
          </cell>
          <cell r="AD27"/>
          <cell r="AE27">
            <v>0.96425492307513039</v>
          </cell>
        </row>
        <row r="28">
          <cell r="U28" t="str">
            <v>1-20</v>
          </cell>
          <cell r="V28">
            <v>20</v>
          </cell>
          <cell r="W28">
            <v>1.4837521817691093</v>
          </cell>
          <cell r="X28">
            <v>1.1345324355755499</v>
          </cell>
          <cell r="Y28">
            <v>0.86570487921571482</v>
          </cell>
          <cell r="Z28">
            <v>0.78182947893951693</v>
          </cell>
          <cell r="AA28">
            <v>0.7056232989243072</v>
          </cell>
          <cell r="AB28">
            <v>1.4747689419846657</v>
          </cell>
          <cell r="AC28">
            <v>1.0425966012013417</v>
          </cell>
          <cell r="AD28"/>
          <cell r="AE28">
            <v>1.0664192417749223</v>
          </cell>
        </row>
        <row r="29">
          <cell r="U29" t="str">
            <v>1-21</v>
          </cell>
          <cell r="V29">
            <v>21</v>
          </cell>
          <cell r="W29">
            <v>1.6147442680538588</v>
          </cell>
          <cell r="X29">
            <v>1.2346938860655927</v>
          </cell>
          <cell r="Y29">
            <v>0.94213306555889775</v>
          </cell>
          <cell r="Z29">
            <v>0.85085278069001291</v>
          </cell>
          <cell r="AA29">
            <v>0.76791878815284864</v>
          </cell>
          <cell r="AB29">
            <v>1.6049679488485933</v>
          </cell>
          <cell r="AC29">
            <v>1.134641556971459</v>
          </cell>
          <cell r="AD29"/>
          <cell r="AE29">
            <v>1.1639073725351325</v>
          </cell>
        </row>
        <row r="30">
          <cell r="U30" t="str">
            <v>1-22</v>
          </cell>
          <cell r="V30">
            <v>22</v>
          </cell>
          <cell r="W30">
            <v>1.7542145123998141</v>
          </cell>
          <cell r="X30">
            <v>1.3413380534355563</v>
          </cell>
          <cell r="Y30">
            <v>1.0235078884701876</v>
          </cell>
          <cell r="Z30">
            <v>0.92434345507914994</v>
          </cell>
          <cell r="AA30">
            <v>0.8342462080052877</v>
          </cell>
          <cell r="AB30">
            <v>1.7435937835531348</v>
          </cell>
          <cell r="AC30">
            <v>1.2326439083819465</v>
          </cell>
          <cell r="AD30"/>
          <cell r="AE30">
            <v>1.1915928594631089</v>
          </cell>
        </row>
        <row r="31">
          <cell r="U31" t="str">
            <v>1-23</v>
          </cell>
          <cell r="V31">
            <v>23</v>
          </cell>
          <cell r="W31">
            <v>1.9027580064021929</v>
          </cell>
          <cell r="X31">
            <v>1.4549199669856223</v>
          </cell>
          <cell r="Y31">
            <v>1.1101765580186855</v>
          </cell>
          <cell r="Z31">
            <v>1.0026150720935654</v>
          </cell>
          <cell r="AA31">
            <v>0.90488856429603126</v>
          </cell>
          <cell r="AB31">
            <v>1.8912379347667121</v>
          </cell>
          <cell r="AC31">
            <v>1.3370218118353359</v>
          </cell>
          <cell r="AD31"/>
          <cell r="AE31">
            <v>1.3757184264335558</v>
          </cell>
        </row>
        <row r="32">
          <cell r="U32" t="str">
            <v>1-24</v>
          </cell>
          <cell r="V32">
            <v>24</v>
          </cell>
          <cell r="W32">
            <v>2.0610016690740856</v>
          </cell>
          <cell r="X32">
            <v>1.5759189924505606</v>
          </cell>
          <cell r="Y32">
            <v>1.2025048541878507</v>
          </cell>
          <cell r="Z32">
            <v>1.0859979724541453</v>
          </cell>
          <cell r="AA32">
            <v>0.98014399890322501</v>
          </cell>
          <cell r="AB32">
            <v>2.0485235258794749</v>
          </cell>
          <cell r="AC32">
            <v>1.4482157880872546</v>
          </cell>
          <cell r="AD32"/>
          <cell r="AE32">
            <v>1.4069839508346991</v>
          </cell>
        </row>
        <row r="33">
          <cell r="U33" t="str">
            <v>1-25</v>
          </cell>
          <cell r="V33">
            <v>25</v>
          </cell>
          <cell r="W33">
            <v>2.2295992384568226</v>
          </cell>
          <cell r="X33">
            <v>1.7048350023976182</v>
          </cell>
          <cell r="Y33">
            <v>1.3008742046979336</v>
          </cell>
          <cell r="Z33">
            <v>1.1748366285589735</v>
          </cell>
          <cell r="AA33">
            <v>1.0603234079448487</v>
          </cell>
          <cell r="AB33">
            <v>2.2161003369364964</v>
          </cell>
          <cell r="AC33">
            <v>1.5666852029727403</v>
          </cell>
          <cell r="AD33"/>
          <cell r="AE33">
            <v>1.567785960806015</v>
          </cell>
        </row>
        <row r="34">
          <cell r="U34" t="str">
            <v>1-Wtd. Ave.</v>
          </cell>
          <cell r="V34" t="str">
            <v>Wtd. Ave.</v>
          </cell>
          <cell r="W34">
            <v>0.28836576109138862</v>
          </cell>
          <cell r="X34">
            <v>0.34678070752054402</v>
          </cell>
          <cell r="Y34">
            <v>0.56698402155067851</v>
          </cell>
          <cell r="Z34">
            <v>0.45661528664037643</v>
          </cell>
          <cell r="AA34">
            <v>0.59188196568603946</v>
          </cell>
          <cell r="AB34">
            <v>0.31617964774101742</v>
          </cell>
          <cell r="AC34">
            <v>0.24865447572640537</v>
          </cell>
          <cell r="AD34"/>
          <cell r="AE34">
            <v>0.28739153994906907</v>
          </cell>
        </row>
        <row r="35">
          <cell r="U35" t="str">
            <v>2-FHCF 2024 Tenants Rates - PROPOSED</v>
          </cell>
          <cell r="V35" t="str">
            <v>FHCF 2024 Tenants Rates - PROPOSED</v>
          </cell>
          <cell r="W35"/>
          <cell r="X35"/>
          <cell r="Y35"/>
          <cell r="Z35"/>
          <cell r="AA35"/>
          <cell r="AB35"/>
          <cell r="AC35"/>
          <cell r="AD35"/>
        </row>
        <row r="44">
          <cell r="U44" t="str">
            <v>2-2</v>
          </cell>
          <cell r="V44">
            <v>2</v>
          </cell>
          <cell r="W44">
            <v>7.7802427870072036E-2</v>
          </cell>
          <cell r="X44">
            <v>5.9490647474484862E-2</v>
          </cell>
          <cell r="Y44">
            <v>4.5394333534622029E-2</v>
          </cell>
          <cell r="Z44">
            <v>4.0996220520707831E-2</v>
          </cell>
          <cell r="AA44">
            <v>3.7000252799994672E-2</v>
          </cell>
          <cell r="AB44">
            <v>7.733138029625454E-2</v>
          </cell>
          <cell r="AC44">
            <v>5.4669875373549684E-2</v>
          </cell>
          <cell r="AD44"/>
          <cell r="AE44">
            <v>6.1121366770590574E-2</v>
          </cell>
        </row>
        <row r="45">
          <cell r="U45" t="str">
            <v>2-3</v>
          </cell>
          <cell r="V45">
            <v>3</v>
          </cell>
          <cell r="W45">
            <v>0.10969723149208849</v>
          </cell>
          <cell r="X45">
            <v>8.3878607728295737E-2</v>
          </cell>
          <cell r="Y45">
            <v>6.4003564548041639E-2</v>
          </cell>
          <cell r="Z45">
            <v>5.7802462158005552E-2</v>
          </cell>
          <cell r="AA45">
            <v>5.2168362964777143E-2</v>
          </cell>
          <cell r="AB45">
            <v>0.10903307979189818</v>
          </cell>
          <cell r="AC45">
            <v>7.7081578797398978E-2</v>
          </cell>
          <cell r="AD45"/>
          <cell r="AE45">
            <v>8.6404175041957881E-2</v>
          </cell>
        </row>
        <row r="46">
          <cell r="U46" t="str">
            <v>2-4</v>
          </cell>
          <cell r="V46">
            <v>4</v>
          </cell>
          <cell r="W46">
            <v>0.14396107343968007</v>
          </cell>
          <cell r="X46">
            <v>0.11007802332789211</v>
          </cell>
          <cell r="Y46">
            <v>8.3995026410182944E-2</v>
          </cell>
          <cell r="Z46">
            <v>7.5857014680658627E-2</v>
          </cell>
          <cell r="AA46">
            <v>6.8463109140013384E-2</v>
          </cell>
          <cell r="AB46">
            <v>0.1430894744905937</v>
          </cell>
          <cell r="AC46">
            <v>0.10115794788220477</v>
          </cell>
          <cell r="AD46"/>
          <cell r="AE46">
            <v>0.11286092246077896</v>
          </cell>
        </row>
        <row r="47">
          <cell r="U47" t="str">
            <v>2-5</v>
          </cell>
          <cell r="V47">
            <v>5</v>
          </cell>
          <cell r="W47">
            <v>0.18067682543295149</v>
          </cell>
          <cell r="X47">
            <v>0.13815226109126827</v>
          </cell>
          <cell r="Y47">
            <v>0.10541707116616858</v>
          </cell>
          <cell r="Z47">
            <v>9.5203545457480013E-2</v>
          </cell>
          <cell r="AA47">
            <v>8.5923902365664342E-2</v>
          </cell>
          <cell r="AB47">
            <v>0.17958293437331305</v>
          </cell>
          <cell r="AC47">
            <v>0.12695721457180414</v>
          </cell>
          <cell r="AD47"/>
          <cell r="AE47">
            <v>0.14102901650117364</v>
          </cell>
        </row>
        <row r="48">
          <cell r="U48" t="str">
            <v>2-6</v>
          </cell>
          <cell r="V48">
            <v>6</v>
          </cell>
          <cell r="W48">
            <v>0.21993726866909638</v>
          </cell>
          <cell r="X48">
            <v>0.16817226499338245</v>
          </cell>
          <cell r="Y48">
            <v>0.12832383261010302</v>
          </cell>
          <cell r="Z48">
            <v>0.1158909434309417</v>
          </cell>
          <cell r="AA48">
            <v>0.10459486630014569</v>
          </cell>
          <cell r="AB48">
            <v>0.21860567890210822</v>
          </cell>
          <cell r="AC48">
            <v>0.15454457395877252</v>
          </cell>
          <cell r="AD48"/>
          <cell r="AE48">
            <v>0.17245422584801998</v>
          </cell>
        </row>
        <row r="49">
          <cell r="U49" t="str">
            <v>2-7</v>
          </cell>
          <cell r="V49">
            <v>7</v>
          </cell>
          <cell r="W49">
            <v>0.26184614551001822</v>
          </cell>
          <cell r="X49">
            <v>0.20021736032586282</v>
          </cell>
          <cell r="Y49">
            <v>0.1527758398990684</v>
          </cell>
          <cell r="Z49">
            <v>0.13797387328005653</v>
          </cell>
          <cell r="AA49">
            <v>0.12452533736805989</v>
          </cell>
          <cell r="AB49">
            <v>0.26026082234038744</v>
          </cell>
          <cell r="AC49">
            <v>0.1839929232797578</v>
          </cell>
          <cell r="AD49"/>
          <cell r="AE49">
            <v>0.20524454304674852</v>
          </cell>
        </row>
        <row r="50">
          <cell r="U50" t="str">
            <v>2-8</v>
          </cell>
          <cell r="V50">
            <v>8</v>
          </cell>
          <cell r="W50">
            <v>0.3065192943736772</v>
          </cell>
          <cell r="X50">
            <v>0.2343761214773952</v>
          </cell>
          <cell r="Y50">
            <v>0.17884067971287607</v>
          </cell>
          <cell r="Z50">
            <v>0.1615133734255714</v>
          </cell>
          <cell r="AA50">
            <v>0.14577040447685891</v>
          </cell>
          <cell r="AB50">
            <v>0.30466350177316748</v>
          </cell>
          <cell r="AC50">
            <v>0.21538365937605036</v>
          </cell>
          <cell r="AD50"/>
          <cell r="AE50">
            <v>0.23743591200229908</v>
          </cell>
        </row>
        <row r="51">
          <cell r="U51" t="str">
            <v>2-9</v>
          </cell>
          <cell r="V51">
            <v>9</v>
          </cell>
          <cell r="W51">
            <v>0.35408586758638932</v>
          </cell>
          <cell r="X51">
            <v>0.27074730314915957</v>
          </cell>
          <cell r="Y51">
            <v>0.20659370681792694</v>
          </cell>
          <cell r="Z51">
            <v>0.1865774977495484</v>
          </cell>
          <cell r="AA51">
            <v>0.16839148818698316</v>
          </cell>
          <cell r="AB51">
            <v>0.35194208758599954</v>
          </cell>
          <cell r="AC51">
            <v>0.24880753444879866</v>
          </cell>
          <cell r="AD51"/>
          <cell r="AE51">
            <v>0.2757007540252791</v>
          </cell>
        </row>
        <row r="52">
          <cell r="U52" t="str">
            <v>2-10</v>
          </cell>
          <cell r="V52">
            <v>10</v>
          </cell>
          <cell r="W52">
            <v>0.40468962975441752</v>
          </cell>
          <cell r="X52">
            <v>0.30944083313832915</v>
          </cell>
          <cell r="Y52">
            <v>0.2361188016105765</v>
          </cell>
          <cell r="Z52">
            <v>0.21324199974275615</v>
          </cell>
          <cell r="AA52">
            <v>0.19245695817430317</v>
          </cell>
          <cell r="AB52">
            <v>0.40223947397568965</v>
          </cell>
          <cell r="AC52">
            <v>0.28436556839317417</v>
          </cell>
          <cell r="AD52"/>
          <cell r="AE52">
            <v>0.30968705653679435</v>
          </cell>
        </row>
        <row r="53">
          <cell r="U53" t="str">
            <v>2-11</v>
          </cell>
          <cell r="V53">
            <v>11</v>
          </cell>
          <cell r="W53">
            <v>0.45849033131827321</v>
          </cell>
          <cell r="X53">
            <v>0.35057886260908405</v>
          </cell>
          <cell r="Y53">
            <v>0.26750917152634329</v>
          </cell>
          <cell r="Z53">
            <v>0.24159105626788094</v>
          </cell>
          <cell r="AA53">
            <v>0.21804278644696382</v>
          </cell>
          <cell r="AB53">
            <v>0.45571444418854357</v>
          </cell>
          <cell r="AC53">
            <v>0.32217001396160022</v>
          </cell>
          <cell r="AD53"/>
          <cell r="AE53">
            <v>0.35089745559420416</v>
          </cell>
        </row>
        <row r="54">
          <cell r="U54" t="str">
            <v>2-12</v>
          </cell>
          <cell r="V54">
            <v>12</v>
          </cell>
          <cell r="W54">
            <v>0.51566514819600018</v>
          </cell>
          <cell r="X54">
            <v>0.39429686689773269</v>
          </cell>
          <cell r="Y54">
            <v>0.3008681910091639</v>
          </cell>
          <cell r="Z54">
            <v>0.27171802614682511</v>
          </cell>
          <cell r="AA54">
            <v>0.24523323199195504</v>
          </cell>
          <cell r="AB54">
            <v>0.51254310144746418</v>
          </cell>
          <cell r="AC54">
            <v>0.36234536836610237</v>
          </cell>
          <cell r="AD54"/>
          <cell r="AE54">
            <v>0.39974228260439909</v>
          </cell>
        </row>
        <row r="55">
          <cell r="U55" t="str">
            <v>2-13</v>
          </cell>
          <cell r="V55">
            <v>13</v>
          </cell>
          <cell r="W55">
            <v>0.57641017360077218</v>
          </cell>
          <cell r="X55">
            <v>0.4407447862122662</v>
          </cell>
          <cell r="Y55">
            <v>0.33631027192209151</v>
          </cell>
          <cell r="Z55">
            <v>0.303726236240073</v>
          </cell>
          <cell r="AA55">
            <v>0.27412155023405493</v>
          </cell>
          <cell r="AB55">
            <v>0.5729203517374778</v>
          </cell>
          <cell r="AC55">
            <v>0.40502942154228144</v>
          </cell>
          <cell r="AD55"/>
          <cell r="AE55">
            <v>0.4381590576567162</v>
          </cell>
        </row>
        <row r="56">
          <cell r="U56" t="str">
            <v>2-14</v>
          </cell>
          <cell r="V56">
            <v>14</v>
          </cell>
          <cell r="W56">
            <v>0.64094194198949617</v>
          </cell>
          <cell r="X56">
            <v>0.49008819090048195</v>
          </cell>
          <cell r="Y56">
            <v>0.37396175270503951</v>
          </cell>
          <cell r="Z56">
            <v>0.33772978445676077</v>
          </cell>
          <cell r="AA56">
            <v>0.30481071777521279</v>
          </cell>
          <cell r="AB56">
            <v>0.63706141852773202</v>
          </cell>
          <cell r="AC56">
            <v>0.45037432699096336</v>
          </cell>
          <cell r="AD56"/>
          <cell r="AE56">
            <v>0.48651475403288874</v>
          </cell>
        </row>
        <row r="57">
          <cell r="U57" t="str">
            <v>2-15</v>
          </cell>
          <cell r="V57">
            <v>15</v>
          </cell>
          <cell r="W57">
            <v>0.70949895736805613</v>
          </cell>
          <cell r="X57">
            <v>0.54250945004935758</v>
          </cell>
          <cell r="Y57">
            <v>0.41396179007443484</v>
          </cell>
          <cell r="Z57">
            <v>0.3738543450603784</v>
          </cell>
          <cell r="AA57">
            <v>0.33741415920580592</v>
          </cell>
          <cell r="AB57">
            <v>0.70520336182375798</v>
          </cell>
          <cell r="AC57">
            <v>0.49854767568115432</v>
          </cell>
          <cell r="AD57"/>
          <cell r="AE57">
            <v>0.5476008694516783</v>
          </cell>
        </row>
        <row r="58">
          <cell r="U58" t="str">
            <v>2-16</v>
          </cell>
          <cell r="V58">
            <v>16</v>
          </cell>
          <cell r="W58">
            <v>0.7823431884898997</v>
          </cell>
          <cell r="X58">
            <v>0.59820887476983564</v>
          </cell>
          <cell r="Y58">
            <v>0.45646323140657663</v>
          </cell>
          <cell r="Z58">
            <v>0.41223795652967099</v>
          </cell>
          <cell r="AA58">
            <v>0.37205645817146876</v>
          </cell>
          <cell r="AB58">
            <v>0.77760656431351516</v>
          </cell>
          <cell r="AC58">
            <v>0.54973354668975205</v>
          </cell>
          <cell r="AD58"/>
          <cell r="AE58">
            <v>0.5777400324223213</v>
          </cell>
        </row>
        <row r="59">
          <cell r="U59" t="str">
            <v>2-17</v>
          </cell>
          <cell r="V59">
            <v>17</v>
          </cell>
          <cell r="W59">
            <v>0.85976148140970843</v>
          </cell>
          <cell r="X59">
            <v>0.65740579828821322</v>
          </cell>
          <cell r="Y59">
            <v>0.5016334389012802</v>
          </cell>
          <cell r="Z59">
            <v>0.45303176587168131</v>
          </cell>
          <cell r="AA59">
            <v>0.40887402913674242</v>
          </cell>
          <cell r="AB59">
            <v>0.85455613536888697</v>
          </cell>
          <cell r="AC59">
            <v>0.60413349976868402</v>
          </cell>
          <cell r="AD59"/>
          <cell r="AE59">
            <v>0.6220153117874303</v>
          </cell>
        </row>
        <row r="60">
          <cell r="U60" t="str">
            <v>2-18</v>
          </cell>
          <cell r="V60">
            <v>18</v>
          </cell>
          <cell r="W60">
            <v>0.94206682487797555</v>
          </cell>
          <cell r="X60">
            <v>0.72033954351418394</v>
          </cell>
          <cell r="Y60">
            <v>0.5496550278845892</v>
          </cell>
          <cell r="Z60">
            <v>0.49640069539265352</v>
          </cell>
          <cell r="AA60">
            <v>0.44801571916474348</v>
          </cell>
          <cell r="AB60">
            <v>0.93636316877904535</v>
          </cell>
          <cell r="AC60">
            <v>0.66196746450692612</v>
          </cell>
          <cell r="AD60"/>
          <cell r="AE60">
            <v>0.69677361570701468</v>
          </cell>
        </row>
        <row r="61">
          <cell r="U61" t="str">
            <v>2-19</v>
          </cell>
          <cell r="V61">
            <v>19</v>
          </cell>
          <cell r="W61">
            <v>1.0295993855668693</v>
          </cell>
          <cell r="X61">
            <v>0.78727021461326707</v>
          </cell>
          <cell r="Y61">
            <v>0.60072647081805131</v>
          </cell>
          <cell r="Z61">
            <v>0.54252398818676573</v>
          </cell>
          <cell r="AA61">
            <v>0.48964330023623048</v>
          </cell>
          <cell r="AB61">
            <v>1.0233657717086337</v>
          </cell>
          <cell r="AC61">
            <v>0.7234744677585595</v>
          </cell>
          <cell r="AD61"/>
          <cell r="AE61">
            <v>0.72963345919202427</v>
          </cell>
        </row>
        <row r="62">
          <cell r="U62" t="str">
            <v>2-20</v>
          </cell>
          <cell r="V62">
            <v>20</v>
          </cell>
          <cell r="W62">
            <v>1.1227272073606593</v>
          </cell>
          <cell r="X62">
            <v>0.85847923171043339</v>
          </cell>
          <cell r="Y62">
            <v>0.65506250530427479</v>
          </cell>
          <cell r="Z62">
            <v>0.591595576611322</v>
          </cell>
          <cell r="AA62">
            <v>0.53393180180892441</v>
          </cell>
          <cell r="AB62">
            <v>1.115929759754406</v>
          </cell>
          <cell r="AC62">
            <v>0.78891312501716016</v>
          </cell>
          <cell r="AD62"/>
          <cell r="AE62">
            <v>0.80693926647916792</v>
          </cell>
        </row>
        <row r="63">
          <cell r="U63" t="str">
            <v>2-21</v>
          </cell>
          <cell r="V63">
            <v>21</v>
          </cell>
          <cell r="W63">
            <v>1.2218464410358345</v>
          </cell>
          <cell r="X63">
            <v>0.93426950651211704</v>
          </cell>
          <cell r="Y63">
            <v>0.71289426809528944</v>
          </cell>
          <cell r="Z63">
            <v>0.64382420331146828</v>
          </cell>
          <cell r="AA63">
            <v>0.58106962004575047</v>
          </cell>
          <cell r="AB63">
            <v>1.2144488852347659</v>
          </cell>
          <cell r="AC63">
            <v>0.85856180180643571</v>
          </cell>
          <cell r="AD63"/>
          <cell r="AE63">
            <v>0.8807066908132769</v>
          </cell>
        </row>
        <row r="64">
          <cell r="U64" t="str">
            <v>2-22</v>
          </cell>
          <cell r="V64">
            <v>22</v>
          </cell>
          <cell r="W64">
            <v>1.3273809365320708</v>
          </cell>
          <cell r="X64">
            <v>1.0149651305413419</v>
          </cell>
          <cell r="Y64">
            <v>0.77446905720038683</v>
          </cell>
          <cell r="Z64">
            <v>0.6994332063766493</v>
          </cell>
          <cell r="AA64">
            <v>0.63125832391244152</v>
          </cell>
          <cell r="AB64">
            <v>1.3193444319292946</v>
          </cell>
          <cell r="AC64">
            <v>0.93271832717894332</v>
          </cell>
          <cell r="AD64"/>
          <cell r="AE64">
            <v>0.90165577503703564</v>
          </cell>
        </row>
        <row r="65">
          <cell r="U65" t="str">
            <v>2-23</v>
          </cell>
          <cell r="V65">
            <v>23</v>
          </cell>
          <cell r="W65">
            <v>1.4397809884019441</v>
          </cell>
          <cell r="X65">
            <v>1.1009104158616296</v>
          </cell>
          <cell r="Y65">
            <v>0.84004959991057815</v>
          </cell>
          <cell r="Z65">
            <v>0.75865985828385596</v>
          </cell>
          <cell r="AA65">
            <v>0.68471205855505402</v>
          </cell>
          <cell r="AB65">
            <v>1.4310639681240183</v>
          </cell>
          <cell r="AC65">
            <v>1.011699112174089</v>
          </cell>
          <cell r="AD65"/>
          <cell r="AE65">
            <v>1.040980108405124</v>
          </cell>
        </row>
        <row r="66">
          <cell r="U66" t="str">
            <v>2-24</v>
          </cell>
          <cell r="V66">
            <v>24</v>
          </cell>
          <cell r="W66">
            <v>1.5595209744030454</v>
          </cell>
          <cell r="X66">
            <v>1.1924680894561757</v>
          </cell>
          <cell r="Y66">
            <v>0.90991267501977824</v>
          </cell>
          <cell r="Z66">
            <v>0.821754121607429</v>
          </cell>
          <cell r="AA66">
            <v>0.74165642229274131</v>
          </cell>
          <cell r="AB66">
            <v>1.5500789995004522</v>
          </cell>
          <cell r="AC66">
            <v>1.0958374905141932</v>
          </cell>
          <cell r="AD66"/>
          <cell r="AE66">
            <v>1.0646381392601882</v>
          </cell>
        </row>
        <row r="67">
          <cell r="U67" t="str">
            <v>2-25</v>
          </cell>
          <cell r="V67">
            <v>25</v>
          </cell>
          <cell r="W67">
            <v>1.6870955657442908</v>
          </cell>
          <cell r="X67">
            <v>1.2900163954403763</v>
          </cell>
          <cell r="Y67">
            <v>0.98434690166831773</v>
          </cell>
          <cell r="Z67">
            <v>0.88897665209451049</v>
          </cell>
          <cell r="AA67">
            <v>0.80232666433666389</v>
          </cell>
          <cell r="AB67">
            <v>1.6768812023266191</v>
          </cell>
          <cell r="AC67">
            <v>1.1854810556366675</v>
          </cell>
          <cell r="AD67"/>
          <cell r="AE67">
            <v>1.1863139782657408</v>
          </cell>
        </row>
        <row r="68">
          <cell r="U68" t="str">
            <v>2-Wtd. Ave.</v>
          </cell>
          <cell r="V68" t="str">
            <v>Wtd. Ave.</v>
          </cell>
          <cell r="W68">
            <v>0.21820091631645966</v>
          </cell>
          <cell r="X68">
            <v>0.26240240122637953</v>
          </cell>
          <cell r="Y68">
            <v>0.42902608330099651</v>
          </cell>
          <cell r="Z68">
            <v>0.34551214947275627</v>
          </cell>
          <cell r="AA68">
            <v>0.44786588662636434</v>
          </cell>
          <cell r="AB68">
            <v>0.23924715818061687</v>
          </cell>
          <cell r="AC68">
            <v>0.18815213791104538</v>
          </cell>
          <cell r="AD68"/>
          <cell r="AE68">
            <v>0.21746374160769924</v>
          </cell>
        </row>
        <row r="69">
          <cell r="U69" t="str">
            <v>3-FHCF 2024 Tenants Rates - PROPOSED</v>
          </cell>
          <cell r="V69" t="str">
            <v>FHCF 2024 Tenants Rates - PROPOSED</v>
          </cell>
          <cell r="W69"/>
          <cell r="X69"/>
          <cell r="Y69"/>
          <cell r="Z69"/>
          <cell r="AA69"/>
          <cell r="AB69"/>
          <cell r="AC69"/>
          <cell r="AD69"/>
        </row>
        <row r="78">
          <cell r="U78" t="str">
            <v>3-2</v>
          </cell>
          <cell r="V78">
            <v>2</v>
          </cell>
          <cell r="W78">
            <v>6.732418758038014E-2</v>
          </cell>
          <cell r="X78">
            <v>5.1478592885802948E-2</v>
          </cell>
          <cell r="Y78">
            <v>3.9280735956915128E-2</v>
          </cell>
          <cell r="Z78">
            <v>3.5474950023821256E-2</v>
          </cell>
          <cell r="AA78">
            <v>3.2017149441509074E-2</v>
          </cell>
          <cell r="AB78">
            <v>6.691657953925409E-2</v>
          </cell>
          <cell r="AC78">
            <v>4.7307070555579263E-2</v>
          </cell>
          <cell r="AD78"/>
          <cell r="AE78">
            <v>5.2889690904046119E-2</v>
          </cell>
        </row>
        <row r="79">
          <cell r="U79" t="str">
            <v>3-3</v>
          </cell>
          <cell r="V79">
            <v>3</v>
          </cell>
          <cell r="W79">
            <v>9.4923477225607442E-2</v>
          </cell>
          <cell r="X79">
            <v>7.2582042428179006E-2</v>
          </cell>
          <cell r="Y79">
            <v>5.5383721349174561E-2</v>
          </cell>
          <cell r="Z79">
            <v>5.001776822995932E-2</v>
          </cell>
          <cell r="AA79">
            <v>4.5142455706745806E-2</v>
          </cell>
          <cell r="AB79">
            <v>9.4348771848545024E-2</v>
          </cell>
          <cell r="AC79">
            <v>6.6700420693994164E-2</v>
          </cell>
          <cell r="AD79"/>
          <cell r="AE79">
            <v>7.4767472526270751E-2</v>
          </cell>
        </row>
        <row r="80">
          <cell r="U80" t="str">
            <v>3-4</v>
          </cell>
          <cell r="V80">
            <v>4</v>
          </cell>
          <cell r="W80">
            <v>0.12457274892129827</v>
          </cell>
          <cell r="X80">
            <v>9.5252984950296105E-2</v>
          </cell>
          <cell r="Y80">
            <v>7.2682782127334977E-2</v>
          </cell>
          <cell r="Z80">
            <v>6.5640777871056724E-2</v>
          </cell>
          <cell r="AA80">
            <v>5.9242665405963658E-2</v>
          </cell>
          <cell r="AB80">
            <v>0.12381853478236231</v>
          </cell>
          <cell r="AC80">
            <v>8.7534243402288409E-2</v>
          </cell>
          <cell r="AD80"/>
          <cell r="AE80">
            <v>9.7661090048926619E-2</v>
          </cell>
        </row>
        <row r="81">
          <cell r="U81" t="str">
            <v>3-5</v>
          </cell>
          <cell r="V81">
            <v>5</v>
          </cell>
          <cell r="W81">
            <v>0.1563437134274144</v>
          </cell>
          <cell r="X81">
            <v>0.11954625318241481</v>
          </cell>
          <cell r="Y81">
            <v>9.121975840159402E-2</v>
          </cell>
          <cell r="Z81">
            <v>8.2381765301724599E-2</v>
          </cell>
          <cell r="AA81">
            <v>7.4351881796859143E-2</v>
          </cell>
          <cell r="AB81">
            <v>0.15539714493453158</v>
          </cell>
          <cell r="AC81">
            <v>0.10985892808883112</v>
          </cell>
          <cell r="AD81"/>
          <cell r="AE81">
            <v>0.12203557422471922</v>
          </cell>
        </row>
        <row r="82">
          <cell r="U82" t="str">
            <v>3-6</v>
          </cell>
          <cell r="V82">
            <v>6</v>
          </cell>
          <cell r="W82">
            <v>0.19031665639692072</v>
          </cell>
          <cell r="X82">
            <v>0.14552323653883159</v>
          </cell>
          <cell r="Y82">
            <v>0.11104149335934957</v>
          </cell>
          <cell r="Z82">
            <v>0.10028303522149093</v>
          </cell>
          <cell r="AA82">
            <v>9.0508286071680794E-2</v>
          </cell>
          <cell r="AB82">
            <v>0.1891644018759881</v>
          </cell>
          <cell r="AC82">
            <v>0.1337308895309246</v>
          </cell>
          <cell r="AD82"/>
          <cell r="AE82">
            <v>0.14922851340076806</v>
          </cell>
        </row>
        <row r="83">
          <cell r="U83" t="str">
            <v>3-7</v>
          </cell>
          <cell r="V83">
            <v>7</v>
          </cell>
          <cell r="W83">
            <v>0.22658134842469488</v>
          </cell>
          <cell r="X83">
            <v>0.17325257697532659</v>
          </cell>
          <cell r="Y83">
            <v>0.13220036423916653</v>
          </cell>
          <cell r="Z83">
            <v>0.11939189020438375</v>
          </cell>
          <cell r="AA83">
            <v>0.1077545701462905</v>
          </cell>
          <cell r="AB83">
            <v>0.22520953269388008</v>
          </cell>
          <cell r="AC83">
            <v>0.15921320734405817</v>
          </cell>
          <cell r="AD83"/>
          <cell r="AE83">
            <v>0.1776027110491239</v>
          </cell>
        </row>
        <row r="84">
          <cell r="U84" t="str">
            <v>3-8</v>
          </cell>
          <cell r="V84">
            <v>8</v>
          </cell>
          <cell r="W84">
            <v>0.26523802709448913</v>
          </cell>
          <cell r="X84">
            <v>0.20281091989901559</v>
          </cell>
          <cell r="Y84">
            <v>0.15475485531247607</v>
          </cell>
          <cell r="Z84">
            <v>0.13976114816625046</v>
          </cell>
          <cell r="AA84">
            <v>0.12613840368910903</v>
          </cell>
          <cell r="AB84">
            <v>0.26363216809281831</v>
          </cell>
          <cell r="AC84">
            <v>0.18637631604244292</v>
          </cell>
          <cell r="AD84"/>
          <cell r="AE84">
            <v>0.20545862533565448</v>
          </cell>
        </row>
        <row r="85">
          <cell r="U85" t="str">
            <v>3-9</v>
          </cell>
          <cell r="V85">
            <v>9</v>
          </cell>
          <cell r="W85">
            <v>0.30639845081386724</v>
          </cell>
          <cell r="X85">
            <v>0.2342837199699741</v>
          </cell>
          <cell r="Y85">
            <v>0.17877017275043675</v>
          </cell>
          <cell r="Z85">
            <v>0.1614496976591191</v>
          </cell>
          <cell r="AA85">
            <v>0.14571293529004012</v>
          </cell>
          <cell r="AB85">
            <v>0.30454338984946733</v>
          </cell>
          <cell r="AC85">
            <v>0.21529874554321293</v>
          </cell>
          <cell r="AD85"/>
          <cell r="AE85">
            <v>0.23857005222313959</v>
          </cell>
        </row>
        <row r="86">
          <cell r="U86" t="str">
            <v>3-10</v>
          </cell>
          <cell r="V86">
            <v>10</v>
          </cell>
          <cell r="W86">
            <v>0.35018702232429144</v>
          </cell>
          <cell r="X86">
            <v>0.26776610017908808</v>
          </cell>
          <cell r="Y86">
            <v>0.20431890014321602</v>
          </cell>
          <cell r="Z86">
            <v>0.18452308987929525</v>
          </cell>
          <cell r="AA86">
            <v>0.16653732676458396</v>
          </cell>
          <cell r="AB86">
            <v>0.3480668475204447</v>
          </cell>
          <cell r="AC86">
            <v>0.24606791062966027</v>
          </cell>
          <cell r="AD86"/>
          <cell r="AE86">
            <v>0.26797916281374817</v>
          </cell>
        </row>
        <row r="87">
          <cell r="U87" t="str">
            <v>3-11</v>
          </cell>
          <cell r="V87">
            <v>11</v>
          </cell>
          <cell r="W87">
            <v>0.39674197726849786</v>
          </cell>
          <cell r="X87">
            <v>0.30336376067114162</v>
          </cell>
          <cell r="Y87">
            <v>0.23148169197737078</v>
          </cell>
          <cell r="Z87">
            <v>0.2090541649559185</v>
          </cell>
          <cell r="AA87">
            <v>0.18867731839703791</v>
          </cell>
          <cell r="AB87">
            <v>0.39433993981362592</v>
          </cell>
          <cell r="AC87">
            <v>0.27878094612864651</v>
          </cell>
          <cell r="AD87"/>
          <cell r="AE87">
            <v>0.30363944633390572</v>
          </cell>
        </row>
        <row r="88">
          <cell r="U88" t="str">
            <v>3-12</v>
          </cell>
          <cell r="V88">
            <v>12</v>
          </cell>
          <cell r="W88">
            <v>0.44621662994615102</v>
          </cell>
          <cell r="X88">
            <v>0.3411939312962029</v>
          </cell>
          <cell r="Y88">
            <v>0.26034800048010176</v>
          </cell>
          <cell r="Z88">
            <v>0.23512370837358232</v>
          </cell>
          <cell r="AA88">
            <v>0.21220582138054528</v>
          </cell>
          <cell r="AB88">
            <v>0.44351505280148712</v>
          </cell>
          <cell r="AC88">
            <v>0.31354558227282775</v>
          </cell>
          <cell r="AD88"/>
          <cell r="AE88">
            <v>0.34590597176235627</v>
          </cell>
        </row>
        <row r="89">
          <cell r="U89" t="str">
            <v>3-13</v>
          </cell>
          <cell r="V89">
            <v>13</v>
          </cell>
          <cell r="W89">
            <v>0.49878066421710415</v>
          </cell>
          <cell r="X89">
            <v>0.38138635868255816</v>
          </cell>
          <cell r="Y89">
            <v>0.2910168288051726</v>
          </cell>
          <cell r="Z89">
            <v>0.26282113118445793</v>
          </cell>
          <cell r="AA89">
            <v>0.23720353172784639</v>
          </cell>
          <cell r="AB89">
            <v>0.49576084300871076</v>
          </cell>
          <cell r="AC89">
            <v>0.35048105178700473</v>
          </cell>
          <cell r="AD89"/>
          <cell r="AE89">
            <v>0.37914886971117928</v>
          </cell>
        </row>
        <row r="90">
          <cell r="U90" t="str">
            <v>3-14</v>
          </cell>
          <cell r="V90">
            <v>14</v>
          </cell>
          <cell r="W90">
            <v>0.5546214522083398</v>
          </cell>
          <cell r="X90">
            <v>0.42408431456938095</v>
          </cell>
          <cell r="Y90">
            <v>0.32359750044106816</v>
          </cell>
          <cell r="Z90">
            <v>0.2922451648709361</v>
          </cell>
          <cell r="AA90">
            <v>0.2637595574045386</v>
          </cell>
          <cell r="AB90">
            <v>0.55126354813513845</v>
          </cell>
          <cell r="AC90">
            <v>0.38971901651144458</v>
          </cell>
          <cell r="AD90"/>
          <cell r="AE90">
            <v>0.42099213942052505</v>
          </cell>
        </row>
        <row r="91">
          <cell r="U91" t="str">
            <v>3-15</v>
          </cell>
          <cell r="V91">
            <v>15</v>
          </cell>
          <cell r="W91">
            <v>0.61394537679080941</v>
          </cell>
          <cell r="X91">
            <v>0.46944560702200627</v>
          </cell>
          <cell r="Y91">
            <v>0.35821043081872395</v>
          </cell>
          <cell r="Z91">
            <v>0.32350455819473101</v>
          </cell>
          <cell r="AA91">
            <v>0.29197204725517389</v>
          </cell>
          <cell r="AB91">
            <v>0.61022830152579677</v>
          </cell>
          <cell r="AC91">
            <v>0.43140449667421771</v>
          </cell>
          <cell r="AD91"/>
          <cell r="AE91">
            <v>0.47385132653842876</v>
          </cell>
        </row>
        <row r="92">
          <cell r="U92" t="str">
            <v>3-16</v>
          </cell>
          <cell r="V92">
            <v>16</v>
          </cell>
          <cell r="W92">
            <v>0.6769791254083386</v>
          </cell>
          <cell r="X92">
            <v>0.51764356974192272</v>
          </cell>
          <cell r="Y92">
            <v>0.39498788220443209</v>
          </cell>
          <cell r="Z92">
            <v>0.3567187589506064</v>
          </cell>
          <cell r="AA92">
            <v>0.3219488063053505</v>
          </cell>
          <cell r="AB92">
            <v>0.67288041816643585</v>
          </cell>
          <cell r="AC92">
            <v>0.4756967800333281</v>
          </cell>
          <cell r="AD92"/>
          <cell r="AE92">
            <v>0.49993142091208698</v>
          </cell>
        </row>
        <row r="93">
          <cell r="U93" t="str">
            <v>3-17</v>
          </cell>
          <cell r="V93">
            <v>17</v>
          </cell>
          <cell r="W93">
            <v>0.74397091239203161</v>
          </cell>
          <cell r="X93">
            <v>0.5688679966941016</v>
          </cell>
          <cell r="Y93">
            <v>0.43407467686714601</v>
          </cell>
          <cell r="Z93">
            <v>0.39201855803716185</v>
          </cell>
          <cell r="AA93">
            <v>0.35380787705388056</v>
          </cell>
          <cell r="AB93">
            <v>0.73946660959754451</v>
          </cell>
          <cell r="AC93">
            <v>0.52277028076734189</v>
          </cell>
          <cell r="AD93"/>
          <cell r="AE93">
            <v>0.5382438141722069</v>
          </cell>
        </row>
        <row r="94">
          <cell r="U94" t="str">
            <v>3-18</v>
          </cell>
          <cell r="V94">
            <v>18</v>
          </cell>
          <cell r="W94">
            <v>0.81519157393460961</v>
          </cell>
          <cell r="X94">
            <v>0.62332597936534573</v>
          </cell>
          <cell r="Y94">
            <v>0.47562883594839289</v>
          </cell>
          <cell r="Z94">
            <v>0.42954666642866568</v>
          </cell>
          <cell r="AA94">
            <v>0.38767806020624862</v>
          </cell>
          <cell r="AB94">
            <v>0.81025607225926821</v>
          </cell>
          <cell r="AC94">
            <v>0.57281530888724519</v>
          </cell>
          <cell r="AD94"/>
          <cell r="AE94">
            <v>0.60293385295452129</v>
          </cell>
        </row>
        <row r="95">
          <cell r="U95" t="str">
            <v>3-19</v>
          </cell>
          <cell r="V95">
            <v>19</v>
          </cell>
          <cell r="W95">
            <v>0.89093546389459044</v>
          </cell>
          <cell r="X95">
            <v>0.6812425917296846</v>
          </cell>
          <cell r="Y95">
            <v>0.51982210212506053</v>
          </cell>
          <cell r="Z95">
            <v>0.46945818719870158</v>
          </cell>
          <cell r="AA95">
            <v>0.42369934068935178</v>
          </cell>
          <cell r="AB95">
            <v>0.88554137787202636</v>
          </cell>
          <cell r="AC95">
            <v>0.62603869969627268</v>
          </cell>
          <cell r="AD95"/>
          <cell r="AE95">
            <v>0.63136821325933257</v>
          </cell>
        </row>
        <row r="96">
          <cell r="U96" t="str">
            <v>3-20</v>
          </cell>
          <cell r="V96">
            <v>20</v>
          </cell>
          <cell r="W96">
            <v>0.97152105890799634</v>
          </cell>
          <cell r="X96">
            <v>0.74286135293942646</v>
          </cell>
          <cell r="Y96">
            <v>0.56684029266576574</v>
          </cell>
          <cell r="Z96">
            <v>0.5119209343700255</v>
          </cell>
          <cell r="AA96">
            <v>0.46202317542254734</v>
          </cell>
          <cell r="AB96">
            <v>0.96563907488462564</v>
          </cell>
          <cell r="AC96">
            <v>0.68266423898719908</v>
          </cell>
          <cell r="AD96"/>
          <cell r="AE96">
            <v>0.69826266389966274</v>
          </cell>
        </row>
        <row r="97">
          <cell r="U97" t="str">
            <v>3-21</v>
          </cell>
          <cell r="V97">
            <v>21</v>
          </cell>
          <cell r="W97">
            <v>1.0572911571357142</v>
          </cell>
          <cell r="X97">
            <v>0.80844437929482726</v>
          </cell>
          <cell r="Y97">
            <v>0.6168834153912971</v>
          </cell>
          <cell r="Z97">
            <v>0.55711553763996891</v>
          </cell>
          <cell r="AA97">
            <v>0.50281258783530158</v>
          </cell>
          <cell r="AB97">
            <v>1.0508898860183247</v>
          </cell>
          <cell r="AC97">
            <v>0.74293280269728057</v>
          </cell>
          <cell r="AD97"/>
          <cell r="AE97">
            <v>0.76209527233040064</v>
          </cell>
        </row>
        <row r="98">
          <cell r="U98" t="str">
            <v>3-22</v>
          </cell>
          <cell r="V98">
            <v>22</v>
          </cell>
          <cell r="W98">
            <v>1.1486125254464128</v>
          </cell>
          <cell r="X98">
            <v>0.8782721144669472</v>
          </cell>
          <cell r="Y98">
            <v>0.67016546282118883</v>
          </cell>
          <cell r="Z98">
            <v>0.6052352564714979</v>
          </cell>
          <cell r="AA98">
            <v>0.54624200007909385</v>
          </cell>
          <cell r="AB98">
            <v>1.1416583575858485</v>
          </cell>
          <cell r="AC98">
            <v>0.80710210899226287</v>
          </cell>
          <cell r="AD98"/>
          <cell r="AE98">
            <v>0.78022298523767408</v>
          </cell>
        </row>
        <row r="99">
          <cell r="U99" t="str">
            <v>3-23</v>
          </cell>
          <cell r="V99">
            <v>23</v>
          </cell>
          <cell r="W99">
            <v>1.2458748138260105</v>
          </cell>
          <cell r="X99">
            <v>0.95264249941451129</v>
          </cell>
          <cell r="Y99">
            <v>0.72691377877885088</v>
          </cell>
          <cell r="Z99">
            <v>0.65648540806596356</v>
          </cell>
          <cell r="AA99">
            <v>0.59249671675658477</v>
          </cell>
          <cell r="AB99">
            <v>1.2383317804734639</v>
          </cell>
          <cell r="AC99">
            <v>0.87544595544829684</v>
          </cell>
          <cell r="AD99"/>
          <cell r="AE99">
            <v>0.90078345887544775</v>
          </cell>
        </row>
        <row r="100">
          <cell r="U100" t="str">
            <v>3-24</v>
          </cell>
          <cell r="V100">
            <v>24</v>
          </cell>
          <cell r="W100">
            <v>1.349488511998419</v>
          </cell>
          <cell r="X100">
            <v>1.0318694099396715</v>
          </cell>
          <cell r="Y100">
            <v>0.78736786616862553</v>
          </cell>
          <cell r="Z100">
            <v>0.71108229065085904</v>
          </cell>
          <cell r="AA100">
            <v>0.64177195315825197</v>
          </cell>
          <cell r="AB100">
            <v>1.341318159133172</v>
          </cell>
          <cell r="AC100">
            <v>0.94825278321899076</v>
          </cell>
          <cell r="AD100"/>
          <cell r="AE100">
            <v>0.92125528412142355</v>
          </cell>
        </row>
        <row r="101">
          <cell r="U101" t="str">
            <v>3-25</v>
          </cell>
          <cell r="V101">
            <v>25</v>
          </cell>
          <cell r="W101">
            <v>1.45988167006659</v>
          </cell>
          <cell r="X101">
            <v>1.1162801491674494</v>
          </cell>
          <cell r="Y101">
            <v>0.85177747361243716</v>
          </cell>
          <cell r="Z101">
            <v>0.76925145549617591</v>
          </cell>
          <cell r="AA101">
            <v>0.69427127570809866</v>
          </cell>
          <cell r="AB101">
            <v>1.4510429520783303</v>
          </cell>
          <cell r="AC101">
            <v>1.0258233727095665</v>
          </cell>
          <cell r="AD101"/>
          <cell r="AE101">
            <v>1.0265441193604721</v>
          </cell>
        </row>
        <row r="102">
          <cell r="U102" t="str">
            <v>3-Wtd. Ave.</v>
          </cell>
          <cell r="V102" t="str">
            <v>Wtd. Ave.</v>
          </cell>
          <cell r="W102">
            <v>0.18881415172329058</v>
          </cell>
          <cell r="X102">
            <v>0.22706268898457441</v>
          </cell>
          <cell r="Y102">
            <v>0.37124590195652124</v>
          </cell>
          <cell r="Z102">
            <v>0.29897942004136385</v>
          </cell>
          <cell r="AA102">
            <v>0.38754840674689472</v>
          </cell>
          <cell r="AB102">
            <v>0.20702593731808969</v>
          </cell>
          <cell r="AC102">
            <v>0.16281226914315119</v>
          </cell>
          <cell r="AD102"/>
          <cell r="AE102">
            <v>0.18817625789747111</v>
          </cell>
        </row>
        <row r="103">
          <cell r="U103" t="str">
            <v>4-FHCF 2024 Tenants Rates - PROPOSED</v>
          </cell>
          <cell r="V103" t="str">
            <v>FHCF 2024 Tenants Rates - PROPOSED</v>
          </cell>
          <cell r="W103"/>
          <cell r="X103"/>
          <cell r="Y103"/>
          <cell r="Z103"/>
          <cell r="AA103"/>
          <cell r="AB103"/>
          <cell r="AC103"/>
          <cell r="AD103"/>
        </row>
        <row r="112">
          <cell r="U112" t="str">
            <v>4-2</v>
          </cell>
          <cell r="V112">
            <v>2</v>
          </cell>
          <cell r="W112">
            <v>5.5316124225715954E-2</v>
          </cell>
          <cell r="X112">
            <v>4.2296778340419068E-2</v>
          </cell>
          <cell r="Y112">
            <v>3.2274553142970071E-2</v>
          </cell>
          <cell r="Z112">
            <v>2.9147574043517054E-2</v>
          </cell>
          <cell r="AA112">
            <v>2.6306513000922686E-2</v>
          </cell>
          <cell r="AB112">
            <v>5.4981217888949392E-2</v>
          </cell>
          <cell r="AC112">
            <v>3.8869296246357404E-2</v>
          </cell>
          <cell r="AD112"/>
          <cell r="AE112">
            <v>4.3456190374594861E-2</v>
          </cell>
        </row>
        <row r="113">
          <cell r="U113" t="str">
            <v>4-3</v>
          </cell>
          <cell r="V113">
            <v>3</v>
          </cell>
          <cell r="W113">
            <v>7.7992754860644289E-2</v>
          </cell>
          <cell r="X113">
            <v>5.963617861292083E-2</v>
          </cell>
          <cell r="Y113">
            <v>4.5505381057523324E-2</v>
          </cell>
          <cell r="Z113">
            <v>4.1096509001288063E-2</v>
          </cell>
          <cell r="AA113">
            <v>3.7090766000657201E-2</v>
          </cell>
          <cell r="AB113">
            <v>7.7520554969738573E-2</v>
          </cell>
          <cell r="AC113">
            <v>5.4803613524654488E-2</v>
          </cell>
          <cell r="AD113"/>
          <cell r="AE113">
            <v>6.1431811462531218E-2</v>
          </cell>
        </row>
        <row r="114">
          <cell r="U114" t="str">
            <v>4-4</v>
          </cell>
          <cell r="V114">
            <v>4</v>
          </cell>
          <cell r="W114">
            <v>0.10235372905528567</v>
          </cell>
          <cell r="X114">
            <v>7.8263490994079962E-2</v>
          </cell>
          <cell r="Y114">
            <v>5.9718950197892716E-2</v>
          </cell>
          <cell r="Z114">
            <v>5.3932970504142523E-2</v>
          </cell>
          <cell r="AA114">
            <v>4.8676036901985985E-2</v>
          </cell>
          <cell r="AB114">
            <v>0.10173403790858804</v>
          </cell>
          <cell r="AC114">
            <v>7.1921478090827065E-2</v>
          </cell>
          <cell r="AD114"/>
          <cell r="AE114">
            <v>8.0242082130072293E-2</v>
          </cell>
        </row>
        <row r="115">
          <cell r="U115" t="str">
            <v>4-5</v>
          </cell>
          <cell r="V115">
            <v>5</v>
          </cell>
          <cell r="W115">
            <v>0.12845796710929669</v>
          </cell>
          <cell r="X115">
            <v>9.8223768149628382E-2</v>
          </cell>
          <cell r="Y115">
            <v>7.4949637996862703E-2</v>
          </cell>
          <cell r="Z115">
            <v>6.7688005264426004E-2</v>
          </cell>
          <cell r="AA115">
            <v>6.1090346244139358E-2</v>
          </cell>
          <cell r="AB115">
            <v>0.12768023027767222</v>
          </cell>
          <cell r="AC115">
            <v>9.0264291807611086E-2</v>
          </cell>
          <cell r="AD115"/>
          <cell r="AE115">
            <v>0.10026908940730263</v>
          </cell>
        </row>
        <row r="116">
          <cell r="U116" t="str">
            <v>4-6</v>
          </cell>
          <cell r="V116">
            <v>6</v>
          </cell>
          <cell r="W116">
            <v>0.15637143478197651</v>
          </cell>
          <cell r="X116">
            <v>0.11956744996735991</v>
          </cell>
          <cell r="Y116">
            <v>9.1235932606557449E-2</v>
          </cell>
          <cell r="Z116">
            <v>8.2396372439263524E-2</v>
          </cell>
          <cell r="AA116">
            <v>7.4365065153148086E-2</v>
          </cell>
          <cell r="AB116">
            <v>0.15542469845272702</v>
          </cell>
          <cell r="AC116">
            <v>0.1098784072110203</v>
          </cell>
          <cell r="AD116"/>
          <cell r="AE116">
            <v>0.12261184697461439</v>
          </cell>
        </row>
        <row r="117">
          <cell r="U117" t="str">
            <v>4-7</v>
          </cell>
          <cell r="V117">
            <v>7</v>
          </cell>
          <cell r="W117">
            <v>0.18616789102321438</v>
          </cell>
          <cell r="X117">
            <v>0.14235093530019047</v>
          </cell>
          <cell r="Y117">
            <v>0.10862086916693459</v>
          </cell>
          <cell r="Z117">
            <v>9.8096937630382616E-2</v>
          </cell>
          <cell r="AA117">
            <v>8.8535270937868393E-2</v>
          </cell>
          <cell r="AB117">
            <v>0.18504075481692978</v>
          </cell>
          <cell r="AC117">
            <v>0.13081565292271238</v>
          </cell>
          <cell r="AD117"/>
          <cell r="AE117">
            <v>0.14592517162554372</v>
          </cell>
        </row>
        <row r="118">
          <cell r="U118" t="str">
            <v>4-8</v>
          </cell>
          <cell r="V118">
            <v>8</v>
          </cell>
          <cell r="W118">
            <v>0.21792969486078617</v>
          </cell>
          <cell r="X118">
            <v>0.16663719894237644</v>
          </cell>
          <cell r="Y118">
            <v>0.12715250058943661</v>
          </cell>
          <cell r="Z118">
            <v>0.1148330980550297</v>
          </cell>
          <cell r="AA118">
            <v>0.10364013081880349</v>
          </cell>
          <cell r="AB118">
            <v>0.21661025976297163</v>
          </cell>
          <cell r="AC118">
            <v>0.15313390063008403</v>
          </cell>
          <cell r="AD118"/>
          <cell r="AE118">
            <v>0.16881265486854499</v>
          </cell>
        </row>
        <row r="119">
          <cell r="U119" t="str">
            <v>4-9</v>
          </cell>
          <cell r="V119">
            <v>9</v>
          </cell>
          <cell r="W119">
            <v>0.25174867127139416</v>
          </cell>
          <cell r="X119">
            <v>0.19249645370690949</v>
          </cell>
          <cell r="Y119">
            <v>0.1468844027550911</v>
          </cell>
          <cell r="Z119">
            <v>0.13265323879702859</v>
          </cell>
          <cell r="AA119">
            <v>0.1197233137076358</v>
          </cell>
          <cell r="AB119">
            <v>0.25022448232176137</v>
          </cell>
          <cell r="AC119">
            <v>0.17689767351280866</v>
          </cell>
          <cell r="AD119"/>
          <cell r="AE119">
            <v>0.19601826801927244</v>
          </cell>
        </row>
        <row r="120">
          <cell r="U120" t="str">
            <v>4-10</v>
          </cell>
          <cell r="V120">
            <v>10</v>
          </cell>
          <cell r="W120">
            <v>0.28772703429947127</v>
          </cell>
          <cell r="X120">
            <v>0.22000685627669492</v>
          </cell>
          <cell r="Y120">
            <v>0.16787621311419287</v>
          </cell>
          <cell r="Z120">
            <v>0.15161121922324747</v>
          </cell>
          <cell r="AA120">
            <v>0.13683342921189637</v>
          </cell>
          <cell r="AB120">
            <v>0.28598501769229284</v>
          </cell>
          <cell r="AC120">
            <v>0.20217879489598745</v>
          </cell>
          <cell r="AD120"/>
          <cell r="AE120">
            <v>0.22018191667608919</v>
          </cell>
        </row>
        <row r="121">
          <cell r="U121" t="str">
            <v>4-11</v>
          </cell>
          <cell r="V121">
            <v>11</v>
          </cell>
          <cell r="W121">
            <v>0.3259783636295383</v>
          </cell>
          <cell r="X121">
            <v>0.24925525392831607</v>
          </cell>
          <cell r="Y121">
            <v>0.19019420047380922</v>
          </cell>
          <cell r="Z121">
            <v>0.17176688756619982</v>
          </cell>
          <cell r="AA121">
            <v>0.15502449206037017</v>
          </cell>
          <cell r="AB121">
            <v>0.32400475790143535</v>
          </cell>
          <cell r="AC121">
            <v>0.22905707446381288</v>
          </cell>
          <cell r="AD121"/>
          <cell r="AE121">
            <v>0.24948176779973119</v>
          </cell>
        </row>
        <row r="122">
          <cell r="U122" t="str">
            <v>4-12</v>
          </cell>
          <cell r="V122">
            <v>12</v>
          </cell>
          <cell r="W122">
            <v>0.36662862814663683</v>
          </cell>
          <cell r="X122">
            <v>0.28033796718463999</v>
          </cell>
          <cell r="Y122">
            <v>0.21391186220078479</v>
          </cell>
          <cell r="Z122">
            <v>0.19318662026594413</v>
          </cell>
          <cell r="AA122">
            <v>0.17435640887447085</v>
          </cell>
          <cell r="AB122">
            <v>0.36440890916731511</v>
          </cell>
          <cell r="AC122">
            <v>0.25762102749061128</v>
          </cell>
          <cell r="AD122"/>
          <cell r="AE122">
            <v>0.28420955962637778</v>
          </cell>
        </row>
        <row r="123">
          <cell r="U123" t="str">
            <v>4-13</v>
          </cell>
          <cell r="V123">
            <v>13</v>
          </cell>
          <cell r="W123">
            <v>0.40981724659175844</v>
          </cell>
          <cell r="X123">
            <v>0.31336160083164466</v>
          </cell>
          <cell r="Y123">
            <v>0.23911054306806304</v>
          </cell>
          <cell r="Z123">
            <v>0.21594388085834773</v>
          </cell>
          <cell r="AA123">
            <v>0.19489548258076458</v>
          </cell>
          <cell r="AB123">
            <v>0.40733604613310453</v>
          </cell>
          <cell r="AC123">
            <v>0.28796862013763747</v>
          </cell>
          <cell r="AD123"/>
          <cell r="AE123">
            <v>0.31152319442315002</v>
          </cell>
        </row>
        <row r="124">
          <cell r="U124" t="str">
            <v>4-14</v>
          </cell>
          <cell r="V124">
            <v>14</v>
          </cell>
          <cell r="W124">
            <v>0.45569817106184052</v>
          </cell>
          <cell r="X124">
            <v>0.34844387240305735</v>
          </cell>
          <cell r="Y124">
            <v>0.26588006742981968</v>
          </cell>
          <cell r="Z124">
            <v>0.24011979090077662</v>
          </cell>
          <cell r="AA124">
            <v>0.21671492768761208</v>
          </cell>
          <cell r="AB124">
            <v>0.45293918880706802</v>
          </cell>
          <cell r="AC124">
            <v>0.32020803080219201</v>
          </cell>
          <cell r="AD124"/>
          <cell r="AE124">
            <v>0.34590322318307881</v>
          </cell>
        </row>
        <row r="125">
          <cell r="U125" t="str">
            <v>4-15</v>
          </cell>
          <cell r="V125">
            <v>15</v>
          </cell>
          <cell r="W125">
            <v>0.50444097360725459</v>
          </cell>
          <cell r="X125">
            <v>0.38571444303345143</v>
          </cell>
          <cell r="Y125">
            <v>0.29431937320384788</v>
          </cell>
          <cell r="Z125">
            <v>0.26580370252993779</v>
          </cell>
          <cell r="AA125">
            <v>0.23989538703487484</v>
          </cell>
          <cell r="AB125">
            <v>0.50138688258134689</v>
          </cell>
          <cell r="AC125">
            <v>0.35445841364327013</v>
          </cell>
          <cell r="AD125"/>
          <cell r="AE125">
            <v>0.38933435048176801</v>
          </cell>
        </row>
        <row r="126">
          <cell r="U126" t="str">
            <v>4-16</v>
          </cell>
          <cell r="V126">
            <v>16</v>
          </cell>
          <cell r="W126">
            <v>0.55623190929105826</v>
          </cell>
          <cell r="X126">
            <v>0.42531573031312592</v>
          </cell>
          <cell r="Y126">
            <v>0.32453713212040602</v>
          </cell>
          <cell r="Z126">
            <v>0.29309375861678316</v>
          </cell>
          <cell r="AA126">
            <v>0.26452543734961731</v>
          </cell>
          <cell r="AB126">
            <v>0.55286425485501711</v>
          </cell>
          <cell r="AC126">
            <v>0.39085064556746452</v>
          </cell>
          <cell r="AD126"/>
          <cell r="AE126">
            <v>0.41076275224999231</v>
          </cell>
        </row>
        <row r="127">
          <cell r="U127" t="str">
            <v>4-17</v>
          </cell>
          <cell r="V127">
            <v>17</v>
          </cell>
          <cell r="W127">
            <v>0.61127492048920007</v>
          </cell>
          <cell r="X127">
            <v>0.46740367621362122</v>
          </cell>
          <cell r="Y127">
            <v>0.35665233568771687</v>
          </cell>
          <cell r="Z127">
            <v>0.32209742195967012</v>
          </cell>
          <cell r="AA127">
            <v>0.29070206685795685</v>
          </cell>
          <cell r="AB127">
            <v>0.60757401325385307</v>
          </cell>
          <cell r="AC127">
            <v>0.42952803192631428</v>
          </cell>
          <cell r="AD127"/>
          <cell r="AE127">
            <v>0.44224167804365305</v>
          </cell>
        </row>
        <row r="128">
          <cell r="U128" t="str">
            <v>4-18</v>
          </cell>
          <cell r="V128">
            <v>18</v>
          </cell>
          <cell r="W128">
            <v>0.66979253656326343</v>
          </cell>
          <cell r="X128">
            <v>0.51214843501116092</v>
          </cell>
          <cell r="Y128">
            <v>0.39079482011189265</v>
          </cell>
          <cell r="Z128">
            <v>0.35293194934645922</v>
          </cell>
          <cell r="AA128">
            <v>0.31853110313956423</v>
          </cell>
          <cell r="AB128">
            <v>0.6657373398560853</v>
          </cell>
          <cell r="AC128">
            <v>0.47064693869447788</v>
          </cell>
          <cell r="AD128"/>
          <cell r="AE128">
            <v>0.49539348499530056</v>
          </cell>
        </row>
        <row r="129">
          <cell r="U129" t="str">
            <v>4-19</v>
          </cell>
          <cell r="V129">
            <v>19</v>
          </cell>
          <cell r="W129">
            <v>0.73202660988739943</v>
          </cell>
          <cell r="X129">
            <v>0.55973493608038505</v>
          </cell>
          <cell r="Y129">
            <v>0.42710569573664503</v>
          </cell>
          <cell r="Z129">
            <v>0.3857247793871732</v>
          </cell>
          <cell r="AA129">
            <v>0.34812756315764803</v>
          </cell>
          <cell r="AB129">
            <v>0.72759462276312692</v>
          </cell>
          <cell r="AC129">
            <v>0.51437730965797368</v>
          </cell>
          <cell r="AD129"/>
          <cell r="AE129">
            <v>0.51875624158292077</v>
          </cell>
        </row>
        <row r="130">
          <cell r="U130" t="str">
            <v>4-20</v>
          </cell>
          <cell r="V130">
            <v>20</v>
          </cell>
          <cell r="W130">
            <v>0.7982388130312198</v>
          </cell>
          <cell r="X130">
            <v>0.61036326405899288</v>
          </cell>
          <cell r="Y130">
            <v>0.46573763712788402</v>
          </cell>
          <cell r="Z130">
            <v>0.42061379449321862</v>
          </cell>
          <cell r="AA130">
            <v>0.37961588970263921</v>
          </cell>
          <cell r="AB130">
            <v>0.7934059502723193</v>
          </cell>
          <cell r="AC130">
            <v>0.56090301577251545</v>
          </cell>
          <cell r="AD130"/>
          <cell r="AE130">
            <v>0.57371927752321483</v>
          </cell>
        </row>
        <row r="131">
          <cell r="U131" t="str">
            <v>4-21</v>
          </cell>
          <cell r="V131">
            <v>21</v>
          </cell>
          <cell r="W131">
            <v>0.86871080205822082</v>
          </cell>
          <cell r="X131">
            <v>0.66424878371182838</v>
          </cell>
          <cell r="Y131">
            <v>0.50685497835124793</v>
          </cell>
          <cell r="Z131">
            <v>0.45774740692377841</v>
          </cell>
          <cell r="AA131">
            <v>0.41313002905150265</v>
          </cell>
          <cell r="AB131">
            <v>0.86345127318668047</v>
          </cell>
          <cell r="AC131">
            <v>0.61042196990934783</v>
          </cell>
          <cell r="AD131"/>
          <cell r="AE131">
            <v>0.62616658694511407</v>
          </cell>
        </row>
        <row r="132">
          <cell r="U132" t="str">
            <v>4-22</v>
          </cell>
          <cell r="V132">
            <v>22</v>
          </cell>
          <cell r="W132">
            <v>0.94374392663778994</v>
          </cell>
          <cell r="X132">
            <v>0.72162191827167321</v>
          </cell>
          <cell r="Y132">
            <v>0.55063354383506391</v>
          </cell>
          <cell r="Z132">
            <v>0.49728440603592344</v>
          </cell>
          <cell r="AA132">
            <v>0.44881329310662715</v>
          </cell>
          <cell r="AB132">
            <v>0.93803011668201208</v>
          </cell>
          <cell r="AC132">
            <v>0.66314592315799714</v>
          </cell>
          <cell r="AD132"/>
          <cell r="AE132">
            <v>0.64106100832835988</v>
          </cell>
        </row>
        <row r="133">
          <cell r="U133" t="str">
            <v>4-23</v>
          </cell>
          <cell r="V133">
            <v>23</v>
          </cell>
          <cell r="W133">
            <v>1.0236583380825581</v>
          </cell>
          <cell r="X133">
            <v>0.78272746741123178</v>
          </cell>
          <cell r="Y133">
            <v>0.5972601279489288</v>
          </cell>
          <cell r="Z133">
            <v>0.53939348828517464</v>
          </cell>
          <cell r="AA133">
            <v>0.48681793520799033</v>
          </cell>
          <cell r="AB133">
            <v>1.0174606937445554</v>
          </cell>
          <cell r="AC133">
            <v>0.71929983806579423</v>
          </cell>
          <cell r="AD133"/>
          <cell r="AE133">
            <v>0.74011809874621337</v>
          </cell>
        </row>
        <row r="134">
          <cell r="U134" t="str">
            <v>4-24</v>
          </cell>
          <cell r="V134">
            <v>24</v>
          </cell>
          <cell r="W134">
            <v>1.1087913104299449</v>
          </cell>
          <cell r="X134">
            <v>0.84782332347926115</v>
          </cell>
          <cell r="Y134">
            <v>0.64693151542779681</v>
          </cell>
          <cell r="Z134">
            <v>0.58425237255759366</v>
          </cell>
          <cell r="AA134">
            <v>0.52730435169525702</v>
          </cell>
          <cell r="AB134">
            <v>1.1020782364173942</v>
          </cell>
          <cell r="AC134">
            <v>0.77912070890267715</v>
          </cell>
          <cell r="AD134"/>
          <cell r="AE134">
            <v>0.7569385323694412</v>
          </cell>
        </row>
        <row r="135">
          <cell r="U135" t="str">
            <v>4-25</v>
          </cell>
          <cell r="V135">
            <v>25</v>
          </cell>
          <cell r="W135">
            <v>1.1994945459955775</v>
          </cell>
          <cell r="X135">
            <v>0.91717841122589772</v>
          </cell>
          <cell r="Y135">
            <v>0.69985290927956301</v>
          </cell>
          <cell r="Z135">
            <v>0.63204638039241545</v>
          </cell>
          <cell r="AA135">
            <v>0.57043980051840137</v>
          </cell>
          <cell r="AB135">
            <v>1.1922323176671494</v>
          </cell>
          <cell r="AC135">
            <v>0.84285566833905634</v>
          </cell>
          <cell r="AD135"/>
          <cell r="AE135">
            <v>0.84344786131916716</v>
          </cell>
        </row>
        <row r="136">
          <cell r="U136" t="str">
            <v>4-Wtd. Ave.</v>
          </cell>
          <cell r="V136" t="str">
            <v>Wtd. Ave.</v>
          </cell>
          <cell r="W136">
            <v>0.15513691954810144</v>
          </cell>
          <cell r="X136">
            <v>0.18656337881388962</v>
          </cell>
          <cell r="Y136">
            <v>0.30502981423127556</v>
          </cell>
          <cell r="Z136">
            <v>0.24565291218991658</v>
          </cell>
          <cell r="AA136">
            <v>0.31842457490474002</v>
          </cell>
          <cell r="AB136">
            <v>0.17010041826290201</v>
          </cell>
          <cell r="AC136">
            <v>0.13377277957703651</v>
          </cell>
          <cell r="AD136"/>
          <cell r="AE136">
            <v>0.15461280161396793</v>
          </cell>
        </row>
        <row r="137">
          <cell r="U137" t="str">
            <v>5-FHCF 2024 Tenants Rates - PROPOSED</v>
          </cell>
          <cell r="V137" t="str">
            <v>FHCF 2024 Tenants Rates - PROPOSED</v>
          </cell>
          <cell r="W137"/>
          <cell r="X137"/>
          <cell r="Y137"/>
          <cell r="Z137"/>
          <cell r="AA137"/>
          <cell r="AB137"/>
          <cell r="AC137"/>
          <cell r="AD137"/>
        </row>
        <row r="146">
          <cell r="U146" t="str">
            <v>5-2</v>
          </cell>
          <cell r="V146">
            <v>2</v>
          </cell>
          <cell r="W146">
            <v>4.7761606086970242E-2</v>
          </cell>
          <cell r="X146">
            <v>3.6520311104946065E-2</v>
          </cell>
          <cell r="Y146">
            <v>2.7866820306454192E-2</v>
          </cell>
          <cell r="Z146">
            <v>2.5166892462976816E-2</v>
          </cell>
          <cell r="AA146">
            <v>2.2713834872901722E-2</v>
          </cell>
          <cell r="AB146">
            <v>4.7472437878666188E-2</v>
          </cell>
          <cell r="AC146">
            <v>3.3560919933960633E-2</v>
          </cell>
          <cell r="AD146"/>
          <cell r="AE146">
            <v>3.7521382341297316E-2</v>
          </cell>
        </row>
        <row r="147">
          <cell r="U147" t="str">
            <v>5-3</v>
          </cell>
          <cell r="V147">
            <v>3</v>
          </cell>
          <cell r="W147">
            <v>6.7341291303991635E-2</v>
          </cell>
          <cell r="X147">
            <v>5.1491671032844466E-2</v>
          </cell>
          <cell r="Y147">
            <v>3.9290715235911412E-2</v>
          </cell>
          <cell r="Z147">
            <v>3.5483962442123582E-2</v>
          </cell>
          <cell r="AA147">
            <v>3.2025283404866912E-2</v>
          </cell>
          <cell r="AB147">
            <v>6.6933579709959432E-2</v>
          </cell>
          <cell r="AC147">
            <v>4.7319088926520397E-2</v>
          </cell>
          <cell r="AD147"/>
          <cell r="AE147">
            <v>5.3042074464761793E-2</v>
          </cell>
        </row>
        <row r="148">
          <cell r="U148" t="str">
            <v>5-4</v>
          </cell>
          <cell r="V148">
            <v>4</v>
          </cell>
          <cell r="W148">
            <v>8.8375289431401979E-2</v>
          </cell>
          <cell r="X148">
            <v>6.7575053027895127E-2</v>
          </cell>
          <cell r="Y148">
            <v>5.1563138509858747E-2</v>
          </cell>
          <cell r="Z148">
            <v>4.6567349545460671E-2</v>
          </cell>
          <cell r="AA148">
            <v>4.2028354895238353E-2</v>
          </cell>
          <cell r="AB148">
            <v>8.7840229449191676E-2</v>
          </cell>
          <cell r="AC148">
            <v>6.2099168259691688E-2</v>
          </cell>
          <cell r="AD148"/>
          <cell r="AE148">
            <v>6.9283428149384638E-2</v>
          </cell>
        </row>
        <row r="149">
          <cell r="U149" t="str">
            <v>5-5</v>
          </cell>
          <cell r="V149">
            <v>5</v>
          </cell>
          <cell r="W149">
            <v>0.1109144740288029</v>
          </cell>
          <cell r="X149">
            <v>8.4809356917299905E-2</v>
          </cell>
          <cell r="Y149">
            <v>6.4713772638159583E-2</v>
          </cell>
          <cell r="Z149">
            <v>5.8443860438605041E-2</v>
          </cell>
          <cell r="AA149">
            <v>5.2747243120709456E-2</v>
          </cell>
          <cell r="AB149">
            <v>0.11024295264672264</v>
          </cell>
          <cell r="AC149">
            <v>7.7936905547519059E-2</v>
          </cell>
          <cell r="AD149"/>
          <cell r="AE149">
            <v>8.6575348833720728E-2</v>
          </cell>
        </row>
        <row r="150">
          <cell r="U150" t="str">
            <v>5-6</v>
          </cell>
          <cell r="V150">
            <v>6</v>
          </cell>
          <cell r="W150">
            <v>0.13501580191764517</v>
          </cell>
          <cell r="X150">
            <v>0.10323813401788731</v>
          </cell>
          <cell r="Y150">
            <v>7.8775849449444324E-2</v>
          </cell>
          <cell r="Z150">
            <v>7.1143507223701552E-2</v>
          </cell>
          <cell r="AA150">
            <v>6.4209034855434416E-2</v>
          </cell>
          <cell r="AB150">
            <v>0.13419836128421742</v>
          </cell>
          <cell r="AC150">
            <v>9.4872322964318037E-2</v>
          </cell>
          <cell r="AD150"/>
          <cell r="AE150">
            <v>0.10586675799811263</v>
          </cell>
        </row>
        <row r="151">
          <cell r="U151" t="str">
            <v>5-7</v>
          </cell>
          <cell r="V151">
            <v>7</v>
          </cell>
          <cell r="W151">
            <v>0.16074295879462772</v>
          </cell>
          <cell r="X151">
            <v>0.12291008079627412</v>
          </cell>
          <cell r="Y151">
            <v>9.3786526778455143E-2</v>
          </cell>
          <cell r="Z151">
            <v>8.4699847630725453E-2</v>
          </cell>
          <cell r="AA151">
            <v>7.6444016903335812E-2</v>
          </cell>
          <cell r="AB151">
            <v>0.15976975547923888</v>
          </cell>
          <cell r="AC151">
            <v>0.11295017090152142</v>
          </cell>
          <cell r="AD151"/>
          <cell r="AE151">
            <v>0.12599618398630744</v>
          </cell>
        </row>
        <row r="152">
          <cell r="U152" t="str">
            <v>5-8</v>
          </cell>
          <cell r="V152">
            <v>8</v>
          </cell>
          <cell r="W152">
            <v>0.18816705592246818</v>
          </cell>
          <cell r="X152">
            <v>0.14387957158469675</v>
          </cell>
          <cell r="Y152">
            <v>0.10978729495481604</v>
          </cell>
          <cell r="Z152">
            <v>9.9150352122844704E-2</v>
          </cell>
          <cell r="AA152">
            <v>8.9486007421115357E-2</v>
          </cell>
          <cell r="AB152">
            <v>0.18702781595796894</v>
          </cell>
          <cell r="AC152">
            <v>0.13222041751535341</v>
          </cell>
          <cell r="AD152"/>
          <cell r="AE152">
            <v>0.14575792568957316</v>
          </cell>
        </row>
        <row r="153">
          <cell r="U153" t="str">
            <v>5-9</v>
          </cell>
          <cell r="V153">
            <v>9</v>
          </cell>
          <cell r="W153">
            <v>0.21736737774901232</v>
          </cell>
          <cell r="X153">
            <v>0.1662072302385556</v>
          </cell>
          <cell r="Y153">
            <v>0.12682441300627381</v>
          </cell>
          <cell r="Z153">
            <v>0.11453679783731226</v>
          </cell>
          <cell r="AA153">
            <v>0.10337271146109217</v>
          </cell>
          <cell r="AB153">
            <v>0.21605134714792709</v>
          </cell>
          <cell r="AC153">
            <v>0.15273877406060951</v>
          </cell>
          <cell r="AD153"/>
          <cell r="AE153">
            <v>0.16924807068522479</v>
          </cell>
        </row>
        <row r="154">
          <cell r="U154" t="str">
            <v>5-10</v>
          </cell>
          <cell r="V154">
            <v>10</v>
          </cell>
          <cell r="W154">
            <v>0.24843217895578537</v>
          </cell>
          <cell r="X154">
            <v>0.18996053958956077</v>
          </cell>
          <cell r="Y154">
            <v>0.14494937370186964</v>
          </cell>
          <cell r="Z154">
            <v>0.13090568857207949</v>
          </cell>
          <cell r="AA154">
            <v>0.11814610002104378</v>
          </cell>
          <cell r="AB154">
            <v>0.24692806940086581</v>
          </cell>
          <cell r="AC154">
            <v>0.17456725495730477</v>
          </cell>
          <cell r="AD154"/>
          <cell r="AE154">
            <v>0.19011169200586489</v>
          </cell>
        </row>
        <row r="155">
          <cell r="U155" t="str">
            <v>5-11</v>
          </cell>
          <cell r="V155">
            <v>11</v>
          </cell>
          <cell r="W155">
            <v>0.28145952765995041</v>
          </cell>
          <cell r="X155">
            <v>0.21521448618949929</v>
          </cell>
          <cell r="Y155">
            <v>0.164219395523616</v>
          </cell>
          <cell r="Z155">
            <v>0.14830869909189773</v>
          </cell>
          <cell r="AA155">
            <v>0.13385281104307542</v>
          </cell>
          <cell r="AB155">
            <v>0.27975545708964067</v>
          </cell>
          <cell r="AC155">
            <v>0.19777477028819873</v>
          </cell>
          <cell r="AD155"/>
          <cell r="AE155">
            <v>0.21541006508175167</v>
          </cell>
        </row>
        <row r="156">
          <cell r="U156" t="str">
            <v>5-12</v>
          </cell>
          <cell r="V156">
            <v>12</v>
          </cell>
          <cell r="W156">
            <v>0.31655818918718392</v>
          </cell>
          <cell r="X156">
            <v>0.24205223607604381</v>
          </cell>
          <cell r="Y156">
            <v>0.18469793830954009</v>
          </cell>
          <cell r="Z156">
            <v>0.16680314081234243</v>
          </cell>
          <cell r="AA156">
            <v>0.15054456970667154</v>
          </cell>
          <cell r="AB156">
            <v>0.31464161703036514</v>
          </cell>
          <cell r="AC156">
            <v>0.22243774680451867</v>
          </cell>
          <cell r="AD156"/>
          <cell r="AE156">
            <v>0.24539508548423877</v>
          </cell>
        </row>
        <row r="157">
          <cell r="U157" t="str">
            <v>5-13</v>
          </cell>
          <cell r="V157">
            <v>13</v>
          </cell>
          <cell r="W157">
            <v>0.35384854187348797</v>
          </cell>
          <cell r="X157">
            <v>0.27056583502908466</v>
          </cell>
          <cell r="Y157">
            <v>0.20645523758421899</v>
          </cell>
          <cell r="Z157">
            <v>0.1864524443607572</v>
          </cell>
          <cell r="AA157">
            <v>0.16827862395364646</v>
          </cell>
          <cell r="AB157">
            <v>0.35170619873958581</v>
          </cell>
          <cell r="AC157">
            <v>0.2486407714376376</v>
          </cell>
          <cell r="AD157"/>
          <cell r="AE157">
            <v>0.2689784996193948</v>
          </cell>
        </row>
        <row r="158">
          <cell r="U158" t="str">
            <v>5-14</v>
          </cell>
          <cell r="V158">
            <v>14</v>
          </cell>
          <cell r="W158">
            <v>0.39346351259168871</v>
          </cell>
          <cell r="X158">
            <v>0.30085692390929519</v>
          </cell>
          <cell r="Y158">
            <v>0.22956885039781133</v>
          </cell>
          <cell r="Z158">
            <v>0.20732665253067298</v>
          </cell>
          <cell r="AA158">
            <v>0.18711818939350139</v>
          </cell>
          <cell r="AB158">
            <v>0.39108132429672271</v>
          </cell>
          <cell r="AC158">
            <v>0.27647724867081075</v>
          </cell>
          <cell r="AD158"/>
          <cell r="AE158">
            <v>0.29866325092608625</v>
          </cell>
        </row>
        <row r="159">
          <cell r="U159" t="str">
            <v>5-15</v>
          </cell>
          <cell r="V159">
            <v>15</v>
          </cell>
          <cell r="W159">
            <v>0.43554951495240291</v>
          </cell>
          <cell r="X159">
            <v>0.33303745604169521</v>
          </cell>
          <cell r="Y159">
            <v>0.25412420272552499</v>
          </cell>
          <cell r="Z159">
            <v>0.22950291464547726</v>
          </cell>
          <cell r="AA159">
            <v>0.20713289548066963</v>
          </cell>
          <cell r="AB159">
            <v>0.43291252086478488</v>
          </cell>
          <cell r="AC159">
            <v>0.30605005979019506</v>
          </cell>
          <cell r="AD159"/>
          <cell r="AE159">
            <v>0.33616299305351305</v>
          </cell>
        </row>
        <row r="160">
          <cell r="U160" t="str">
            <v>5-16</v>
          </cell>
          <cell r="V160">
            <v>16</v>
          </cell>
          <cell r="W160">
            <v>0.48026736718138241</v>
          </cell>
          <cell r="X160">
            <v>0.36723039905901267</v>
          </cell>
          <cell r="Y160">
            <v>0.2802151250091352</v>
          </cell>
          <cell r="Z160">
            <v>0.25306597021301258</v>
          </cell>
          <cell r="AA160">
            <v>0.22839922202652155</v>
          </cell>
          <cell r="AB160">
            <v>0.47735963301051182</v>
          </cell>
          <cell r="AC160">
            <v>0.3374722078549538</v>
          </cell>
          <cell r="AD160"/>
          <cell r="AE160">
            <v>0.35466491990853066</v>
          </cell>
        </row>
        <row r="161">
          <cell r="U161" t="str">
            <v>5-17</v>
          </cell>
          <cell r="V161">
            <v>17</v>
          </cell>
          <cell r="W161">
            <v>0.52779315926253056</v>
          </cell>
          <cell r="X161">
            <v>0.40357039795168004</v>
          </cell>
          <cell r="Y161">
            <v>0.30794435809722781</v>
          </cell>
          <cell r="Z161">
            <v>0.2781086058468748</v>
          </cell>
          <cell r="AA161">
            <v>0.25100091158380711</v>
          </cell>
          <cell r="AB161">
            <v>0.52459768459735356</v>
          </cell>
          <cell r="AC161">
            <v>0.37086742701758174</v>
          </cell>
          <cell r="AD161"/>
          <cell r="AE161">
            <v>0.38184477162162</v>
          </cell>
        </row>
        <row r="162">
          <cell r="U162" t="str">
            <v>5-18</v>
          </cell>
          <cell r="V162">
            <v>18</v>
          </cell>
          <cell r="W162">
            <v>0.57831902974241955</v>
          </cell>
          <cell r="X162">
            <v>0.44220436904163352</v>
          </cell>
          <cell r="Y162">
            <v>0.33742400647685705</v>
          </cell>
          <cell r="Z162">
            <v>0.3047320645858923</v>
          </cell>
          <cell r="AA162">
            <v>0.27502933886910524</v>
          </cell>
          <cell r="AB162">
            <v>0.57481765088689618</v>
          </cell>
          <cell r="AC162">
            <v>0.40637072836556171</v>
          </cell>
          <cell r="AD162"/>
          <cell r="AE162">
            <v>0.42773764105109269</v>
          </cell>
        </row>
        <row r="163">
          <cell r="U163" t="str">
            <v>5-19</v>
          </cell>
          <cell r="V163">
            <v>19</v>
          </cell>
          <cell r="W163">
            <v>0.63205380123809074</v>
          </cell>
          <cell r="X163">
            <v>0.48329198591535638</v>
          </cell>
          <cell r="Y163">
            <v>0.36877590906471319</v>
          </cell>
          <cell r="Z163">
            <v>0.33304638076051357</v>
          </cell>
          <cell r="AA163">
            <v>0.30058381298924486</v>
          </cell>
          <cell r="AB163">
            <v>0.62822709019904044</v>
          </cell>
          <cell r="AC163">
            <v>0.44412884647725298</v>
          </cell>
          <cell r="AD163"/>
          <cell r="AE163">
            <v>0.4479097480608053</v>
          </cell>
        </row>
        <row r="164">
          <cell r="U164" t="str">
            <v>5-20</v>
          </cell>
          <cell r="V164">
            <v>20</v>
          </cell>
          <cell r="W164">
            <v>0.6892234097197244</v>
          </cell>
          <cell r="X164">
            <v>0.52700600766947003</v>
          </cell>
          <cell r="Y164">
            <v>0.40213188967489299</v>
          </cell>
          <cell r="Z164">
            <v>0.36317060619354968</v>
          </cell>
          <cell r="AA164">
            <v>0.32777178159389614</v>
          </cell>
          <cell r="AB164">
            <v>0.68505057059561814</v>
          </cell>
          <cell r="AC164">
            <v>0.48430054106839049</v>
          </cell>
          <cell r="AD164"/>
          <cell r="AE164">
            <v>0.49536648709791797</v>
          </cell>
        </row>
        <row r="165">
          <cell r="U165" t="str">
            <v>5-21</v>
          </cell>
          <cell r="V165">
            <v>21</v>
          </cell>
          <cell r="W165">
            <v>0.75007104550741321</v>
          </cell>
          <cell r="X165">
            <v>0.57353238672214335</v>
          </cell>
          <cell r="Y165">
            <v>0.43763383928438648</v>
          </cell>
          <cell r="Z165">
            <v>0.39523288449521904</v>
          </cell>
          <cell r="AA165">
            <v>0.35670889792895744</v>
          </cell>
          <cell r="AB165">
            <v>0.74552981002351482</v>
          </cell>
          <cell r="AC165">
            <v>0.52705669606709193</v>
          </cell>
          <cell r="AD165"/>
          <cell r="AE165">
            <v>0.54065107216227903</v>
          </cell>
        </row>
        <row r="166">
          <cell r="U166" t="str">
            <v>5-22</v>
          </cell>
          <cell r="V166">
            <v>22</v>
          </cell>
          <cell r="W166">
            <v>0.81485690297314517</v>
          </cell>
          <cell r="X166">
            <v>0.62307007742586296</v>
          </cell>
          <cell r="Y166">
            <v>0.4754335699950677</v>
          </cell>
          <cell r="Z166">
            <v>0.42937031917429747</v>
          </cell>
          <cell r="AA166">
            <v>0.38751890180312426</v>
          </cell>
          <cell r="AB166">
            <v>0.80992342753205837</v>
          </cell>
          <cell r="AC166">
            <v>0.57258014373552313</v>
          </cell>
          <cell r="AD166"/>
          <cell r="AE166">
            <v>0.55351136374917953</v>
          </cell>
        </row>
        <row r="167">
          <cell r="U167" t="str">
            <v>5-23</v>
          </cell>
          <cell r="V167">
            <v>23</v>
          </cell>
          <cell r="W167">
            <v>0.88385741039341481</v>
          </cell>
          <cell r="X167">
            <v>0.6758304471839236</v>
          </cell>
          <cell r="Y167">
            <v>0.51569236568618193</v>
          </cell>
          <cell r="Z167">
            <v>0.4657285678264611</v>
          </cell>
          <cell r="AA167">
            <v>0.42033325333134891</v>
          </cell>
          <cell r="AB167">
            <v>0.87850617778841567</v>
          </cell>
          <cell r="AC167">
            <v>0.6210651235060437</v>
          </cell>
          <cell r="AD167"/>
          <cell r="AE167">
            <v>0.63904023618705452</v>
          </cell>
        </row>
        <row r="168">
          <cell r="U168" t="str">
            <v>5-24</v>
          </cell>
          <cell r="V168">
            <v>24</v>
          </cell>
          <cell r="W168">
            <v>0.9573637803205135</v>
          </cell>
          <cell r="X168">
            <v>0.73203616801007565</v>
          </cell>
          <cell r="Y168">
            <v>0.55858013621902891</v>
          </cell>
          <cell r="Z168">
            <v>0.50446107828539566</v>
          </cell>
          <cell r="AA168">
            <v>0.4552904435395323</v>
          </cell>
          <cell r="AB168">
            <v>0.9515675102255261</v>
          </cell>
          <cell r="AC168">
            <v>0.67271626336234047</v>
          </cell>
          <cell r="AD168"/>
          <cell r="AE168">
            <v>0.65356350469456104</v>
          </cell>
        </row>
        <row r="169">
          <cell r="U169" t="str">
            <v>5-25</v>
          </cell>
          <cell r="V169">
            <v>25</v>
          </cell>
          <cell r="W169">
            <v>1.0356796831162747</v>
          </cell>
          <cell r="X169">
            <v>0.79191943762537809</v>
          </cell>
          <cell r="Y169">
            <v>0.60427406004506601</v>
          </cell>
          <cell r="Z169">
            <v>0.54572786274429519</v>
          </cell>
          <cell r="AA169">
            <v>0.49253488797437772</v>
          </cell>
          <cell r="AB169">
            <v>1.0294092566612199</v>
          </cell>
          <cell r="AC169">
            <v>0.72774694508812565</v>
          </cell>
          <cell r="AD169"/>
          <cell r="AE169">
            <v>0.72825826232590085</v>
          </cell>
        </row>
        <row r="170">
          <cell r="U170" t="str">
            <v>5-Wtd. Ave.</v>
          </cell>
          <cell r="V170" t="str">
            <v>Wtd. Ave.</v>
          </cell>
          <cell r="W170">
            <v>0.13394988431886135</v>
          </cell>
          <cell r="X170">
            <v>0.16108443485309776</v>
          </cell>
          <cell r="Y170">
            <v>0.26337191977964047</v>
          </cell>
          <cell r="Z170">
            <v>0.21210411594016609</v>
          </cell>
          <cell r="AA170">
            <v>0.27493735918578455</v>
          </cell>
          <cell r="AB170">
            <v>0.14686981935232377</v>
          </cell>
          <cell r="AC170">
            <v>0.11550344303311173</v>
          </cell>
          <cell r="AD170"/>
          <cell r="AE170">
            <v>0.13349734512412204</v>
          </cell>
        </row>
        <row r="171">
          <cell r="U171" t="str">
            <v>6-FHCF 2024 Tenants Rates - PROPOSED</v>
          </cell>
          <cell r="V171" t="str">
            <v>FHCF 2024 Tenants Rates - PROPOSED</v>
          </cell>
          <cell r="W171"/>
          <cell r="X171"/>
          <cell r="Y171"/>
          <cell r="Z171"/>
          <cell r="AA171"/>
          <cell r="AB171"/>
          <cell r="AC171"/>
          <cell r="AD171"/>
        </row>
        <row r="180">
          <cell r="U180" t="str">
            <v>6-2</v>
          </cell>
          <cell r="V180">
            <v>2</v>
          </cell>
          <cell r="W180">
            <v>8.7558976476018319E-2</v>
          </cell>
          <cell r="X180">
            <v>6.6950869598315227E-2</v>
          </cell>
          <cell r="Y180">
            <v>5.1086855396596513E-2</v>
          </cell>
          <cell r="Z180">
            <v>4.613721199257214E-2</v>
          </cell>
          <cell r="AA180">
            <v>4.1640143543228286E-2</v>
          </cell>
          <cell r="AB180">
            <v>8.7028858784783197E-2</v>
          </cell>
          <cell r="AC180">
            <v>6.152556498331109E-2</v>
          </cell>
          <cell r="AD180"/>
          <cell r="AE180">
            <v>6.8786083696327119E-2</v>
          </cell>
        </row>
        <row r="181">
          <cell r="U181" t="str">
            <v>6-3</v>
          </cell>
          <cell r="V181">
            <v>3</v>
          </cell>
          <cell r="W181">
            <v>0.12345343936747279</v>
          </cell>
          <cell r="X181">
            <v>9.439711898435664E-2</v>
          </cell>
          <cell r="Y181">
            <v>7.2029713674256701E-2</v>
          </cell>
          <cell r="Z181">
            <v>6.5050983149275099E-2</v>
          </cell>
          <cell r="AA181">
            <v>5.8710358926760291E-2</v>
          </cell>
          <cell r="AB181">
            <v>0.12270600198427717</v>
          </cell>
          <cell r="AC181">
            <v>8.6747731779357407E-2</v>
          </cell>
          <cell r="AD181"/>
          <cell r="AE181">
            <v>9.7239396469255154E-2</v>
          </cell>
        </row>
        <row r="182">
          <cell r="U182" t="str">
            <v>6-4</v>
          </cell>
          <cell r="V182">
            <v>4</v>
          </cell>
          <cell r="W182">
            <v>0.16201402177085586</v>
          </cell>
          <cell r="X182">
            <v>0.12388198310712407</v>
          </cell>
          <cell r="Y182">
            <v>9.4528136754724351E-2</v>
          </cell>
          <cell r="Z182">
            <v>8.5369605368314019E-2</v>
          </cell>
          <cell r="AA182">
            <v>7.7048492274254754E-2</v>
          </cell>
          <cell r="AB182">
            <v>0.16103312292272454</v>
          </cell>
          <cell r="AC182">
            <v>0.11384331596658766</v>
          </cell>
          <cell r="AD182"/>
          <cell r="AE182">
            <v>0.12701386223200811</v>
          </cell>
        </row>
        <row r="183">
          <cell r="U183" t="str">
            <v>6-5</v>
          </cell>
          <cell r="V183">
            <v>5</v>
          </cell>
          <cell r="W183">
            <v>0.20333398765221367</v>
          </cell>
          <cell r="X183">
            <v>0.15547677508470406</v>
          </cell>
          <cell r="Y183">
            <v>0.11863654010673687</v>
          </cell>
          <cell r="Z183">
            <v>0.10714222197623195</v>
          </cell>
          <cell r="AA183">
            <v>9.6698896832972753E-2</v>
          </cell>
          <cell r="AB183">
            <v>0.2021029209081506</v>
          </cell>
          <cell r="AC183">
            <v>0.14287785186751806</v>
          </cell>
          <cell r="AD183"/>
          <cell r="AE183">
            <v>0.15871428021351322</v>
          </cell>
        </row>
        <row r="184">
          <cell r="U184" t="str">
            <v>6-6</v>
          </cell>
          <cell r="V184">
            <v>6</v>
          </cell>
          <cell r="W184">
            <v>0.2475177531189208</v>
          </cell>
          <cell r="X184">
            <v>0.18926133537972148</v>
          </cell>
          <cell r="Y184">
            <v>0.14441584598856194</v>
          </cell>
          <cell r="Z184">
            <v>0.13042385266690007</v>
          </cell>
          <cell r="AA184">
            <v>0.11771122943850441</v>
          </cell>
          <cell r="AB184">
            <v>0.24601917987030533</v>
          </cell>
          <cell r="AC184">
            <v>0.17392471014336625</v>
          </cell>
          <cell r="AD184"/>
          <cell r="AE184">
            <v>0.19408026095834932</v>
          </cell>
        </row>
        <row r="185">
          <cell r="U185" t="str">
            <v>6-7</v>
          </cell>
          <cell r="V185">
            <v>7</v>
          </cell>
          <cell r="W185">
            <v>0.29468206999060753</v>
          </cell>
          <cell r="X185">
            <v>0.22532493680195584</v>
          </cell>
          <cell r="Y185">
            <v>0.17193417401016753</v>
          </cell>
          <cell r="Z185">
            <v>0.15527601715730907</v>
          </cell>
          <cell r="AA185">
            <v>0.14014101338182453</v>
          </cell>
          <cell r="AB185">
            <v>0.29289794476577008</v>
          </cell>
          <cell r="AC185">
            <v>0.2070659294605795</v>
          </cell>
          <cell r="AD185"/>
          <cell r="AE185">
            <v>0.23098253625802628</v>
          </cell>
        </row>
        <row r="186">
          <cell r="U186" t="str">
            <v>6-8</v>
          </cell>
          <cell r="V186">
            <v>8</v>
          </cell>
          <cell r="W186">
            <v>0.34495730300769201</v>
          </cell>
          <cell r="X186">
            <v>0.26376726110977416</v>
          </cell>
          <cell r="Y186">
            <v>0.20126758632886282</v>
          </cell>
          <cell r="Z186">
            <v>0.18176740818356774</v>
          </cell>
          <cell r="AA186">
            <v>0.16405024580728611</v>
          </cell>
          <cell r="AB186">
            <v>0.34286879105374951</v>
          </cell>
          <cell r="AC186">
            <v>0.24239311395423269</v>
          </cell>
          <cell r="AD186"/>
          <cell r="AE186">
            <v>0.26721075424907581</v>
          </cell>
        </row>
        <row r="187">
          <cell r="U187" t="str">
            <v>6-9</v>
          </cell>
          <cell r="V187">
            <v>9</v>
          </cell>
          <cell r="W187">
            <v>0.39848880040430151</v>
          </cell>
          <cell r="X187">
            <v>0.3046994470014695</v>
          </cell>
          <cell r="Y187">
            <v>0.23250088731900062</v>
          </cell>
          <cell r="Z187">
            <v>0.20997461369314399</v>
          </cell>
          <cell r="AA187">
            <v>0.18950804951161898</v>
          </cell>
          <cell r="AB187">
            <v>0.39607618697098618</v>
          </cell>
          <cell r="AC187">
            <v>0.28000839629631358</v>
          </cell>
          <cell r="AD187"/>
          <cell r="AE187">
            <v>0.31027406852178452</v>
          </cell>
        </row>
        <row r="188">
          <cell r="U188" t="str">
            <v>6-10</v>
          </cell>
          <cell r="V188">
            <v>10</v>
          </cell>
          <cell r="W188">
            <v>0.45543835509773278</v>
          </cell>
          <cell r="X188">
            <v>0.34824520739539472</v>
          </cell>
          <cell r="Y188">
            <v>0.26572847611248923</v>
          </cell>
          <cell r="Z188">
            <v>0.23998288678543009</v>
          </cell>
          <cell r="AA188">
            <v>0.21659136783714678</v>
          </cell>
          <cell r="AB188">
            <v>0.45268094587458507</v>
          </cell>
          <cell r="AC188">
            <v>0.3200254644380478</v>
          </cell>
          <cell r="AD188"/>
          <cell r="AE188">
            <v>0.34852230760093156</v>
          </cell>
        </row>
        <row r="189">
          <cell r="U189" t="str">
            <v>6-11</v>
          </cell>
          <cell r="V189">
            <v>11</v>
          </cell>
          <cell r="W189">
            <v>0.51598575048865447</v>
          </cell>
          <cell r="X189">
            <v>0.39454201140663753</v>
          </cell>
          <cell r="Y189">
            <v>0.30105524850599447</v>
          </cell>
          <cell r="Z189">
            <v>0.27188696023601638</v>
          </cell>
          <cell r="AA189">
            <v>0.24538569980306602</v>
          </cell>
          <cell r="AB189">
            <v>0.51286176268331296</v>
          </cell>
          <cell r="AC189">
            <v>0.36257064780613674</v>
          </cell>
          <cell r="AD189"/>
          <cell r="AE189">
            <v>0.39490055646047745</v>
          </cell>
        </row>
        <row r="190">
          <cell r="U190" t="str">
            <v>6-12</v>
          </cell>
          <cell r="V190">
            <v>12</v>
          </cell>
          <cell r="W190">
            <v>0.58033038063795683</v>
          </cell>
          <cell r="X190">
            <v>0.44374232319486029</v>
          </cell>
          <cell r="Y190">
            <v>0.33859754226367922</v>
          </cell>
          <cell r="Z190">
            <v>0.30579190021204622</v>
          </cell>
          <cell r="AA190">
            <v>0.27598587060778901</v>
          </cell>
          <cell r="AB190">
            <v>0.57681682424523606</v>
          </cell>
          <cell r="AC190">
            <v>0.40778405576165705</v>
          </cell>
          <cell r="AD190"/>
          <cell r="AE190">
            <v>0.44987060272051194</v>
          </cell>
        </row>
        <row r="191">
          <cell r="U191" t="str">
            <v>6-13</v>
          </cell>
          <cell r="V191">
            <v>13</v>
          </cell>
          <cell r="W191">
            <v>0.64869292916065546</v>
          </cell>
          <cell r="X191">
            <v>0.496014885709399</v>
          </cell>
          <cell r="Y191">
            <v>0.37848411667879323</v>
          </cell>
          <cell r="Z191">
            <v>0.34181399092718973</v>
          </cell>
          <cell r="AA191">
            <v>0.3084968300551707</v>
          </cell>
          <cell r="AB191">
            <v>0.64476547806691886</v>
          </cell>
          <cell r="AC191">
            <v>0.45582075731800814</v>
          </cell>
          <cell r="AD191"/>
          <cell r="AE191">
            <v>0.49310490266687951</v>
          </cell>
        </row>
        <row r="192">
          <cell r="U192" t="str">
            <v>6-14</v>
          </cell>
          <cell r="V192">
            <v>14</v>
          </cell>
          <cell r="W192">
            <v>0.72131708428008257</v>
          </cell>
          <cell r="X192">
            <v>0.55154603208386932</v>
          </cell>
          <cell r="Y192">
            <v>0.42085715323321599</v>
          </cell>
          <cell r="Z192">
            <v>0.38008163835045733</v>
          </cell>
          <cell r="AA192">
            <v>0.34303446817736699</v>
          </cell>
          <cell r="AB192">
            <v>0.71694993698397691</v>
          </cell>
          <cell r="AC192">
            <v>0.50685198626781414</v>
          </cell>
          <cell r="AD192"/>
          <cell r="AE192">
            <v>0.54752448053086844</v>
          </cell>
        </row>
        <row r="193">
          <cell r="U193" t="str">
            <v>6-15</v>
          </cell>
          <cell r="V193">
            <v>15</v>
          </cell>
          <cell r="W193">
            <v>0.79847125878504599</v>
          </cell>
          <cell r="X193">
            <v>0.61054100077976603</v>
          </cell>
          <cell r="Y193">
            <v>0.46587325911766975</v>
          </cell>
          <cell r="Z193">
            <v>0.42073627649852163</v>
          </cell>
          <cell r="AA193">
            <v>0.3797264331893826</v>
          </cell>
          <cell r="AB193">
            <v>0.79363698870491683</v>
          </cell>
          <cell r="AC193">
            <v>0.56106634975502323</v>
          </cell>
          <cell r="AD193"/>
          <cell r="AE193">
            <v>0.61627089229962728</v>
          </cell>
        </row>
        <row r="194">
          <cell r="U194" t="str">
            <v>6-16</v>
          </cell>
          <cell r="V194">
            <v>16</v>
          </cell>
          <cell r="W194">
            <v>0.8804502727287048</v>
          </cell>
          <cell r="X194">
            <v>0.6732252222409848</v>
          </cell>
          <cell r="Y194">
            <v>0.51370444901334356</v>
          </cell>
          <cell r="Z194">
            <v>0.46393325409563357</v>
          </cell>
          <cell r="AA194">
            <v>0.41871293172481527</v>
          </cell>
          <cell r="AB194">
            <v>0.87511966832226651</v>
          </cell>
          <cell r="AC194">
            <v>0.61867101066651531</v>
          </cell>
          <cell r="AD194"/>
          <cell r="AE194">
            <v>0.65018955440051196</v>
          </cell>
        </row>
        <row r="195">
          <cell r="U195" t="str">
            <v>6-17</v>
          </cell>
          <cell r="V195">
            <v>17</v>
          </cell>
          <cell r="W195">
            <v>0.96757694311872433</v>
          </cell>
          <cell r="X195">
            <v>0.73984553443039525</v>
          </cell>
          <cell r="Y195">
            <v>0.564539072606973</v>
          </cell>
          <cell r="Z195">
            <v>0.50984267222470758</v>
          </cell>
          <cell r="AA195">
            <v>0.46014748483973905</v>
          </cell>
          <cell r="AB195">
            <v>0.96171883837809902</v>
          </cell>
          <cell r="AC195">
            <v>0.67989280466874269</v>
          </cell>
          <cell r="AD195"/>
          <cell r="AE195">
            <v>0.70001702444903913</v>
          </cell>
        </row>
        <row r="196">
          <cell r="U196" t="str">
            <v>6-18</v>
          </cell>
          <cell r="V196">
            <v>18</v>
          </cell>
          <cell r="W196">
            <v>1.0602035079943524</v>
          </cell>
          <cell r="X196">
            <v>0.81067127173245912</v>
          </cell>
          <cell r="Y196">
            <v>0.61858264547789088</v>
          </cell>
          <cell r="Z196">
            <v>0.55865013471236102</v>
          </cell>
          <cell r="AA196">
            <v>0.50419760525650403</v>
          </cell>
          <cell r="AB196">
            <v>1.0537846043191672</v>
          </cell>
          <cell r="AC196">
            <v>0.74497924087208522</v>
          </cell>
          <cell r="AD196"/>
          <cell r="AE196">
            <v>0.78415013897360308</v>
          </cell>
        </row>
        <row r="197">
          <cell r="U197" t="str">
            <v>6-19</v>
          </cell>
          <cell r="V197">
            <v>19</v>
          </cell>
          <cell r="W197">
            <v>1.1587127914712587</v>
          </cell>
          <cell r="X197">
            <v>0.8859951557901059</v>
          </cell>
          <cell r="Y197">
            <v>0.67605852885102979</v>
          </cell>
          <cell r="Z197">
            <v>0.61055736202280397</v>
          </cell>
          <cell r="AA197">
            <v>0.5510453514203989</v>
          </cell>
          <cell r="AB197">
            <v>1.1516974724880864</v>
          </cell>
          <cell r="AC197">
            <v>0.81419932047954657</v>
          </cell>
          <cell r="AD197"/>
          <cell r="AE197">
            <v>0.8211306592668054</v>
          </cell>
        </row>
        <row r="198">
          <cell r="U198" t="str">
            <v>6-20</v>
          </cell>
          <cell r="V198">
            <v>20</v>
          </cell>
          <cell r="W198">
            <v>1.2635189907240962</v>
          </cell>
          <cell r="X198">
            <v>0.96613389726104604</v>
          </cell>
          <cell r="Y198">
            <v>0.73720838876702677</v>
          </cell>
          <cell r="Z198">
            <v>0.66578260594040861</v>
          </cell>
          <cell r="AA198">
            <v>0.60088770176244111</v>
          </cell>
          <cell r="AB198">
            <v>1.2558691323411826</v>
          </cell>
          <cell r="AC198">
            <v>0.88784408978027518</v>
          </cell>
          <cell r="AD198"/>
          <cell r="AE198">
            <v>0.90813073814632794</v>
          </cell>
        </row>
        <row r="199">
          <cell r="U199" t="str">
            <v>6-21</v>
          </cell>
          <cell r="V199">
            <v>21</v>
          </cell>
          <cell r="W199">
            <v>1.3750679344688719</v>
          </cell>
          <cell r="X199">
            <v>1.0514283934630635</v>
          </cell>
          <cell r="Y199">
            <v>0.80229234689544626</v>
          </cell>
          <cell r="Z199">
            <v>0.7245607857711176</v>
          </cell>
          <cell r="AA199">
            <v>0.65393667762501495</v>
          </cell>
          <cell r="AB199">
            <v>1.3667427133659074</v>
          </cell>
          <cell r="AC199">
            <v>0.96622682177884611</v>
          </cell>
          <cell r="AD199"/>
          <cell r="AE199">
            <v>0.99114871520422976</v>
          </cell>
        </row>
        <row r="200">
          <cell r="U200" t="str">
            <v>6-22</v>
          </cell>
          <cell r="V200">
            <v>22</v>
          </cell>
          <cell r="W200">
            <v>1.4938366241040435</v>
          </cell>
          <cell r="X200">
            <v>1.1422433775133287</v>
          </cell>
          <cell r="Y200">
            <v>0.87158871281056305</v>
          </cell>
          <cell r="Z200">
            <v>0.78714324655717705</v>
          </cell>
          <cell r="AA200">
            <v>0.71041912504380378</v>
          </cell>
          <cell r="AB200">
            <v>1.4847923290000524</v>
          </cell>
          <cell r="AC200">
            <v>1.0496826937662587</v>
          </cell>
          <cell r="AD200"/>
          <cell r="AE200">
            <v>1.0147248480185604</v>
          </cell>
        </row>
        <row r="201">
          <cell r="U201" t="str">
            <v>6-23</v>
          </cell>
          <cell r="V201">
            <v>23</v>
          </cell>
          <cell r="W201">
            <v>1.620331821837625</v>
          </cell>
          <cell r="X201">
            <v>1.2389663387575558</v>
          </cell>
          <cell r="Y201">
            <v>0.9453931602249217</v>
          </cell>
          <cell r="Z201">
            <v>0.85379701512281414</v>
          </cell>
          <cell r="AA201">
            <v>0.77057604330789575</v>
          </cell>
          <cell r="AB201">
            <v>1.6105216733069072</v>
          </cell>
          <cell r="AC201">
            <v>1.1385677952311652</v>
          </cell>
          <cell r="AD201"/>
          <cell r="AE201">
            <v>1.1715206751138993</v>
          </cell>
        </row>
        <row r="202">
          <cell r="U202" t="str">
            <v>6-24</v>
          </cell>
          <cell r="V202">
            <v>24</v>
          </cell>
          <cell r="W202">
            <v>1.7550873931549844</v>
          </cell>
          <cell r="X202">
            <v>1.3420054907214443</v>
          </cell>
          <cell r="Y202">
            <v>1.0240171764348553</v>
          </cell>
          <cell r="Z202">
            <v>0.92480339974806192</v>
          </cell>
          <cell r="AA202">
            <v>0.83466132112565838</v>
          </cell>
          <cell r="AB202">
            <v>1.7444613795328396</v>
          </cell>
          <cell r="AC202">
            <v>1.233257260476573</v>
          </cell>
          <cell r="AD202"/>
          <cell r="AE202">
            <v>1.1981454607898272</v>
          </cell>
        </row>
        <row r="203">
          <cell r="U203" t="str">
            <v>6-25</v>
          </cell>
          <cell r="V203">
            <v>25</v>
          </cell>
          <cell r="W203">
            <v>1.8986600418239934</v>
          </cell>
          <cell r="X203">
            <v>1.4517865099360336</v>
          </cell>
          <cell r="Y203">
            <v>1.1077855738814486</v>
          </cell>
          <cell r="Z203">
            <v>1.0004557428266887</v>
          </cell>
          <cell r="AA203">
            <v>0.90293970833472348</v>
          </cell>
          <cell r="AB203">
            <v>1.8871647809344623</v>
          </cell>
          <cell r="AC203">
            <v>1.3341422717116069</v>
          </cell>
          <cell r="AD203"/>
          <cell r="AE203">
            <v>1.335079644167479</v>
          </cell>
        </row>
        <row r="204">
          <cell r="U204" t="str">
            <v>6-Wtd. Ave.</v>
          </cell>
          <cell r="V204" t="str">
            <v>Wtd. Ave.</v>
          </cell>
          <cell r="W204">
            <v>0.24556365941052785</v>
          </cell>
          <cell r="X204">
            <v>0.29530808106142992</v>
          </cell>
          <cell r="Y204">
            <v>0.48282663875326509</v>
          </cell>
          <cell r="Z204">
            <v>0.38883992435794901</v>
          </cell>
          <cell r="AA204">
            <v>0.50402898347872116</v>
          </cell>
          <cell r="AB204">
            <v>0.26924913358839991</v>
          </cell>
          <cell r="AC204">
            <v>0.21174671624358044</v>
          </cell>
          <cell r="AD204"/>
          <cell r="AE204">
            <v>0.24473404181696315</v>
          </cell>
        </row>
        <row r="205">
          <cell r="U205" t="str">
            <v>7-FHCF 2024 Tenants Rates - PROPOSED</v>
          </cell>
          <cell r="V205" t="str">
            <v>FHCF 2024 Tenants Rates - PROPOSED</v>
          </cell>
          <cell r="W205"/>
          <cell r="X205"/>
          <cell r="Y205"/>
          <cell r="Z205"/>
          <cell r="AA205"/>
          <cell r="AB205"/>
          <cell r="AC205"/>
          <cell r="AD205"/>
        </row>
        <row r="214">
          <cell r="U214" t="str">
            <v>7-2</v>
          </cell>
          <cell r="V214">
            <v>2</v>
          </cell>
          <cell r="W214">
            <v>7.8478175321307297E-2</v>
          </cell>
          <cell r="X214">
            <v>6.0007349260068635E-2</v>
          </cell>
          <cell r="Y214">
            <v>4.5788602788504065E-2</v>
          </cell>
          <cell r="Z214">
            <v>4.135229027695516E-2</v>
          </cell>
          <cell r="AA214">
            <v>3.7321615862936752E-2</v>
          </cell>
          <cell r="AB214">
            <v>7.8003036497304806E-2</v>
          </cell>
          <cell r="AC214">
            <v>5.5144706686072728E-2</v>
          </cell>
          <cell r="AD214"/>
          <cell r="AE214">
            <v>6.1652232052586867E-2</v>
          </cell>
        </row>
        <row r="215">
          <cell r="U215" t="str">
            <v>7-3</v>
          </cell>
          <cell r="V215">
            <v>3</v>
          </cell>
          <cell r="W215">
            <v>0.11064999899070864</v>
          </cell>
          <cell r="X215">
            <v>8.4607129407339152E-2</v>
          </cell>
          <cell r="Y215">
            <v>6.4559462953751243E-2</v>
          </cell>
          <cell r="Z215">
            <v>5.8304501330145836E-2</v>
          </cell>
          <cell r="AA215">
            <v>5.2621467569268866E-2</v>
          </cell>
          <cell r="AB215">
            <v>0.10998007884818403</v>
          </cell>
          <cell r="AC215">
            <v>7.7751065365305544E-2</v>
          </cell>
          <cell r="AD215"/>
          <cell r="AE215">
            <v>8.7154632356197428E-2</v>
          </cell>
        </row>
        <row r="216">
          <cell r="U216" t="str">
            <v>7-4</v>
          </cell>
          <cell r="V216">
            <v>4</v>
          </cell>
          <cell r="W216">
            <v>0.145211437099493</v>
          </cell>
          <cell r="X216">
            <v>0.1110340981669069</v>
          </cell>
          <cell r="Y216">
            <v>8.4724559235404104E-2</v>
          </cell>
          <cell r="Z216">
            <v>7.6515865384063075E-2</v>
          </cell>
          <cell r="AA216">
            <v>6.905774060295776E-2</v>
          </cell>
          <cell r="AB216">
            <v>0.14433226793975296</v>
          </cell>
          <cell r="AC216">
            <v>0.10203654804064383</v>
          </cell>
          <cell r="AD216"/>
          <cell r="AE216">
            <v>0.1138411679721953</v>
          </cell>
        </row>
        <row r="217">
          <cell r="U217" t="str">
            <v>7-5</v>
          </cell>
          <cell r="V217">
            <v>5</v>
          </cell>
          <cell r="W217">
            <v>0.18224608114419336</v>
          </cell>
          <cell r="X217">
            <v>0.139352172724755</v>
          </cell>
          <cell r="Y217">
            <v>0.10633266363683265</v>
          </cell>
          <cell r="Z217">
            <v>9.6030429077344506E-2</v>
          </cell>
          <cell r="AA217">
            <v>8.6670188305747714E-2</v>
          </cell>
          <cell r="AB217">
            <v>0.18114268917159224</v>
          </cell>
          <cell r="AC217">
            <v>0.12805989242532942</v>
          </cell>
          <cell r="AD217"/>
          <cell r="AE217">
            <v>0.14225391398907763</v>
          </cell>
        </row>
        <row r="218">
          <cell r="U218" t="str">
            <v>7-6</v>
          </cell>
          <cell r="V218">
            <v>6</v>
          </cell>
          <cell r="W218">
            <v>0.2218475181664897</v>
          </cell>
          <cell r="X218">
            <v>0.16963291323468821</v>
          </cell>
          <cell r="Y218">
            <v>0.12943838012735823</v>
          </cell>
          <cell r="Z218">
            <v>0.11689750597389331</v>
          </cell>
          <cell r="AA218">
            <v>0.10550331756894991</v>
          </cell>
          <cell r="AB218">
            <v>0.22050436297132961</v>
          </cell>
          <cell r="AC218">
            <v>0.15588685985927528</v>
          </cell>
          <cell r="AD218"/>
          <cell r="AE218">
            <v>0.17395206475564579</v>
          </cell>
        </row>
        <row r="219">
          <cell r="U219" t="str">
            <v>7-7</v>
          </cell>
          <cell r="V219">
            <v>7</v>
          </cell>
          <cell r="W219">
            <v>0.26412039157518813</v>
          </cell>
          <cell r="X219">
            <v>0.2019563339625107</v>
          </cell>
          <cell r="Y219">
            <v>0.15410276358574981</v>
          </cell>
          <cell r="Z219">
            <v>0.13917223553890218</v>
          </cell>
          <cell r="AA219">
            <v>0.12560689332517219</v>
          </cell>
          <cell r="AB219">
            <v>0.2625212991939711</v>
          </cell>
          <cell r="AC219">
            <v>0.18559098072289126</v>
          </cell>
          <cell r="AD219"/>
          <cell r="AE219">
            <v>0.20702717992120961</v>
          </cell>
        </row>
        <row r="220">
          <cell r="U220" t="str">
            <v>7-8</v>
          </cell>
          <cell r="V220">
            <v>8</v>
          </cell>
          <cell r="W220">
            <v>0.30918154589458524</v>
          </cell>
          <cell r="X220">
            <v>0.23641177860345872</v>
          </cell>
          <cell r="Y220">
            <v>0.18039398771111714</v>
          </cell>
          <cell r="Z220">
            <v>0.16291618633797822</v>
          </cell>
          <cell r="AA220">
            <v>0.14703648295265234</v>
          </cell>
          <cell r="AB220">
            <v>0.30730963493949276</v>
          </cell>
          <cell r="AC220">
            <v>0.2172543588239409</v>
          </cell>
          <cell r="AD220"/>
          <cell r="AE220">
            <v>0.23949814472124728</v>
          </cell>
        </row>
        <row r="221">
          <cell r="U221" t="str">
            <v>7-9</v>
          </cell>
          <cell r="V221">
            <v>9</v>
          </cell>
          <cell r="W221">
            <v>0.35716125519433789</v>
          </cell>
          <cell r="X221">
            <v>0.27309885958564251</v>
          </cell>
          <cell r="Y221">
            <v>0.20838806175832283</v>
          </cell>
          <cell r="Z221">
            <v>0.18819800333033387</v>
          </cell>
          <cell r="AA221">
            <v>0.16985404047573813</v>
          </cell>
          <cell r="AB221">
            <v>0.35499885554529537</v>
          </cell>
          <cell r="AC221">
            <v>0.25096853458535839</v>
          </cell>
          <cell r="AD221"/>
          <cell r="AE221">
            <v>0.27809533330688385</v>
          </cell>
        </row>
        <row r="222">
          <cell r="U222" t="str">
            <v>7-10</v>
          </cell>
          <cell r="V222">
            <v>10</v>
          </cell>
          <cell r="W222">
            <v>0.4082045327379667</v>
          </cell>
          <cell r="X222">
            <v>0.31212845947629564</v>
          </cell>
          <cell r="Y222">
            <v>0.2381695946609364</v>
          </cell>
          <cell r="Z222">
            <v>0.21509409795829146</v>
          </cell>
          <cell r="AA222">
            <v>0.19412852939025493</v>
          </cell>
          <cell r="AB222">
            <v>0.40573309630556342</v>
          </cell>
          <cell r="AC222">
            <v>0.28683540530342655</v>
          </cell>
          <cell r="AD222"/>
          <cell r="AE222">
            <v>0.31237682143056816</v>
          </cell>
        </row>
        <row r="223">
          <cell r="U223" t="str">
            <v>7-11</v>
          </cell>
          <cell r="V223">
            <v>11</v>
          </cell>
          <cell r="W223">
            <v>0.46247251646706744</v>
          </cell>
          <cell r="X223">
            <v>0.35362379037484309</v>
          </cell>
          <cell r="Y223">
            <v>0.26983260340102544</v>
          </cell>
          <cell r="Z223">
            <v>0.24368937819668871</v>
          </cell>
          <cell r="AA223">
            <v>0.21993658155381865</v>
          </cell>
          <cell r="AB223">
            <v>0.45967251956719068</v>
          </cell>
          <cell r="AC223">
            <v>0.32496819869386256</v>
          </cell>
          <cell r="AD223"/>
          <cell r="AE223">
            <v>0.35394515047666597</v>
          </cell>
        </row>
        <row r="224">
          <cell r="U224" t="str">
            <v>7-12</v>
          </cell>
          <cell r="V224">
            <v>12</v>
          </cell>
          <cell r="W224">
            <v>0.52014392114851293</v>
          </cell>
          <cell r="X224">
            <v>0.397721504278987</v>
          </cell>
          <cell r="Y224">
            <v>0.30348136027390366</v>
          </cell>
          <cell r="Z224">
            <v>0.27407801372883245</v>
          </cell>
          <cell r="AA224">
            <v>0.2473631877788553</v>
          </cell>
          <cell r="AB224">
            <v>0.51699475808509165</v>
          </cell>
          <cell r="AC224">
            <v>0.36549249328036842</v>
          </cell>
          <cell r="AD224"/>
          <cell r="AE224">
            <v>0.40321421575630517</v>
          </cell>
        </row>
        <row r="225">
          <cell r="U225" t="str">
            <v>7-13</v>
          </cell>
          <cell r="V225">
            <v>13</v>
          </cell>
          <cell r="W225">
            <v>0.58141654314912694</v>
          </cell>
          <cell r="X225">
            <v>0.44457284369172612</v>
          </cell>
          <cell r="Y225">
            <v>0.33923127085872001</v>
          </cell>
          <cell r="Z225">
            <v>0.30636422885330167</v>
          </cell>
          <cell r="AA225">
            <v>0.27650241345349919</v>
          </cell>
          <cell r="AB225">
            <v>0.57789641068635711</v>
          </cell>
          <cell r="AC225">
            <v>0.4085472757632263</v>
          </cell>
          <cell r="AD225"/>
          <cell r="AE225">
            <v>0.44196465697479437</v>
          </cell>
        </row>
        <row r="226">
          <cell r="U226" t="str">
            <v>7-14</v>
          </cell>
          <cell r="V226">
            <v>14</v>
          </cell>
          <cell r="W226">
            <v>0.64650879762043445</v>
          </cell>
          <cell r="X226">
            <v>0.49434481701033234</v>
          </cell>
          <cell r="Y226">
            <v>0.37720977089891783</v>
          </cell>
          <cell r="Z226">
            <v>0.34066311246850373</v>
          </cell>
          <cell r="AA226">
            <v>0.30745812957564866</v>
          </cell>
          <cell r="AB226">
            <v>0.64259457014826171</v>
          </cell>
          <cell r="AC226">
            <v>0.45428602116166689</v>
          </cell>
          <cell r="AD226"/>
          <cell r="AE226">
            <v>0.49074034331109356</v>
          </cell>
        </row>
        <row r="227">
          <cell r="U227" t="str">
            <v>7-15</v>
          </cell>
          <cell r="V227">
            <v>15</v>
          </cell>
          <cell r="W227">
            <v>0.71566126007789177</v>
          </cell>
          <cell r="X227">
            <v>0.5472213772755119</v>
          </cell>
          <cell r="Y227">
            <v>0.41755722574668314</v>
          </cell>
          <cell r="Z227">
            <v>0.37710143037280158</v>
          </cell>
          <cell r="AA227">
            <v>0.34034474587689001</v>
          </cell>
          <cell r="AB227">
            <v>0.71132835544414674</v>
          </cell>
          <cell r="AC227">
            <v>0.50287777604413275</v>
          </cell>
          <cell r="AD227"/>
          <cell r="AE227">
            <v>0.55235701783877156</v>
          </cell>
        </row>
        <row r="228">
          <cell r="U228" t="str">
            <v>7-16</v>
          </cell>
          <cell r="V228">
            <v>16</v>
          </cell>
          <cell r="W228">
            <v>0.78913817458591429</v>
          </cell>
          <cell r="X228">
            <v>0.60340457538610814</v>
          </cell>
          <cell r="Y228">
            <v>0.46042781032332608</v>
          </cell>
          <cell r="Z228">
            <v>0.41581841996832569</v>
          </cell>
          <cell r="AA228">
            <v>0.37528792806524702</v>
          </cell>
          <cell r="AB228">
            <v>0.78436041079728014</v>
          </cell>
          <cell r="AC228">
            <v>0.55450821829324604</v>
          </cell>
          <cell r="AD228"/>
          <cell r="AE228">
            <v>0.58275795236484473</v>
          </cell>
        </row>
        <row r="229">
          <cell r="U229" t="str">
            <v>7-17</v>
          </cell>
          <cell r="V229">
            <v>17</v>
          </cell>
          <cell r="W229">
            <v>0.86722887858018094</v>
          </cell>
          <cell r="X229">
            <v>0.66311564957154878</v>
          </cell>
          <cell r="Y229">
            <v>0.50599034044113977</v>
          </cell>
          <cell r="Z229">
            <v>0.45696654103869333</v>
          </cell>
          <cell r="AA229">
            <v>0.41242527542338603</v>
          </cell>
          <cell r="AB229">
            <v>0.86197832187670831</v>
          </cell>
          <cell r="AC229">
            <v>0.60938065829381749</v>
          </cell>
          <cell r="AD229"/>
          <cell r="AE229">
            <v>0.62741778151847261</v>
          </cell>
        </row>
        <row r="230">
          <cell r="U230" t="str">
            <v>7-18</v>
          </cell>
          <cell r="V230">
            <v>18</v>
          </cell>
          <cell r="W230">
            <v>0.95024907925270641</v>
          </cell>
          <cell r="X230">
            <v>0.72659600136363001</v>
          </cell>
          <cell r="Y230">
            <v>0.55442901751858786</v>
          </cell>
          <cell r="Z230">
            <v>0.50071214831110455</v>
          </cell>
          <cell r="AA230">
            <v>0.45190692781499897</v>
          </cell>
          <cell r="AB230">
            <v>0.94449588445457244</v>
          </cell>
          <cell r="AC230">
            <v>0.66771693581761871</v>
          </cell>
          <cell r="AD230"/>
          <cell r="AE230">
            <v>0.70282539336732475</v>
          </cell>
        </row>
        <row r="231">
          <cell r="U231" t="str">
            <v>7-19</v>
          </cell>
          <cell r="V231">
            <v>19</v>
          </cell>
          <cell r="W231">
            <v>1.0385418977690859</v>
          </cell>
          <cell r="X231">
            <v>0.79410799404409371</v>
          </cell>
          <cell r="Y231">
            <v>0.60594403783566109</v>
          </cell>
          <cell r="Z231">
            <v>0.54723604168287809</v>
          </cell>
          <cell r="AA231">
            <v>0.49389606227987271</v>
          </cell>
          <cell r="AB231">
            <v>1.0322541423012375</v>
          </cell>
          <cell r="AC231">
            <v>0.72975815376946462</v>
          </cell>
          <cell r="AD231"/>
          <cell r="AE231">
            <v>0.73597063868478196</v>
          </cell>
        </row>
        <row r="232">
          <cell r="U232" t="str">
            <v>7-20</v>
          </cell>
          <cell r="V232">
            <v>20</v>
          </cell>
          <cell r="W232">
            <v>1.1324785746325576</v>
          </cell>
          <cell r="X232">
            <v>0.86593549199238118</v>
          </cell>
          <cell r="Y232">
            <v>0.66075200408313506</v>
          </cell>
          <cell r="Z232">
            <v>0.59673383789700774</v>
          </cell>
          <cell r="AA232">
            <v>0.53856922848162869</v>
          </cell>
          <cell r="AB232">
            <v>1.1256220882787922</v>
          </cell>
          <cell r="AC232">
            <v>0.79576517382939838</v>
          </cell>
          <cell r="AD232"/>
          <cell r="AE232">
            <v>0.81394788006042484</v>
          </cell>
        </row>
        <row r="233">
          <cell r="U233" t="str">
            <v>7-21</v>
          </cell>
          <cell r="V233">
            <v>21</v>
          </cell>
          <cell r="W233">
            <v>1.2324587013589912</v>
          </cell>
          <cell r="X233">
            <v>0.94238403783299929</v>
          </cell>
          <cell r="Y233">
            <v>0.71908606053485324</v>
          </cell>
          <cell r="Z233">
            <v>0.64941609261803124</v>
          </cell>
          <cell r="AA233">
            <v>0.58611645888466013</v>
          </cell>
          <cell r="AB233">
            <v>1.2249968946133856</v>
          </cell>
          <cell r="AC233">
            <v>0.86601877924507709</v>
          </cell>
          <cell r="AD233"/>
          <cell r="AE233">
            <v>0.88835600610966781</v>
          </cell>
        </row>
        <row r="234">
          <cell r="U234" t="str">
            <v>7-22</v>
          </cell>
          <cell r="V234">
            <v>22</v>
          </cell>
          <cell r="W234">
            <v>1.3389098092065552</v>
          </cell>
          <cell r="X234">
            <v>1.0237805379628344</v>
          </cell>
          <cell r="Y234">
            <v>0.78119565308936989</v>
          </cell>
          <cell r="Z234">
            <v>0.70550808372247742</v>
          </cell>
          <cell r="AA234">
            <v>0.63674107316760931</v>
          </cell>
          <cell r="AB234">
            <v>1.3308035041148889</v>
          </cell>
          <cell r="AC234">
            <v>0.94081938584210145</v>
          </cell>
          <cell r="AD234"/>
          <cell r="AE234">
            <v>0.90948704211382059</v>
          </cell>
        </row>
        <row r="235">
          <cell r="U235" t="str">
            <v>7-23</v>
          </cell>
          <cell r="V235">
            <v>23</v>
          </cell>
          <cell r="W235">
            <v>1.4522861037291208</v>
          </cell>
          <cell r="X235">
            <v>1.1104722949433363</v>
          </cell>
          <cell r="Y235">
            <v>0.84734579093688844</v>
          </cell>
          <cell r="Z235">
            <v>0.76524914450055292</v>
          </cell>
          <cell r="AA235">
            <v>0.69065907641896063</v>
          </cell>
          <cell r="AB235">
            <v>1.4434933723918304</v>
          </cell>
          <cell r="AC235">
            <v>1.0204861528254463</v>
          </cell>
          <cell r="AD235"/>
          <cell r="AE235">
            <v>1.0500214670657573</v>
          </cell>
        </row>
        <row r="236">
          <cell r="U236" t="str">
            <v>7-24</v>
          </cell>
          <cell r="V236">
            <v>24</v>
          </cell>
          <cell r="W236">
            <v>1.5730660828585383</v>
          </cell>
          <cell r="X236">
            <v>1.2028251861971033</v>
          </cell>
          <cell r="Y236">
            <v>0.91781565681384369</v>
          </cell>
          <cell r="Z236">
            <v>0.82889140855875165</v>
          </cell>
          <cell r="AA236">
            <v>0.74809802637601663</v>
          </cell>
          <cell r="AB236">
            <v>1.563542100354772</v>
          </cell>
          <cell r="AC236">
            <v>1.1053553090637587</v>
          </cell>
          <cell r="AD236"/>
          <cell r="AE236">
            <v>1.0738849780644262</v>
          </cell>
        </row>
        <row r="237">
          <cell r="U237" t="str">
            <v>7-25</v>
          </cell>
          <cell r="V237">
            <v>25</v>
          </cell>
          <cell r="W237">
            <v>1.7017487142353103</v>
          </cell>
          <cell r="X237">
            <v>1.3012207410518821</v>
          </cell>
          <cell r="Y237">
            <v>0.99289637664157326</v>
          </cell>
          <cell r="Z237">
            <v>0.8966977955511608</v>
          </cell>
          <cell r="AA237">
            <v>0.80929521549022176</v>
          </cell>
          <cell r="AB237">
            <v>1.6914456346909774</v>
          </cell>
          <cell r="AC237">
            <v>1.1957774669925183</v>
          </cell>
          <cell r="AD237"/>
          <cell r="AE237">
            <v>1.1966176239118198</v>
          </cell>
        </row>
        <row r="238">
          <cell r="U238" t="str">
            <v>7-Wtd. Ave.</v>
          </cell>
          <cell r="V238" t="str">
            <v>Wtd. Ave.</v>
          </cell>
          <cell r="W238">
            <v>0.22009608484904425</v>
          </cell>
          <cell r="X238">
            <v>0.2646814786109935</v>
          </cell>
          <cell r="Y238">
            <v>0.43275235882016461</v>
          </cell>
          <cell r="Z238">
            <v>0.34851307066209153</v>
          </cell>
          <cell r="AA238">
            <v>0.45175579391676912</v>
          </cell>
          <cell r="AB238">
            <v>0.24132512234936776</v>
          </cell>
          <cell r="AC238">
            <v>0.18978631991691</v>
          </cell>
          <cell r="AD238"/>
          <cell r="AE238">
            <v>0.21935250746180462</v>
          </cell>
        </row>
        <row r="239">
          <cell r="U239" t="str">
            <v>8-FHCF 2024 Tenants Rates - PROPOSED</v>
          </cell>
          <cell r="V239" t="str">
            <v>FHCF 2024 Tenants Rates - PROPOSED</v>
          </cell>
          <cell r="W239"/>
          <cell r="X239"/>
          <cell r="Y239"/>
          <cell r="Z239"/>
          <cell r="AA239"/>
          <cell r="AB239"/>
          <cell r="AC239"/>
          <cell r="AD239"/>
        </row>
        <row r="248">
          <cell r="U248" t="str">
            <v>8-2</v>
          </cell>
          <cell r="V248">
            <v>2</v>
          </cell>
          <cell r="W248">
            <v>7.299442747088361E-2</v>
          </cell>
          <cell r="X248">
            <v>5.581427046883454E-2</v>
          </cell>
          <cell r="Y248">
            <v>4.2589074370732734E-2</v>
          </cell>
          <cell r="Z248">
            <v>3.8462754020691298E-2</v>
          </cell>
          <cell r="AA248">
            <v>3.4713727364959014E-2</v>
          </cell>
          <cell r="AB248">
            <v>7.2552489488951016E-2</v>
          </cell>
          <cell r="AC248">
            <v>5.1291410333119777E-2</v>
          </cell>
          <cell r="AD248"/>
          <cell r="AE248">
            <v>5.734421528731426E-2</v>
          </cell>
        </row>
        <row r="249">
          <cell r="U249" t="str">
            <v>8-3</v>
          </cell>
          <cell r="V249">
            <v>3</v>
          </cell>
          <cell r="W249">
            <v>0.10291820997254658</v>
          </cell>
          <cell r="X249">
            <v>7.8695114224539078E-2</v>
          </cell>
          <cell r="Y249">
            <v>6.0048300267467179E-2</v>
          </cell>
          <cell r="Z249">
            <v>5.4230410889967058E-2</v>
          </cell>
          <cell r="AA249">
            <v>4.8944485293780468E-2</v>
          </cell>
          <cell r="AB249">
            <v>0.10229510122856027</v>
          </cell>
          <cell r="AC249">
            <v>7.2318125113834328E-2</v>
          </cell>
          <cell r="AD249"/>
          <cell r="AE249">
            <v>8.1064607634279584E-2</v>
          </cell>
        </row>
        <row r="250">
          <cell r="U250" t="str">
            <v>8-4</v>
          </cell>
          <cell r="V250">
            <v>4</v>
          </cell>
          <cell r="W250">
            <v>0.13506463000578786</v>
          </cell>
          <cell r="X250">
            <v>0.10327546980107648</v>
          </cell>
          <cell r="Y250">
            <v>7.8804338515655839E-2</v>
          </cell>
          <cell r="Z250">
            <v>7.116923607463721E-2</v>
          </cell>
          <cell r="AA250">
            <v>6.4232255873781507E-2</v>
          </cell>
          <cell r="AB250">
            <v>0.13424689374723522</v>
          </cell>
          <cell r="AC250">
            <v>9.4906633275275765E-2</v>
          </cell>
          <cell r="AD250"/>
          <cell r="AE250">
            <v>0.10588639255085913</v>
          </cell>
        </row>
        <row r="251">
          <cell r="U251" t="str">
            <v>8-5</v>
          </cell>
          <cell r="V251">
            <v>5</v>
          </cell>
          <cell r="W251">
            <v>0.16951143802040927</v>
          </cell>
          <cell r="X251">
            <v>0.12961478810154542</v>
          </cell>
          <cell r="Y251">
            <v>9.8902553121890682E-2</v>
          </cell>
          <cell r="Z251">
            <v>8.9320198406561135E-2</v>
          </cell>
          <cell r="AA251">
            <v>8.0614014638717785E-2</v>
          </cell>
          <cell r="AB251">
            <v>0.16848514676190032</v>
          </cell>
          <cell r="AC251">
            <v>0.11911156816909224</v>
          </cell>
          <cell r="AD251"/>
          <cell r="AE251">
            <v>0.13231376703920122</v>
          </cell>
        </row>
        <row r="252">
          <cell r="U252" t="str">
            <v>8-6</v>
          </cell>
          <cell r="V252">
            <v>6</v>
          </cell>
          <cell r="W252">
            <v>0.20634568156177174</v>
          </cell>
          <cell r="X252">
            <v>0.15777962893617742</v>
          </cell>
          <cell r="Y252">
            <v>0.12039373254375155</v>
          </cell>
          <cell r="Z252">
            <v>0.10872916561073273</v>
          </cell>
          <cell r="AA252">
            <v>9.8131158512466163E-2</v>
          </cell>
          <cell r="AB252">
            <v>0.20509638079663742</v>
          </cell>
          <cell r="AC252">
            <v>0.14499409599005084</v>
          </cell>
          <cell r="AD252"/>
          <cell r="AE252">
            <v>0.16179697504726492</v>
          </cell>
        </row>
        <row r="253">
          <cell r="U253" t="str">
            <v>8-7</v>
          </cell>
          <cell r="V253">
            <v>7</v>
          </cell>
          <cell r="W253">
            <v>0.24566469196668486</v>
          </cell>
          <cell r="X253">
            <v>0.1878444154869332</v>
          </cell>
          <cell r="Y253">
            <v>0.14333466538395248</v>
          </cell>
          <cell r="Z253">
            <v>0.12944742422224681</v>
          </cell>
          <cell r="AA253">
            <v>0.11682997504884605</v>
          </cell>
          <cell r="AB253">
            <v>0.24417733790471682</v>
          </cell>
          <cell r="AC253">
            <v>0.17262260910326138</v>
          </cell>
          <cell r="AD253"/>
          <cell r="AE253">
            <v>0.19256093056941084</v>
          </cell>
        </row>
        <row r="254">
          <cell r="U254" t="str">
            <v>8-8</v>
          </cell>
          <cell r="V254">
            <v>8</v>
          </cell>
          <cell r="W254">
            <v>0.28757714912123461</v>
          </cell>
          <cell r="X254">
            <v>0.21989224846117766</v>
          </cell>
          <cell r="Y254">
            <v>0.1677887616302349</v>
          </cell>
          <cell r="Z254">
            <v>0.15153224063622911</v>
          </cell>
          <cell r="AA254">
            <v>0.13676214879510795</v>
          </cell>
          <cell r="AB254">
            <v>0.28583603997994761</v>
          </cell>
          <cell r="AC254">
            <v>0.20207347422362712</v>
          </cell>
          <cell r="AD254"/>
          <cell r="AE254">
            <v>0.22276295138987257</v>
          </cell>
        </row>
        <row r="255">
          <cell r="U255" t="str">
            <v>8-9</v>
          </cell>
          <cell r="V255">
            <v>9</v>
          </cell>
          <cell r="W255">
            <v>0.33220422405277911</v>
          </cell>
          <cell r="X255">
            <v>0.25401577976027206</v>
          </cell>
          <cell r="Y255">
            <v>0.19382671930811302</v>
          </cell>
          <cell r="Z255">
            <v>0.1750474631707114</v>
          </cell>
          <cell r="AA255">
            <v>0.15798530467076949</v>
          </cell>
          <cell r="AB255">
            <v>0.33019292443095621</v>
          </cell>
          <cell r="AC255">
            <v>0.23343183528747374</v>
          </cell>
          <cell r="AD255"/>
          <cell r="AE255">
            <v>0.25866311944626885</v>
          </cell>
        </row>
        <row r="256">
          <cell r="U256" t="str">
            <v>8-10</v>
          </cell>
          <cell r="V256">
            <v>10</v>
          </cell>
          <cell r="W256">
            <v>0.37968079706533991</v>
          </cell>
          <cell r="X256">
            <v>0.29031814391147298</v>
          </cell>
          <cell r="Y256">
            <v>0.22152723520990589</v>
          </cell>
          <cell r="Z256">
            <v>0.20006416393538159</v>
          </cell>
          <cell r="AA256">
            <v>0.18056358727238322</v>
          </cell>
          <cell r="AB256">
            <v>0.37738205494149019</v>
          </cell>
          <cell r="AC256">
            <v>0.26679246940668672</v>
          </cell>
          <cell r="AD256"/>
          <cell r="AE256">
            <v>0.29054915130408171</v>
          </cell>
        </row>
        <row r="257">
          <cell r="U257" t="str">
            <v>8-11</v>
          </cell>
          <cell r="V257">
            <v>11</v>
          </cell>
          <cell r="W257">
            <v>0.43015674641159635</v>
          </cell>
          <cell r="X257">
            <v>0.32891394343475733</v>
          </cell>
          <cell r="Y257">
            <v>0.25097775677880979</v>
          </cell>
          <cell r="Z257">
            <v>0.22666131786799301</v>
          </cell>
          <cell r="AA257">
            <v>0.20456827372317227</v>
          </cell>
          <cell r="AB257">
            <v>0.42755240234026759</v>
          </cell>
          <cell r="AC257">
            <v>0.30226069238720549</v>
          </cell>
          <cell r="AD257"/>
          <cell r="AE257">
            <v>0.32921284814996638</v>
          </cell>
        </row>
        <row r="258">
          <cell r="U258" t="str">
            <v>8-12</v>
          </cell>
          <cell r="V258">
            <v>12</v>
          </cell>
          <cell r="W258">
            <v>0.48379829896972265</v>
          </cell>
          <cell r="X258">
            <v>0.36993028162087038</v>
          </cell>
          <cell r="Y258">
            <v>0.28227527017010096</v>
          </cell>
          <cell r="Z258">
            <v>0.25492651444281622</v>
          </cell>
          <cell r="AA258">
            <v>0.23007841601011164</v>
          </cell>
          <cell r="AB258">
            <v>0.48086918710026677</v>
          </cell>
          <cell r="AC258">
            <v>0.33995330781681399</v>
          </cell>
          <cell r="AD258"/>
          <cell r="AE258">
            <v>0.37503918391004909</v>
          </cell>
        </row>
        <row r="259">
          <cell r="U259" t="str">
            <v>8-13</v>
          </cell>
          <cell r="V259">
            <v>13</v>
          </cell>
          <cell r="W259">
            <v>0.54078942987029499</v>
          </cell>
          <cell r="X259">
            <v>0.41350783273842823</v>
          </cell>
          <cell r="Y259">
            <v>0.3155271168725744</v>
          </cell>
          <cell r="Z259">
            <v>0.28495669517221645</v>
          </cell>
          <cell r="AA259">
            <v>0.25718150660003786</v>
          </cell>
          <cell r="AB259">
            <v>0.53751527049172199</v>
          </cell>
          <cell r="AC259">
            <v>0.37999959054895549</v>
          </cell>
          <cell r="AD259"/>
          <cell r="AE259">
            <v>0.41108189590490574</v>
          </cell>
        </row>
        <row r="260">
          <cell r="U260" t="str">
            <v>8-14</v>
          </cell>
          <cell r="V260">
            <v>14</v>
          </cell>
          <cell r="W260">
            <v>0.60133329226858545</v>
          </cell>
          <cell r="X260">
            <v>0.45980193529131147</v>
          </cell>
          <cell r="Y260">
            <v>0.35085182791850639</v>
          </cell>
          <cell r="Z260">
            <v>0.31685890699265856</v>
          </cell>
          <cell r="AA260">
            <v>0.28597415839190499</v>
          </cell>
          <cell r="AB260">
            <v>0.59769257569799417</v>
          </cell>
          <cell r="AC260">
            <v>0.42254229136897831</v>
          </cell>
          <cell r="AD260"/>
          <cell r="AE260">
            <v>0.45644932811189409</v>
          </cell>
        </row>
        <row r="261">
          <cell r="U261" t="str">
            <v>8-15</v>
          </cell>
          <cell r="V261">
            <v>15</v>
          </cell>
          <cell r="W261">
            <v>0.66565365120426767</v>
          </cell>
          <cell r="X261">
            <v>0.50898368840144692</v>
          </cell>
          <cell r="Y261">
            <v>0.38837996047844292</v>
          </cell>
          <cell r="Z261">
            <v>0.35075105780447957</v>
          </cell>
          <cell r="AA261">
            <v>0.31656278661287718</v>
          </cell>
          <cell r="AB261">
            <v>0.66162351299410593</v>
          </cell>
          <cell r="AC261">
            <v>0.46773864453250685</v>
          </cell>
          <cell r="AD261"/>
          <cell r="AE261">
            <v>0.51376047049502371</v>
          </cell>
        </row>
        <row r="262">
          <cell r="U262" t="str">
            <v>8-16</v>
          </cell>
          <cell r="V262">
            <v>16</v>
          </cell>
          <cell r="W262">
            <v>0.73399628640037373</v>
          </cell>
          <cell r="X262">
            <v>0.56124102444137824</v>
          </cell>
          <cell r="Y262">
            <v>0.42825491633339274</v>
          </cell>
          <cell r="Z262">
            <v>0.38676265564490653</v>
          </cell>
          <cell r="AA262">
            <v>0.34906427594296074</v>
          </cell>
          <cell r="AB262">
            <v>0.72955237405258277</v>
          </cell>
          <cell r="AC262">
            <v>0.51576135347817864</v>
          </cell>
          <cell r="AD262"/>
          <cell r="AE262">
            <v>0.54203710665819915</v>
          </cell>
        </row>
        <row r="263">
          <cell r="U263" t="str">
            <v>8-17</v>
          </cell>
          <cell r="V263">
            <v>17</v>
          </cell>
          <cell r="W263">
            <v>0.80663031752459247</v>
          </cell>
          <cell r="X263">
            <v>0.61677972237864176</v>
          </cell>
          <cell r="Y263">
            <v>0.47063371510716745</v>
          </cell>
          <cell r="Z263">
            <v>0.42503550700436715</v>
          </cell>
          <cell r="AA263">
            <v>0.38360661076529801</v>
          </cell>
          <cell r="AB263">
            <v>0.80174664918107874</v>
          </cell>
          <cell r="AC263">
            <v>0.56679952205655326</v>
          </cell>
          <cell r="AD263"/>
          <cell r="AE263">
            <v>0.58357628167940345</v>
          </cell>
        </row>
        <row r="264">
          <cell r="U264" t="str">
            <v>8-18</v>
          </cell>
          <cell r="V264">
            <v>18</v>
          </cell>
          <cell r="W264">
            <v>0.88384939138554586</v>
          </cell>
          <cell r="X264">
            <v>0.67582431555046052</v>
          </cell>
          <cell r="Y264">
            <v>0.51568768694378553</v>
          </cell>
          <cell r="Z264">
            <v>0.46572434239257748</v>
          </cell>
          <cell r="AA264">
            <v>0.4203294397573194</v>
          </cell>
          <cell r="AB264">
            <v>0.87849820733088502</v>
          </cell>
          <cell r="AC264">
            <v>0.62105948874408556</v>
          </cell>
          <cell r="AD264"/>
          <cell r="AE264">
            <v>0.65371470463989667</v>
          </cell>
        </row>
        <row r="265">
          <cell r="U265" t="str">
            <v>8-19</v>
          </cell>
          <cell r="V265">
            <v>19</v>
          </cell>
          <cell r="W265">
            <v>0.96597265318421732</v>
          </cell>
          <cell r="X265">
            <v>0.73861883431892816</v>
          </cell>
          <cell r="Y265">
            <v>0.56360303919044696</v>
          </cell>
          <cell r="Z265">
            <v>0.50899732811739984</v>
          </cell>
          <cell r="AA265">
            <v>0.45938453778569116</v>
          </cell>
          <cell r="AB265">
            <v>0.96012426146800589</v>
          </cell>
          <cell r="AC265">
            <v>0.67876550911790201</v>
          </cell>
          <cell r="AD265"/>
          <cell r="AE265">
            <v>0.68454388989330173</v>
          </cell>
        </row>
        <row r="266">
          <cell r="U266" t="str">
            <v>8-20</v>
          </cell>
          <cell r="V266">
            <v>20</v>
          </cell>
          <cell r="W266">
            <v>1.0533454025899345</v>
          </cell>
          <cell r="X266">
            <v>0.80542730773125304</v>
          </cell>
          <cell r="Y266">
            <v>0.61458123918934116</v>
          </cell>
          <cell r="Z266">
            <v>0.55503641198916653</v>
          </cell>
          <cell r="AA266">
            <v>0.50093611791428083</v>
          </cell>
          <cell r="AB266">
            <v>1.0469680206769896</v>
          </cell>
          <cell r="AC266">
            <v>0.74016021686444999</v>
          </cell>
          <cell r="AD266"/>
          <cell r="AE266">
            <v>0.75707238672277088</v>
          </cell>
        </row>
        <row r="267">
          <cell r="U267" t="str">
            <v>8-21</v>
          </cell>
          <cell r="V267">
            <v>21</v>
          </cell>
          <cell r="W267">
            <v>1.1463393092268153</v>
          </cell>
          <cell r="X267">
            <v>0.87653392828875765</v>
          </cell>
          <cell r="Y267">
            <v>0.66883914000461764</v>
          </cell>
          <cell r="Z267">
            <v>0.60403743686636291</v>
          </cell>
          <cell r="AA267">
            <v>0.54516093388235998</v>
          </cell>
          <cell r="AB267">
            <v>1.1393989043427328</v>
          </cell>
          <cell r="AC267">
            <v>0.8055047751965867</v>
          </cell>
          <cell r="AD267"/>
          <cell r="AE267">
            <v>0.82628116404090468</v>
          </cell>
        </row>
        <row r="268">
          <cell r="U268" t="str">
            <v>8-22</v>
          </cell>
          <cell r="V268">
            <v>22</v>
          </cell>
          <cell r="W268">
            <v>1.2453520301413972</v>
          </cell>
          <cell r="X268">
            <v>0.95224275944831527</v>
          </cell>
          <cell r="Y268">
            <v>0.72660875723138163</v>
          </cell>
          <cell r="Z268">
            <v>0.65620993908889214</v>
          </cell>
          <cell r="AA268">
            <v>0.5922480981849032</v>
          </cell>
          <cell r="AB268">
            <v>1.2378121619341167</v>
          </cell>
          <cell r="AC268">
            <v>0.87507860805737914</v>
          </cell>
          <cell r="AD268"/>
          <cell r="AE268">
            <v>0.84593564592296477</v>
          </cell>
        </row>
        <row r="269">
          <cell r="U269" t="str">
            <v>8-23</v>
          </cell>
          <cell r="V269">
            <v>23</v>
          </cell>
          <cell r="W269">
            <v>1.3508060327804976</v>
          </cell>
          <cell r="X269">
            <v>1.0328768356271816</v>
          </cell>
          <cell r="Y269">
            <v>0.78813658225445726</v>
          </cell>
          <cell r="Z269">
            <v>0.71177652827301807</v>
          </cell>
          <cell r="AA269">
            <v>0.64239852231991845</v>
          </cell>
          <cell r="AB269">
            <v>1.3426277031080374</v>
          </cell>
          <cell r="AC269">
            <v>0.94917857305524878</v>
          </cell>
          <cell r="AD269"/>
          <cell r="AE269">
            <v>0.97665007509154544</v>
          </cell>
        </row>
        <row r="270">
          <cell r="U270" t="str">
            <v>8-24</v>
          </cell>
          <cell r="V270">
            <v>24</v>
          </cell>
          <cell r="W270">
            <v>1.4631463795125839</v>
          </cell>
          <cell r="X270">
            <v>1.1187764681651364</v>
          </cell>
          <cell r="Y270">
            <v>0.85368228961294235</v>
          </cell>
          <cell r="Z270">
            <v>0.77097171991526969</v>
          </cell>
          <cell r="AA270">
            <v>0.69582386318033063</v>
          </cell>
          <cell r="AB270">
            <v>1.4542878956441856</v>
          </cell>
          <cell r="AC270">
            <v>1.0281174047009767</v>
          </cell>
          <cell r="AD270"/>
          <cell r="AE270">
            <v>0.99884609730614504</v>
          </cell>
        </row>
        <row r="271">
          <cell r="U271" t="str">
            <v>8-25</v>
          </cell>
          <cell r="V271">
            <v>25</v>
          </cell>
          <cell r="W271">
            <v>1.5828371720716199</v>
          </cell>
          <cell r="X271">
            <v>1.2102965266132137</v>
          </cell>
          <cell r="Y271">
            <v>0.92351666248780395</v>
          </cell>
          <cell r="Z271">
            <v>0.83404006187296387</v>
          </cell>
          <cell r="AA271">
            <v>0.75274483214946974</v>
          </cell>
          <cell r="AB271">
            <v>1.5732540314156804</v>
          </cell>
          <cell r="AC271">
            <v>1.1122212160048002</v>
          </cell>
          <cell r="AD271"/>
          <cell r="AE271">
            <v>1.1130026660456434</v>
          </cell>
        </row>
        <row r="272">
          <cell r="U272" t="str">
            <v>8-Wtd. Ave.</v>
          </cell>
          <cell r="V272" t="str">
            <v>Wtd. Ave.</v>
          </cell>
          <cell r="W272">
            <v>0.20471663155217434</v>
          </cell>
          <cell r="X272">
            <v>0.24618657243564668</v>
          </cell>
          <cell r="Y272">
            <v>0.40251331710277216</v>
          </cell>
          <cell r="Z272">
            <v>0.32416034082015671</v>
          </cell>
          <cell r="AA272">
            <v>0.42018886650459558</v>
          </cell>
          <cell r="AB272">
            <v>0.22446226696927746</v>
          </cell>
          <cell r="AC272">
            <v>0.17652479440840846</v>
          </cell>
          <cell r="AD272"/>
          <cell r="AE272">
            <v>0.20402501244355425</v>
          </cell>
        </row>
        <row r="273">
          <cell r="U273" t="str">
            <v>9-FHCF 2024 Tenants Rates - PROPOSED</v>
          </cell>
          <cell r="V273" t="str">
            <v>FHCF 2024 Tenants Rates - PROPOSED</v>
          </cell>
          <cell r="W273"/>
          <cell r="X273"/>
          <cell r="Y273"/>
          <cell r="Z273"/>
          <cell r="AA273"/>
          <cell r="AB273"/>
          <cell r="AC273"/>
          <cell r="AD273"/>
        </row>
        <row r="282">
          <cell r="U282" t="str">
            <v>9-2</v>
          </cell>
          <cell r="V282">
            <v>2</v>
          </cell>
          <cell r="W282">
            <v>6.8226992190516714E-2</v>
          </cell>
          <cell r="X282">
            <v>5.2168911070855813E-2</v>
          </cell>
          <cell r="Y282">
            <v>3.9807483189759497E-2</v>
          </cell>
          <cell r="Z282">
            <v>3.5950662387786027E-2</v>
          </cell>
          <cell r="AA282">
            <v>3.2446493354270224E-2</v>
          </cell>
          <cell r="AB282">
            <v>6.7813918202724491E-2</v>
          </cell>
          <cell r="AC282">
            <v>4.7941449415905522E-2</v>
          </cell>
          <cell r="AD282"/>
          <cell r="AE282">
            <v>5.359893164638501E-2</v>
          </cell>
        </row>
        <row r="283">
          <cell r="U283" t="str">
            <v>9-3</v>
          </cell>
          <cell r="V283">
            <v>3</v>
          </cell>
          <cell r="W283">
            <v>9.6196383084993523E-2</v>
          </cell>
          <cell r="X283">
            <v>7.3555353876446447E-2</v>
          </cell>
          <cell r="Y283">
            <v>5.6126406567631265E-2</v>
          </cell>
          <cell r="Z283">
            <v>5.0688497032929825E-2</v>
          </cell>
          <cell r="AA283">
            <v>4.5747807491738061E-2</v>
          </cell>
          <cell r="AB283">
            <v>9.5613971017623645E-2</v>
          </cell>
          <cell r="AC283">
            <v>6.7594860708271226E-2</v>
          </cell>
          <cell r="AD283"/>
          <cell r="AE283">
            <v>7.5770090178424176E-2</v>
          </cell>
        </row>
        <row r="284">
          <cell r="U284" t="str">
            <v>9-4</v>
          </cell>
          <cell r="V284">
            <v>4</v>
          </cell>
          <cell r="W284">
            <v>0.12624324590114314</v>
          </cell>
          <cell r="X284">
            <v>9.6530309445890292E-2</v>
          </cell>
          <cell r="Y284">
            <v>7.3657444475896797E-2</v>
          </cell>
          <cell r="Z284">
            <v>6.6521008275681928E-2</v>
          </cell>
          <cell r="AA284">
            <v>6.0037098333675203E-2</v>
          </cell>
          <cell r="AB284">
            <v>0.12547891789338628</v>
          </cell>
          <cell r="AC284">
            <v>8.8708061034978761E-2</v>
          </cell>
          <cell r="AD284"/>
          <cell r="AE284">
            <v>9.8970706778008816E-2</v>
          </cell>
        </row>
        <row r="285">
          <cell r="U285" t="str">
            <v>9-5</v>
          </cell>
          <cell r="V285">
            <v>5</v>
          </cell>
          <cell r="W285">
            <v>0.15844025302664272</v>
          </cell>
          <cell r="X285">
            <v>0.12114934580598016</v>
          </cell>
          <cell r="Y285">
            <v>9.2442998092710657E-2</v>
          </cell>
          <cell r="Z285">
            <v>8.3486489178515352E-2</v>
          </cell>
          <cell r="AA285">
            <v>7.53489264560077E-2</v>
          </cell>
          <cell r="AB285">
            <v>0.15748099122946765</v>
          </cell>
          <cell r="AC285">
            <v>0.11133211551682412</v>
          </cell>
          <cell r="AD285"/>
          <cell r="AE285">
            <v>0.12367204817220208</v>
          </cell>
        </row>
        <row r="286">
          <cell r="U286" t="str">
            <v>9-6</v>
          </cell>
          <cell r="V286">
            <v>6</v>
          </cell>
          <cell r="W286">
            <v>0.19286876672986428</v>
          </cell>
          <cell r="X286">
            <v>0.14747467559143651</v>
          </cell>
          <cell r="Y286">
            <v>0.11253053876374575</v>
          </cell>
          <cell r="Z286">
            <v>0.10162781173896999</v>
          </cell>
          <cell r="AA286">
            <v>9.1721985053543967E-2</v>
          </cell>
          <cell r="AB286">
            <v>0.19170106069394224</v>
          </cell>
          <cell r="AC286">
            <v>0.13552419544259325</v>
          </cell>
          <cell r="AD286"/>
          <cell r="AE286">
            <v>0.15122963951463597</v>
          </cell>
        </row>
        <row r="287">
          <cell r="U287" t="str">
            <v>9-7</v>
          </cell>
          <cell r="V287">
            <v>7</v>
          </cell>
          <cell r="W287">
            <v>0.22961976141236809</v>
          </cell>
          <cell r="X287">
            <v>0.17557586123367164</v>
          </cell>
          <cell r="Y287">
            <v>0.13397314609642041</v>
          </cell>
          <cell r="Z287">
            <v>0.12099291284963656</v>
          </cell>
          <cell r="AA287">
            <v>0.10919953853265549</v>
          </cell>
          <cell r="AB287">
            <v>0.22822954989230507</v>
          </cell>
          <cell r="AC287">
            <v>0.16134822631347731</v>
          </cell>
          <cell r="AD287"/>
          <cell r="AE287">
            <v>0.17998432978186341</v>
          </cell>
        </row>
        <row r="288">
          <cell r="U288" t="str">
            <v>9-8</v>
          </cell>
          <cell r="V288">
            <v>8</v>
          </cell>
          <cell r="W288">
            <v>0.26879481882492834</v>
          </cell>
          <cell r="X288">
            <v>0.20553057594020085</v>
          </cell>
          <cell r="Y288">
            <v>0.15683008862517392</v>
          </cell>
          <cell r="Z288">
            <v>0.14163531870461496</v>
          </cell>
          <cell r="AA288">
            <v>0.12782989580299209</v>
          </cell>
          <cell r="AB288">
            <v>0.26716742555805445</v>
          </cell>
          <cell r="AC288">
            <v>0.188875587157189</v>
          </cell>
          <cell r="AD288"/>
          <cell r="AE288">
            <v>0.20821378660550111</v>
          </cell>
        </row>
        <row r="289">
          <cell r="U289" t="str">
            <v>9-9</v>
          </cell>
          <cell r="V289">
            <v>9</v>
          </cell>
          <cell r="W289">
            <v>0.31050719603419685</v>
          </cell>
          <cell r="X289">
            <v>0.23742542030191363</v>
          </cell>
          <cell r="Y289">
            <v>0.18116744692357567</v>
          </cell>
          <cell r="Z289">
            <v>0.16361470754026744</v>
          </cell>
          <cell r="AA289">
            <v>0.14766691816698638</v>
          </cell>
          <cell r="AB289">
            <v>0.30862725905345073</v>
          </cell>
          <cell r="AC289">
            <v>0.21818586096218423</v>
          </cell>
          <cell r="AD289"/>
          <cell r="AE289">
            <v>0.24176923145913737</v>
          </cell>
        </row>
        <row r="290">
          <cell r="U290" t="str">
            <v>9-10</v>
          </cell>
          <cell r="V290">
            <v>10</v>
          </cell>
          <cell r="W290">
            <v>0.35488296399884794</v>
          </cell>
          <cell r="X290">
            <v>0.27135679289099573</v>
          </cell>
          <cell r="Y290">
            <v>0.20705877791399638</v>
          </cell>
          <cell r="Z290">
            <v>0.18699750958203251</v>
          </cell>
          <cell r="AA290">
            <v>0.16877056078888439</v>
          </cell>
          <cell r="AB290">
            <v>0.3527343580522575</v>
          </cell>
          <cell r="AC290">
            <v>0.24936763472745055</v>
          </cell>
          <cell r="AD290"/>
          <cell r="AE290">
            <v>0.27157271265525118</v>
          </cell>
        </row>
        <row r="291">
          <cell r="U291" t="str">
            <v>9-11</v>
          </cell>
          <cell r="V291">
            <v>11</v>
          </cell>
          <cell r="W291">
            <v>0.40206221207541709</v>
          </cell>
          <cell r="X291">
            <v>0.30743181127116237</v>
          </cell>
          <cell r="Y291">
            <v>0.23458581764438868</v>
          </cell>
          <cell r="Z291">
            <v>0.21185754173139193</v>
          </cell>
          <cell r="AA291">
            <v>0.19120744551775037</v>
          </cell>
          <cell r="AB291">
            <v>0.39962796375301135</v>
          </cell>
          <cell r="AC291">
            <v>0.28251934583948873</v>
          </cell>
          <cell r="AD291"/>
          <cell r="AE291">
            <v>0.30771119382647338</v>
          </cell>
        </row>
        <row r="292">
          <cell r="U292" t="str">
            <v>9-12</v>
          </cell>
          <cell r="V292">
            <v>12</v>
          </cell>
          <cell r="W292">
            <v>0.45220031047930298</v>
          </cell>
          <cell r="X292">
            <v>0.34576927732257812</v>
          </cell>
          <cell r="Y292">
            <v>0.26383921787938558</v>
          </cell>
          <cell r="Z292">
            <v>0.23827667279099382</v>
          </cell>
          <cell r="AA292">
            <v>0.21505146127202468</v>
          </cell>
          <cell r="AB292">
            <v>0.44946250569657165</v>
          </cell>
          <cell r="AC292">
            <v>0.3177501691729801</v>
          </cell>
          <cell r="AD292"/>
          <cell r="AE292">
            <v>0.35054450535933401</v>
          </cell>
        </row>
        <row r="293">
          <cell r="U293" t="str">
            <v>9-13</v>
          </cell>
          <cell r="V293">
            <v>13</v>
          </cell>
          <cell r="W293">
            <v>0.50546921849879622</v>
          </cell>
          <cell r="X293">
            <v>0.38650067755125195</v>
          </cell>
          <cell r="Y293">
            <v>0.2949193093863004</v>
          </cell>
          <cell r="Z293">
            <v>0.26634551279829249</v>
          </cell>
          <cell r="AA293">
            <v>0.24038438618270186</v>
          </cell>
          <cell r="AB293">
            <v>0.50240890205968836</v>
          </cell>
          <cell r="AC293">
            <v>0.35518093634099285</v>
          </cell>
          <cell r="AD293"/>
          <cell r="AE293">
            <v>0.38423318427635167</v>
          </cell>
        </row>
        <row r="294">
          <cell r="U294" t="str">
            <v>9-14</v>
          </cell>
          <cell r="V294">
            <v>14</v>
          </cell>
          <cell r="W294">
            <v>0.56205882088563008</v>
          </cell>
          <cell r="X294">
            <v>0.42977120494325632</v>
          </cell>
          <cell r="Y294">
            <v>0.32793688166090196</v>
          </cell>
          <cell r="Z294">
            <v>0.29616411720616626</v>
          </cell>
          <cell r="AA294">
            <v>0.26729652313632846</v>
          </cell>
          <cell r="AB294">
            <v>0.5586558879545005</v>
          </cell>
          <cell r="AC294">
            <v>0.3949450747441467</v>
          </cell>
          <cell r="AD294"/>
          <cell r="AE294">
            <v>0.42663756431104194</v>
          </cell>
        </row>
        <row r="295">
          <cell r="U295" t="str">
            <v>9-15</v>
          </cell>
          <cell r="V295">
            <v>15</v>
          </cell>
          <cell r="W295">
            <v>0.62217826806598464</v>
          </cell>
          <cell r="X295">
            <v>0.47574078374020762</v>
          </cell>
          <cell r="Y295">
            <v>0.36301396488225857</v>
          </cell>
          <cell r="Z295">
            <v>0.32784269307663655</v>
          </cell>
          <cell r="AA295">
            <v>0.29588733713488125</v>
          </cell>
          <cell r="AB295">
            <v>0.61841134752535742</v>
          </cell>
          <cell r="AC295">
            <v>0.43718954930431631</v>
          </cell>
          <cell r="AD295"/>
          <cell r="AE295">
            <v>0.48020558312128708</v>
          </cell>
        </row>
        <row r="296">
          <cell r="U296" t="str">
            <v>9-16</v>
          </cell>
          <cell r="V296">
            <v>16</v>
          </cell>
          <cell r="W296">
            <v>0.68605728731939275</v>
          </cell>
          <cell r="X296">
            <v>0.52458507201571702</v>
          </cell>
          <cell r="Y296">
            <v>0.40028459492861451</v>
          </cell>
          <cell r="Z296">
            <v>0.3615022899767818</v>
          </cell>
          <cell r="AA296">
            <v>0.32626607884894282</v>
          </cell>
          <cell r="AB296">
            <v>0.68190361718931292</v>
          </cell>
          <cell r="AC296">
            <v>0.48207578379818555</v>
          </cell>
          <cell r="AD296"/>
          <cell r="AE296">
            <v>0.50663540662320594</v>
          </cell>
        </row>
        <row r="297">
          <cell r="U297" t="str">
            <v>9-17</v>
          </cell>
          <cell r="V297">
            <v>17</v>
          </cell>
          <cell r="W297">
            <v>0.75394742148414851</v>
          </cell>
          <cell r="X297">
            <v>0.5764964088358957</v>
          </cell>
          <cell r="Y297">
            <v>0.43989553610813309</v>
          </cell>
          <cell r="Z297">
            <v>0.39727545268639164</v>
          </cell>
          <cell r="AA297">
            <v>0.35855237370488752</v>
          </cell>
          <cell r="AB297">
            <v>0.74938271684190849</v>
          </cell>
          <cell r="AC297">
            <v>0.52978053126543612</v>
          </cell>
          <cell r="AD297"/>
          <cell r="AE297">
            <v>0.5454615618239258</v>
          </cell>
        </row>
        <row r="298">
          <cell r="U298" t="str">
            <v>9-18</v>
          </cell>
          <cell r="V298">
            <v>18</v>
          </cell>
          <cell r="W298">
            <v>0.82612313861504438</v>
          </cell>
          <cell r="X298">
            <v>0.63168466274517943</v>
          </cell>
          <cell r="Y298">
            <v>0.48200692859593397</v>
          </cell>
          <cell r="Z298">
            <v>0.43530680590688209</v>
          </cell>
          <cell r="AA298">
            <v>0.39287674960127672</v>
          </cell>
          <cell r="AB298">
            <v>0.82112145279658943</v>
          </cell>
          <cell r="AC298">
            <v>0.5804966537382733</v>
          </cell>
          <cell r="AD298"/>
          <cell r="AE298">
            <v>0.61101908177967201</v>
          </cell>
        </row>
        <row r="299">
          <cell r="U299" t="str">
            <v>9-19</v>
          </cell>
          <cell r="V299">
            <v>19</v>
          </cell>
          <cell r="W299">
            <v>0.90288273980011668</v>
          </cell>
          <cell r="X299">
            <v>0.69037792591698022</v>
          </cell>
          <cell r="Y299">
            <v>0.52679281810568912</v>
          </cell>
          <cell r="Z299">
            <v>0.47575353261469083</v>
          </cell>
          <cell r="AA299">
            <v>0.42938106863637643</v>
          </cell>
          <cell r="AB299">
            <v>0.89741632010515837</v>
          </cell>
          <cell r="AC299">
            <v>0.63443376014219188</v>
          </cell>
          <cell r="AD299"/>
          <cell r="AE299">
            <v>0.63983474147318853</v>
          </cell>
        </row>
        <row r="300">
          <cell r="U300" t="str">
            <v>9-20</v>
          </cell>
          <cell r="V300">
            <v>20</v>
          </cell>
          <cell r="W300">
            <v>0.9845489723867844</v>
          </cell>
          <cell r="X300">
            <v>0.75282298304933726</v>
          </cell>
          <cell r="Y300">
            <v>0.57444151368040963</v>
          </cell>
          <cell r="Z300">
            <v>0.51878569718684953</v>
          </cell>
          <cell r="AA300">
            <v>0.46821881873815963</v>
          </cell>
          <cell r="AB300">
            <v>0.97858811207119401</v>
          </cell>
          <cell r="AC300">
            <v>0.6918186371950823</v>
          </cell>
          <cell r="AD300"/>
          <cell r="AE300">
            <v>0.7076262340326438</v>
          </cell>
        </row>
        <row r="301">
          <cell r="U301" t="str">
            <v>9-21</v>
          </cell>
          <cell r="V301">
            <v>21</v>
          </cell>
          <cell r="W301">
            <v>1.0714692313943768</v>
          </cell>
          <cell r="X301">
            <v>0.8192854653724716</v>
          </cell>
          <cell r="Y301">
            <v>0.62515570520789732</v>
          </cell>
          <cell r="Z301">
            <v>0.56458635153073566</v>
          </cell>
          <cell r="AA301">
            <v>0.50955520944941968</v>
          </cell>
          <cell r="AB301">
            <v>1.0649821204431444</v>
          </cell>
          <cell r="AC301">
            <v>0.7528953909349182</v>
          </cell>
          <cell r="AD301"/>
          <cell r="AE301">
            <v>0.7723148256581216</v>
          </cell>
        </row>
        <row r="302">
          <cell r="U302" t="str">
            <v>9-22</v>
          </cell>
          <cell r="V302">
            <v>22</v>
          </cell>
          <cell r="W302">
            <v>1.1640152019658372</v>
          </cell>
          <cell r="X302">
            <v>0.89004957725398037</v>
          </cell>
          <cell r="Y302">
            <v>0.67915225480686159</v>
          </cell>
          <cell r="Z302">
            <v>0.61335134668212676</v>
          </cell>
          <cell r="AA302">
            <v>0.55356700188966679</v>
          </cell>
          <cell r="AB302">
            <v>1.1569677800307743</v>
          </cell>
          <cell r="AC302">
            <v>0.81792519547925846</v>
          </cell>
          <cell r="AD302"/>
          <cell r="AE302">
            <v>0.79068562776367735</v>
          </cell>
        </row>
        <row r="303">
          <cell r="U303" t="str">
            <v>9-23</v>
          </cell>
          <cell r="V303">
            <v>23</v>
          </cell>
          <cell r="W303">
            <v>1.2625817592196296</v>
          </cell>
          <cell r="X303">
            <v>0.96541725498444098</v>
          </cell>
          <cell r="Y303">
            <v>0.73666155493834518</v>
          </cell>
          <cell r="Z303">
            <v>0.66528875310717517</v>
          </cell>
          <cell r="AA303">
            <v>0.60044198556120254</v>
          </cell>
          <cell r="AB303">
            <v>1.2549375752178165</v>
          </cell>
          <cell r="AC303">
            <v>0.88718551997791739</v>
          </cell>
          <cell r="AD303"/>
          <cell r="AE303">
            <v>0.91286279452931784</v>
          </cell>
        </row>
        <row r="304">
          <cell r="U304" t="str">
            <v>9-24</v>
          </cell>
          <cell r="V304">
            <v>24</v>
          </cell>
          <cell r="W304">
            <v>1.3675848974691525</v>
          </cell>
          <cell r="X304">
            <v>1.0457065833810919</v>
          </cell>
          <cell r="Y304">
            <v>0.79792632019529663</v>
          </cell>
          <cell r="Z304">
            <v>0.72061776955165691</v>
          </cell>
          <cell r="AA304">
            <v>0.65037799355459347</v>
          </cell>
          <cell r="AB304">
            <v>1.359304981718733</v>
          </cell>
          <cell r="AC304">
            <v>0.96096867352576698</v>
          </cell>
          <cell r="AD304"/>
          <cell r="AE304">
            <v>0.93360914307626797</v>
          </cell>
        </row>
        <row r="305">
          <cell r="U305" t="str">
            <v>9-25</v>
          </cell>
          <cell r="V305">
            <v>25</v>
          </cell>
          <cell r="W305">
            <v>1.4794584068882031</v>
          </cell>
          <cell r="X305">
            <v>1.1312492546418988</v>
          </cell>
          <cell r="Y305">
            <v>0.86319964828138029</v>
          </cell>
          <cell r="Z305">
            <v>0.77956697188539426</v>
          </cell>
          <cell r="AA305">
            <v>0.70358132208105106</v>
          </cell>
          <cell r="AB305">
            <v>1.4705011633650014</v>
          </cell>
          <cell r="AC305">
            <v>1.0395794699363221</v>
          </cell>
          <cell r="AD305"/>
          <cell r="AE305">
            <v>1.04030988166337</v>
          </cell>
        </row>
        <row r="306">
          <cell r="U306" t="str">
            <v>9-Wtd. Ave.</v>
          </cell>
          <cell r="V306" t="str">
            <v>Wtd. Ave.</v>
          </cell>
          <cell r="W306">
            <v>0.19134611375300389</v>
          </cell>
          <cell r="X306">
            <v>0.23010755665803181</v>
          </cell>
          <cell r="Y306">
            <v>0.37622423922023501</v>
          </cell>
          <cell r="Z306">
            <v>0.30298867746355018</v>
          </cell>
          <cell r="AA306">
            <v>0.39274535751357798</v>
          </cell>
          <cell r="AB306">
            <v>0.20980211594490891</v>
          </cell>
          <cell r="AC306">
            <v>0.16499555084994844</v>
          </cell>
          <cell r="AD306"/>
          <cell r="AE306">
            <v>0.19069966589174123</v>
          </cell>
        </row>
        <row r="307">
          <cell r="U307" t="str">
            <v>10-FHCF 2024 Tenants Rates - PROPOSED</v>
          </cell>
          <cell r="V307" t="str">
            <v>FHCF 2024 Tenants Rates - PROPOSED</v>
          </cell>
          <cell r="W307"/>
          <cell r="X307"/>
          <cell r="Y307"/>
          <cell r="Z307"/>
          <cell r="AA307"/>
          <cell r="AB307"/>
          <cell r="AC307"/>
          <cell r="AD307"/>
        </row>
        <row r="316">
          <cell r="U316" t="str">
            <v>10-2</v>
          </cell>
          <cell r="V316">
            <v>2</v>
          </cell>
          <cell r="W316">
            <v>6.4044122103120868E-2</v>
          </cell>
          <cell r="X316">
            <v>4.8970532092035342E-2</v>
          </cell>
          <cell r="Y316">
            <v>3.7366960379901518E-2</v>
          </cell>
          <cell r="Z316">
            <v>3.374659409317287E-2</v>
          </cell>
          <cell r="AA316">
            <v>3.0457259150401428E-2</v>
          </cell>
          <cell r="AB316">
            <v>6.3656372913798318E-2</v>
          </cell>
          <cell r="AC316">
            <v>4.5002248254168459E-2</v>
          </cell>
          <cell r="AD316"/>
          <cell r="AE316">
            <v>5.0312880763854657E-2</v>
          </cell>
        </row>
        <row r="317">
          <cell r="U317" t="str">
            <v>10-3</v>
          </cell>
          <cell r="V317">
            <v>3</v>
          </cell>
          <cell r="W317">
            <v>9.0298761624585375E-2</v>
          </cell>
          <cell r="X317">
            <v>6.9045811837154136E-2</v>
          </cell>
          <cell r="Y317">
            <v>5.2685400895137402E-2</v>
          </cell>
          <cell r="Z317">
            <v>4.758087948733962E-2</v>
          </cell>
          <cell r="AA317">
            <v>4.2943094439361514E-2</v>
          </cell>
          <cell r="AB317">
            <v>8.9752056158619489E-2</v>
          </cell>
          <cell r="AC317">
            <v>6.3450745427199001E-2</v>
          </cell>
          <cell r="AD317"/>
          <cell r="AE317">
            <v>7.1124766772672918E-2</v>
          </cell>
        </row>
        <row r="318">
          <cell r="U318" t="str">
            <v>10-4</v>
          </cell>
          <cell r="V318">
            <v>4</v>
          </cell>
          <cell r="W318">
            <v>0.11850350712530641</v>
          </cell>
          <cell r="X318">
            <v>9.0612215580916963E-2</v>
          </cell>
          <cell r="Y318">
            <v>6.9141643451693449E-2</v>
          </cell>
          <cell r="Z318">
            <v>6.2442728891434984E-2</v>
          </cell>
          <cell r="AA318">
            <v>5.6356335417251643E-2</v>
          </cell>
          <cell r="AB318">
            <v>0.11778603864715741</v>
          </cell>
          <cell r="AC318">
            <v>8.326953468197805E-2</v>
          </cell>
          <cell r="AD318"/>
          <cell r="AE318">
            <v>9.2902996688222661E-2</v>
          </cell>
        </row>
        <row r="319">
          <cell r="U319" t="str">
            <v>10-5</v>
          </cell>
          <cell r="V319">
            <v>5</v>
          </cell>
          <cell r="W319">
            <v>0.14872657558393859</v>
          </cell>
          <cell r="X319">
            <v>0.11372190457767042</v>
          </cell>
          <cell r="Y319">
            <v>8.6775489690296609E-2</v>
          </cell>
          <cell r="Z319">
            <v>7.8368087691441615E-2</v>
          </cell>
          <cell r="AA319">
            <v>7.0729423815320686E-2</v>
          </cell>
          <cell r="AB319">
            <v>0.14782612434470488</v>
          </cell>
          <cell r="AC319">
            <v>0.10450655043165316</v>
          </cell>
          <cell r="AD319"/>
          <cell r="AE319">
            <v>0.11608994475040729</v>
          </cell>
        </row>
        <row r="320">
          <cell r="U320" t="str">
            <v>10-6</v>
          </cell>
          <cell r="V320">
            <v>6</v>
          </cell>
          <cell r="W320">
            <v>0.18104434109939641</v>
          </cell>
          <cell r="X320">
            <v>0.13843327732112598</v>
          </cell>
          <cell r="Y320">
            <v>0.1056315005766448</v>
          </cell>
          <cell r="Z320">
            <v>9.5397199482410322E-2</v>
          </cell>
          <cell r="AA320">
            <v>8.6098680620516871E-2</v>
          </cell>
          <cell r="AB320">
            <v>0.17994822495028764</v>
          </cell>
          <cell r="AC320">
            <v>0.12721545889955088</v>
          </cell>
          <cell r="AD320"/>
          <cell r="AE320">
            <v>0.14195803138501137</v>
          </cell>
        </row>
        <row r="321">
          <cell r="U321" t="str">
            <v>10-7</v>
          </cell>
          <cell r="V321">
            <v>7</v>
          </cell>
          <cell r="W321">
            <v>0.21554220060176171</v>
          </cell>
          <cell r="X321">
            <v>0.16481163149931188</v>
          </cell>
          <cell r="Y321">
            <v>0.12575950150607712</v>
          </cell>
          <cell r="Z321">
            <v>0.11357506223514055</v>
          </cell>
          <cell r="AA321">
            <v>0.10250471777886645</v>
          </cell>
          <cell r="AB321">
            <v>0.21423722036620538</v>
          </cell>
          <cell r="AC321">
            <v>0.15145626643319363</v>
          </cell>
          <cell r="AD321"/>
          <cell r="AE321">
            <v>0.16894982503420738</v>
          </cell>
        </row>
        <row r="322">
          <cell r="U322" t="str">
            <v>10-8</v>
          </cell>
          <cell r="V322">
            <v>8</v>
          </cell>
          <cell r="W322">
            <v>0.25231550805346425</v>
          </cell>
          <cell r="X322">
            <v>0.19292987831975081</v>
          </cell>
          <cell r="Y322">
            <v>0.14721512736934031</v>
          </cell>
          <cell r="Z322">
            <v>0.13295192055225349</v>
          </cell>
          <cell r="AA322">
            <v>0.11999288247055348</v>
          </cell>
          <cell r="AB322">
            <v>0.25078788724317802</v>
          </cell>
          <cell r="AC322">
            <v>0.17729597594476701</v>
          </cell>
          <cell r="AD322"/>
          <cell r="AE322">
            <v>0.19544858632606343</v>
          </cell>
        </row>
        <row r="323">
          <cell r="U323" t="str">
            <v>10-9</v>
          </cell>
          <cell r="V323">
            <v>9</v>
          </cell>
          <cell r="W323">
            <v>0.29147057694089423</v>
          </cell>
          <cell r="X323">
            <v>0.22286930905205699</v>
          </cell>
          <cell r="Y323">
            <v>0.17006040746285278</v>
          </cell>
          <cell r="Z323">
            <v>0.1535837939083555</v>
          </cell>
          <cell r="AA323">
            <v>0.13861373386166281</v>
          </cell>
          <cell r="AB323">
            <v>0.28970589540246622</v>
          </cell>
          <cell r="AC323">
            <v>0.20480929133761439</v>
          </cell>
          <cell r="AD323"/>
          <cell r="AE323">
            <v>0.22694680922045518</v>
          </cell>
        </row>
        <row r="324">
          <cell r="U324" t="str">
            <v>10-10</v>
          </cell>
          <cell r="V324">
            <v>10</v>
          </cell>
          <cell r="W324">
            <v>0.33312574904655978</v>
          </cell>
          <cell r="X324">
            <v>0.25472041225111774</v>
          </cell>
          <cell r="Y324">
            <v>0.19436438907078454</v>
          </cell>
          <cell r="Z324">
            <v>0.17553303981522775</v>
          </cell>
          <cell r="AA324">
            <v>0.15842355137675068</v>
          </cell>
          <cell r="AB324">
            <v>0.33110887013724655</v>
          </cell>
          <cell r="AC324">
            <v>0.23407936850645933</v>
          </cell>
          <cell r="AD324"/>
          <cell r="AE324">
            <v>0.25492309437592603</v>
          </cell>
        </row>
        <row r="325">
          <cell r="U325" t="str">
            <v>10-11</v>
          </cell>
          <cell r="V325">
            <v>11</v>
          </cell>
          <cell r="W325">
            <v>0.37741252510891132</v>
          </cell>
          <cell r="X325">
            <v>0.2885837383019012</v>
          </cell>
          <cell r="Y325">
            <v>0.22020379715589936</v>
          </cell>
          <cell r="Z325">
            <v>0.19886894959731521</v>
          </cell>
          <cell r="AA325">
            <v>0.17948487240313582</v>
          </cell>
          <cell r="AB325">
            <v>0.37512751602696121</v>
          </cell>
          <cell r="AC325">
            <v>0.26519860982458787</v>
          </cell>
          <cell r="AD325"/>
          <cell r="AE325">
            <v>0.28884599243199471</v>
          </cell>
        </row>
        <row r="326">
          <cell r="U326" t="str">
            <v>10-12</v>
          </cell>
          <cell r="V326">
            <v>12</v>
          </cell>
          <cell r="W326">
            <v>0.42447674988420608</v>
          </cell>
          <cell r="X326">
            <v>0.32457080556209905</v>
          </cell>
          <cell r="Y326">
            <v>0.24766372579162216</v>
          </cell>
          <cell r="Z326">
            <v>0.22366837283313357</v>
          </cell>
          <cell r="AA326">
            <v>0.20186705586699569</v>
          </cell>
          <cell r="AB326">
            <v>0.42190679482433574</v>
          </cell>
          <cell r="AC326">
            <v>0.2982694968580224</v>
          </cell>
          <cell r="AD326"/>
          <cell r="AE326">
            <v>0.32905327324295847</v>
          </cell>
        </row>
        <row r="327">
          <cell r="U327" t="str">
            <v>10-13</v>
          </cell>
          <cell r="V327">
            <v>13</v>
          </cell>
          <cell r="W327">
            <v>0.47447984015636568</v>
          </cell>
          <cell r="X327">
            <v>0.36280503934441222</v>
          </cell>
          <cell r="Y327">
            <v>0.27683835465239282</v>
          </cell>
          <cell r="Z327">
            <v>0.2500163644271447</v>
          </cell>
          <cell r="AA327">
            <v>0.22564686623410302</v>
          </cell>
          <cell r="AB327">
            <v>0.4716071460303648</v>
          </cell>
          <cell r="AC327">
            <v>0.33340545325820653</v>
          </cell>
          <cell r="AD327"/>
          <cell r="AE327">
            <v>0.36067656186792896</v>
          </cell>
        </row>
        <row r="328">
          <cell r="U328" t="str">
            <v>10-14</v>
          </cell>
          <cell r="V328">
            <v>14</v>
          </cell>
          <cell r="W328">
            <v>0.52760003919590659</v>
          </cell>
          <cell r="X328">
            <v>0.4034227311227867</v>
          </cell>
          <cell r="Y328">
            <v>0.30783168093590324</v>
          </cell>
          <cell r="Z328">
            <v>0.27800684561836997</v>
          </cell>
          <cell r="AA328">
            <v>0.25090907008886337</v>
          </cell>
          <cell r="AB328">
            <v>0.52440573375823729</v>
          </cell>
          <cell r="AC328">
            <v>0.37073172623981043</v>
          </cell>
          <cell r="AD328"/>
          <cell r="AE328">
            <v>0.40048120817368138</v>
          </cell>
        </row>
        <row r="329">
          <cell r="U329" t="str">
            <v>10-15</v>
          </cell>
          <cell r="V329">
            <v>15</v>
          </cell>
          <cell r="W329">
            <v>0.58403367480509782</v>
          </cell>
          <cell r="X329">
            <v>0.44657400048081353</v>
          </cell>
          <cell r="Y329">
            <v>0.34075825337774313</v>
          </cell>
          <cell r="Z329">
            <v>0.3077432668786842</v>
          </cell>
          <cell r="AA329">
            <v>0.27774703441884363</v>
          </cell>
          <cell r="AB329">
            <v>0.58049769716177702</v>
          </cell>
          <cell r="AC329">
            <v>0.41038627057849142</v>
          </cell>
          <cell r="AD329"/>
          <cell r="AE329">
            <v>0.45076507130992649</v>
          </cell>
        </row>
        <row r="330">
          <cell r="U330" t="str">
            <v>10-16</v>
          </cell>
          <cell r="V330">
            <v>16</v>
          </cell>
          <cell r="W330">
            <v>0.64399639011092535</v>
          </cell>
          <cell r="X330">
            <v>0.49242373622208174</v>
          </cell>
          <cell r="Y330">
            <v>0.3757438903655751</v>
          </cell>
          <cell r="Z330">
            <v>0.33933925645118607</v>
          </cell>
          <cell r="AA330">
            <v>0.30626331193906181</v>
          </cell>
          <cell r="AB330">
            <v>0.64009737377668496</v>
          </cell>
          <cell r="AC330">
            <v>0.45252061345920025</v>
          </cell>
          <cell r="AD330"/>
          <cell r="AE330">
            <v>0.47557453145429596</v>
          </cell>
        </row>
        <row r="331">
          <cell r="U331" t="str">
            <v>10-17</v>
          </cell>
          <cell r="V331">
            <v>17</v>
          </cell>
          <cell r="W331">
            <v>0.70772430632777461</v>
          </cell>
          <cell r="X331">
            <v>0.54115248546203232</v>
          </cell>
          <cell r="Y331">
            <v>0.41292635836059893</v>
          </cell>
          <cell r="Z331">
            <v>0.37291923304155833</v>
          </cell>
          <cell r="AA331">
            <v>0.33657019406333194</v>
          </cell>
          <cell r="AB331">
            <v>0.70343945524338314</v>
          </cell>
          <cell r="AC331">
            <v>0.49730067152126156</v>
          </cell>
          <cell r="AD331"/>
          <cell r="AE331">
            <v>0.51202032724031099</v>
          </cell>
        </row>
        <row r="332">
          <cell r="U332" t="str">
            <v>10-18</v>
          </cell>
          <cell r="V332">
            <v>18</v>
          </cell>
          <cell r="W332">
            <v>0.77547506438411329</v>
          </cell>
          <cell r="X332">
            <v>0.59295725009469458</v>
          </cell>
          <cell r="Y332">
            <v>0.45245597964142731</v>
          </cell>
          <cell r="Z332">
            <v>0.40861895467956649</v>
          </cell>
          <cell r="AA332">
            <v>0.3687902062673481</v>
          </cell>
          <cell r="AB332">
            <v>0.77078002262726586</v>
          </cell>
          <cell r="AC332">
            <v>0.54490748278413126</v>
          </cell>
          <cell r="AD332"/>
          <cell r="AE332">
            <v>0.57355863749000691</v>
          </cell>
        </row>
        <row r="333">
          <cell r="U333" t="str">
            <v>10-19</v>
          </cell>
          <cell r="V333">
            <v>19</v>
          </cell>
          <cell r="W333">
            <v>0.84752867708268009</v>
          </cell>
          <cell r="X333">
            <v>0.64805213838625109</v>
          </cell>
          <cell r="Y333">
            <v>0.49449612950250127</v>
          </cell>
          <cell r="Z333">
            <v>0.44658596774549675</v>
          </cell>
          <cell r="AA333">
            <v>0.40305651334779075</v>
          </cell>
          <cell r="AB333">
            <v>0.8423973934195631</v>
          </cell>
          <cell r="AC333">
            <v>0.59553780543965251</v>
          </cell>
          <cell r="AD333"/>
          <cell r="AE333">
            <v>0.60060766264328147</v>
          </cell>
        </row>
        <row r="334">
          <cell r="U334" t="str">
            <v>10-20</v>
          </cell>
          <cell r="V334">
            <v>20</v>
          </cell>
          <cell r="W334">
            <v>0.92418810473086821</v>
          </cell>
          <cell r="X334">
            <v>0.70666880512356789</v>
          </cell>
          <cell r="Y334">
            <v>0.53922357210938776</v>
          </cell>
          <cell r="Z334">
            <v>0.48697991028549908</v>
          </cell>
          <cell r="AA334">
            <v>0.43951319317303478</v>
          </cell>
          <cell r="AB334">
            <v>0.91859269368262364</v>
          </cell>
          <cell r="AC334">
            <v>0.64940452233353774</v>
          </cell>
          <cell r="AD334"/>
          <cell r="AE334">
            <v>0.66424298478832</v>
          </cell>
        </row>
        <row r="335">
          <cell r="U335" t="str">
            <v>10-21</v>
          </cell>
          <cell r="V335">
            <v>21</v>
          </cell>
          <cell r="W335">
            <v>1.0057794442050259</v>
          </cell>
          <cell r="X335">
            <v>0.76905659617983213</v>
          </cell>
          <cell r="Y335">
            <v>0.58682857080957873</v>
          </cell>
          <cell r="Z335">
            <v>0.52997261163472242</v>
          </cell>
          <cell r="AA335">
            <v>0.47831532659585668</v>
          </cell>
          <cell r="AB335">
            <v>0.99969004596954314</v>
          </cell>
          <cell r="AC335">
            <v>0.70673677381625799</v>
          </cell>
          <cell r="AD335"/>
          <cell r="AE335">
            <v>0.72496563908872258</v>
          </cell>
        </row>
        <row r="336">
          <cell r="U336" t="str">
            <v>10-22</v>
          </cell>
          <cell r="V336">
            <v>22</v>
          </cell>
          <cell r="W336">
            <v>1.0926515933227801</v>
          </cell>
          <cell r="X336">
            <v>0.8354822918810737</v>
          </cell>
          <cell r="Y336">
            <v>0.6375146923083358</v>
          </cell>
          <cell r="Z336">
            <v>0.57574791556594118</v>
          </cell>
          <cell r="AA336">
            <v>0.51962883784004976</v>
          </cell>
          <cell r="AB336">
            <v>1.0860362357285154</v>
          </cell>
          <cell r="AC336">
            <v>0.76777972190563182</v>
          </cell>
          <cell r="AD336"/>
          <cell r="AE336">
            <v>0.74221016146038332</v>
          </cell>
        </row>
        <row r="337">
          <cell r="U337" t="str">
            <v>10-23</v>
          </cell>
          <cell r="V337">
            <v>23</v>
          </cell>
          <cell r="W337">
            <v>1.1851752181429809</v>
          </cell>
          <cell r="X337">
            <v>0.90622931736506107</v>
          </cell>
          <cell r="Y337">
            <v>0.69149820413311336</v>
          </cell>
          <cell r="Z337">
            <v>0.62450113613173897</v>
          </cell>
          <cell r="AA337">
            <v>0.56363000338254765</v>
          </cell>
          <cell r="AB337">
            <v>1.1779996848551617</v>
          </cell>
          <cell r="AC337">
            <v>0.83279382463359031</v>
          </cell>
          <cell r="AD337"/>
          <cell r="AE337">
            <v>0.8568968732049419</v>
          </cell>
        </row>
        <row r="338">
          <cell r="U338" t="str">
            <v>10-24</v>
          </cell>
          <cell r="V338">
            <v>24</v>
          </cell>
          <cell r="W338">
            <v>1.2837408091408216</v>
          </cell>
          <cell r="X338">
            <v>0.98159625626006641</v>
          </cell>
          <cell r="Y338">
            <v>0.74900694049626515</v>
          </cell>
          <cell r="Z338">
            <v>0.67643803341018138</v>
          </cell>
          <cell r="AA338">
            <v>0.61050452753481821</v>
          </cell>
          <cell r="AB338">
            <v>1.2759685196363586</v>
          </cell>
          <cell r="AC338">
            <v>0.9020534701676729</v>
          </cell>
          <cell r="AD338"/>
          <cell r="AE338">
            <v>0.87637130168076527</v>
          </cell>
        </row>
        <row r="339">
          <cell r="U339" t="str">
            <v>10-25</v>
          </cell>
          <cell r="V339">
            <v>25</v>
          </cell>
          <cell r="W339">
            <v>1.3887555616207672</v>
          </cell>
          <cell r="X339">
            <v>1.0618944653318672</v>
          </cell>
          <cell r="Y339">
            <v>0.81027848215164033</v>
          </cell>
          <cell r="Z339">
            <v>0.7317731697093337</v>
          </cell>
          <cell r="AA339">
            <v>0.66044605887077701</v>
          </cell>
          <cell r="AB339">
            <v>1.3803474700504188</v>
          </cell>
          <cell r="AC339">
            <v>0.97584478475300129</v>
          </cell>
          <cell r="AD339"/>
          <cell r="AE339">
            <v>0.97653041629457615</v>
          </cell>
        </row>
        <row r="340">
          <cell r="U340" t="str">
            <v>10-Wtd. Ave.</v>
          </cell>
          <cell r="V340" t="str">
            <v>Wtd. Ave.</v>
          </cell>
          <cell r="W340">
            <v>0.17961503914660884</v>
          </cell>
          <cell r="X340">
            <v>0.21600009002750939</v>
          </cell>
          <cell r="Y340">
            <v>0.35315863034811595</v>
          </cell>
          <cell r="Z340">
            <v>0.28441300477021297</v>
          </cell>
          <cell r="AA340">
            <v>0.36866686958434636</v>
          </cell>
          <cell r="AB340">
            <v>0.19693953814567397</v>
          </cell>
          <cell r="AC340">
            <v>0.15487998028109695</v>
          </cell>
          <cell r="AD340"/>
          <cell r="AE340">
            <v>0.17900822380225967</v>
          </cell>
        </row>
        <row r="341">
          <cell r="U341" t="str">
            <v>11-FHCF 2024 Tenants Rates - PROPOSED</v>
          </cell>
          <cell r="V341" t="str">
            <v>FHCF 2024 Tenants Rates - PROPOSED</v>
          </cell>
          <cell r="W341"/>
          <cell r="X341"/>
          <cell r="Y341"/>
          <cell r="Z341"/>
          <cell r="AA341"/>
          <cell r="AB341"/>
          <cell r="AC341"/>
          <cell r="AD341"/>
        </row>
        <row r="350">
          <cell r="U350" t="str">
            <v>11-2</v>
          </cell>
          <cell r="V350">
            <v>2</v>
          </cell>
          <cell r="W350">
            <v>6.1000364787804968E-2</v>
          </cell>
          <cell r="X350">
            <v>4.6643161360806588E-2</v>
          </cell>
          <cell r="Y350">
            <v>3.5591060339858628E-2</v>
          </cell>
          <cell r="Z350">
            <v>3.214275537597254E-2</v>
          </cell>
          <cell r="AA350">
            <v>2.9009749179162572E-2</v>
          </cell>
          <cell r="AB350">
            <v>6.063104374446604E-2</v>
          </cell>
          <cell r="AC350">
            <v>4.286347395558826E-2</v>
          </cell>
          <cell r="AD350"/>
          <cell r="AE350">
            <v>4.7921713645769734E-2</v>
          </cell>
        </row>
        <row r="351">
          <cell r="U351" t="str">
            <v>11-3</v>
          </cell>
          <cell r="V351">
            <v>3</v>
          </cell>
          <cell r="W351">
            <v>8.6007227800197067E-2</v>
          </cell>
          <cell r="X351">
            <v>6.5764344499169944E-2</v>
          </cell>
          <cell r="Y351">
            <v>5.0181477519831881E-2</v>
          </cell>
          <cell r="Z351">
            <v>4.5319553306998446E-2</v>
          </cell>
          <cell r="AA351">
            <v>4.0902183368215168E-2</v>
          </cell>
          <cell r="AB351">
            <v>8.548650502720459E-2</v>
          </cell>
          <cell r="AC351">
            <v>6.043518889813429E-2</v>
          </cell>
          <cell r="AD351"/>
          <cell r="AE351">
            <v>6.7744495140314775E-2</v>
          </cell>
        </row>
        <row r="352">
          <cell r="U352" t="str">
            <v>11-4</v>
          </cell>
          <cell r="V352">
            <v>4</v>
          </cell>
          <cell r="W352">
            <v>0.11287151616566043</v>
          </cell>
          <cell r="X352">
            <v>8.6305784561575116E-2</v>
          </cell>
          <cell r="Y352">
            <v>6.5855621625831001E-2</v>
          </cell>
          <cell r="Z352">
            <v>5.9475079299087297E-2</v>
          </cell>
          <cell r="AA352">
            <v>5.3677947416016225E-2</v>
          </cell>
          <cell r="AB352">
            <v>0.11218814605371838</v>
          </cell>
          <cell r="AC352">
            <v>7.9312071498656975E-2</v>
          </cell>
          <cell r="AD352"/>
          <cell r="AE352">
            <v>8.8487694135878578E-2</v>
          </cell>
        </row>
        <row r="353">
          <cell r="U353" t="str">
            <v>11-5</v>
          </cell>
          <cell r="V353">
            <v>5</v>
          </cell>
          <cell r="W353">
            <v>0.1416582047865905</v>
          </cell>
          <cell r="X353">
            <v>0.10831716378955254</v>
          </cell>
          <cell r="Y353">
            <v>8.2651402688062758E-2</v>
          </cell>
          <cell r="Z353">
            <v>7.4643570399845885E-2</v>
          </cell>
          <cell r="AA353">
            <v>6.7367941229934933E-2</v>
          </cell>
          <cell r="AB353">
            <v>0.14080054834189062</v>
          </cell>
          <cell r="AC353">
            <v>9.9539778042102789E-2</v>
          </cell>
          <cell r="AD353"/>
          <cell r="AE353">
            <v>0.11057266061932462</v>
          </cell>
        </row>
        <row r="354">
          <cell r="U354" t="str">
            <v>11-6</v>
          </cell>
          <cell r="V354">
            <v>6</v>
          </cell>
          <cell r="W354">
            <v>0.17244003801080776</v>
          </cell>
          <cell r="X354">
            <v>0.13185410523331315</v>
          </cell>
          <cell r="Y354">
            <v>0.10061126387029624</v>
          </cell>
          <cell r="Z354">
            <v>9.0863357589508711E-2</v>
          </cell>
          <cell r="AA354">
            <v>8.2006759607753485E-2</v>
          </cell>
          <cell r="AB354">
            <v>0.17139601581564393</v>
          </cell>
          <cell r="AC354">
            <v>0.12116942421391177</v>
          </cell>
          <cell r="AD354"/>
          <cell r="AE354">
            <v>0.13521134203543694</v>
          </cell>
        </row>
        <row r="355">
          <cell r="U355" t="str">
            <v>11-7</v>
          </cell>
          <cell r="V355">
            <v>7</v>
          </cell>
          <cell r="W355">
            <v>0.20529835419873749</v>
          </cell>
          <cell r="X355">
            <v>0.1569788032466668</v>
          </cell>
          <cell r="Y355">
            <v>0.1197826625689571</v>
          </cell>
          <cell r="Z355">
            <v>0.10817730026786675</v>
          </cell>
          <cell r="AA355">
            <v>9.7633084374454268E-2</v>
          </cell>
          <cell r="AB355">
            <v>0.20405539437985459</v>
          </cell>
          <cell r="AC355">
            <v>0.14425816450333673</v>
          </cell>
          <cell r="AD355"/>
          <cell r="AE355">
            <v>0.16092032523028785</v>
          </cell>
        </row>
        <row r="356">
          <cell r="U356" t="str">
            <v>11-8</v>
          </cell>
          <cell r="V356">
            <v>8</v>
          </cell>
          <cell r="W356">
            <v>0.24032397552579834</v>
          </cell>
          <cell r="X356">
            <v>0.18376070386322202</v>
          </cell>
          <cell r="Y356">
            <v>0.14021858957412933</v>
          </cell>
          <cell r="Z356">
            <v>0.12663325511540618</v>
          </cell>
          <cell r="AA356">
            <v>0.11429010754270744</v>
          </cell>
          <cell r="AB356">
            <v>0.23886895633551489</v>
          </cell>
          <cell r="AC356">
            <v>0.16886981744595828</v>
          </cell>
          <cell r="AD356"/>
          <cell r="AE356">
            <v>0.18615970789565531</v>
          </cell>
        </row>
        <row r="357">
          <cell r="U357" t="str">
            <v>11-9</v>
          </cell>
          <cell r="V357">
            <v>9</v>
          </cell>
          <cell r="W357">
            <v>0.27761816282965512</v>
          </cell>
          <cell r="X357">
            <v>0.21227723490832318</v>
          </cell>
          <cell r="Y357">
            <v>0.16197812618140739</v>
          </cell>
          <cell r="Z357">
            <v>0.14628457922835997</v>
          </cell>
          <cell r="AA357">
            <v>0.13202598540653759</v>
          </cell>
          <cell r="AB357">
            <v>0.2759373494459525</v>
          </cell>
          <cell r="AC357">
            <v>0.19507553657164578</v>
          </cell>
          <cell r="AD357"/>
          <cell r="AE357">
            <v>0.21616094803494135</v>
          </cell>
        </row>
        <row r="358">
          <cell r="U358" t="str">
            <v>11-10</v>
          </cell>
          <cell r="V358">
            <v>10</v>
          </cell>
          <cell r="W358">
            <v>0.31729363358797125</v>
          </cell>
          <cell r="X358">
            <v>0.2426145843829294</v>
          </cell>
          <cell r="Y358">
            <v>0.18512703813764911</v>
          </cell>
          <cell r="Z358">
            <v>0.16719066651894054</v>
          </cell>
          <cell r="AA358">
            <v>0.1508943226577609</v>
          </cell>
          <cell r="AB358">
            <v>0.31537260875133066</v>
          </cell>
          <cell r="AC358">
            <v>0.22295452571278571</v>
          </cell>
          <cell r="AD358"/>
          <cell r="AE358">
            <v>0.24280763384856754</v>
          </cell>
        </row>
        <row r="359">
          <cell r="U359" t="str">
            <v>11-11</v>
          </cell>
          <cell r="V359">
            <v>11</v>
          </cell>
          <cell r="W359">
            <v>0.35947563884255851</v>
          </cell>
          <cell r="X359">
            <v>0.27486852392011463</v>
          </cell>
          <cell r="Y359">
            <v>0.20973840397938889</v>
          </cell>
          <cell r="Z359">
            <v>0.1894175151760365</v>
          </cell>
          <cell r="AA359">
            <v>0.17095468453537266</v>
          </cell>
          <cell r="AB359">
            <v>0.35729922697266092</v>
          </cell>
          <cell r="AC359">
            <v>0.2525947957327111</v>
          </cell>
          <cell r="AD359"/>
          <cell r="AE359">
            <v>0.27511831417529303</v>
          </cell>
        </row>
        <row r="360">
          <cell r="U360" t="str">
            <v>11-12</v>
          </cell>
          <cell r="V360">
            <v>12</v>
          </cell>
          <cell r="W360">
            <v>0.40430309194005876</v>
          </cell>
          <cell r="X360">
            <v>0.30914527186242691</v>
          </cell>
          <cell r="Y360">
            <v>0.23589327360394352</v>
          </cell>
          <cell r="Z360">
            <v>0.21303832242945292</v>
          </cell>
          <cell r="AA360">
            <v>0.19227313361715806</v>
          </cell>
          <cell r="AB360">
            <v>0.40185527641862906</v>
          </cell>
          <cell r="AC360">
            <v>0.28409395766434903</v>
          </cell>
          <cell r="AD360"/>
          <cell r="AE360">
            <v>0.31341470603847366</v>
          </cell>
        </row>
        <row r="361">
          <cell r="U361" t="str">
            <v>11-13</v>
          </cell>
          <cell r="V361">
            <v>13</v>
          </cell>
          <cell r="W361">
            <v>0.45192973817947441</v>
          </cell>
          <cell r="X361">
            <v>0.34556238761815472</v>
          </cell>
          <cell r="Y361">
            <v>0.26368135070788601</v>
          </cell>
          <cell r="Z361">
            <v>0.23813410086908554</v>
          </cell>
          <cell r="AA361">
            <v>0.21492278606524257</v>
          </cell>
          <cell r="AB361">
            <v>0.44919357155160367</v>
          </cell>
          <cell r="AC361">
            <v>0.31756004459311654</v>
          </cell>
          <cell r="AD361"/>
          <cell r="AE361">
            <v>0.34353506804151895</v>
          </cell>
        </row>
        <row r="362">
          <cell r="U362" t="str">
            <v>11-14</v>
          </cell>
          <cell r="V362">
            <v>14</v>
          </cell>
          <cell r="W362">
            <v>0.50252534965175499</v>
          </cell>
          <cell r="X362">
            <v>0.384249685280382</v>
          </cell>
          <cell r="Y362">
            <v>0.29320168992398826</v>
          </cell>
          <cell r="Z362">
            <v>0.26479430803847587</v>
          </cell>
          <cell r="AA362">
            <v>0.2389843798521481</v>
          </cell>
          <cell r="AB362">
            <v>0.49948285659317654</v>
          </cell>
          <cell r="AC362">
            <v>0.35311235124166168</v>
          </cell>
          <cell r="AD362"/>
          <cell r="AE362">
            <v>0.38144796098415057</v>
          </cell>
        </row>
        <row r="363">
          <cell r="U363" t="str">
            <v>11-15</v>
          </cell>
          <cell r="V363">
            <v>15</v>
          </cell>
          <cell r="W363">
            <v>0.55627692349517222</v>
          </cell>
          <cell r="X363">
            <v>0.425350149857883</v>
          </cell>
          <cell r="Y363">
            <v>0.32456339595112804</v>
          </cell>
          <cell r="Z363">
            <v>0.29311747782823888</v>
          </cell>
          <cell r="AA363">
            <v>0.26454684461128514</v>
          </cell>
          <cell r="AB363">
            <v>0.55290899652481273</v>
          </cell>
          <cell r="AC363">
            <v>0.39088227595479708</v>
          </cell>
          <cell r="AD363"/>
          <cell r="AE363">
            <v>0.42934203609243504</v>
          </cell>
        </row>
        <row r="364">
          <cell r="U364" t="str">
            <v>11-16</v>
          </cell>
          <cell r="V364">
            <v>16</v>
          </cell>
          <cell r="W364">
            <v>0.61338985419368719</v>
          </cell>
          <cell r="X364">
            <v>0.4690208336583177</v>
          </cell>
          <cell r="Y364">
            <v>0.35788630753941059</v>
          </cell>
          <cell r="Z364">
            <v>0.32321183819203536</v>
          </cell>
          <cell r="AA364">
            <v>0.29170785914315306</v>
          </cell>
          <cell r="AB364">
            <v>0.60967614228864597</v>
          </cell>
          <cell r="AC364">
            <v>0.43101414444507419</v>
          </cell>
          <cell r="AD364"/>
          <cell r="AE364">
            <v>0.45297240324085597</v>
          </cell>
        </row>
        <row r="365">
          <cell r="U365" t="str">
            <v>11-17</v>
          </cell>
          <cell r="V365">
            <v>17</v>
          </cell>
          <cell r="W365">
            <v>0.6740890410782403</v>
          </cell>
          <cell r="X365">
            <v>0.51543370312515691</v>
          </cell>
          <cell r="Y365">
            <v>0.39330164366901316</v>
          </cell>
          <cell r="Z365">
            <v>0.35519589471919694</v>
          </cell>
          <cell r="AA365">
            <v>0.32057437810620076</v>
          </cell>
          <cell r="AB365">
            <v>0.67000783158350419</v>
          </cell>
          <cell r="AC365">
            <v>0.47366598800702564</v>
          </cell>
          <cell r="AD365"/>
          <cell r="AE365">
            <v>0.48768607820308058</v>
          </cell>
        </row>
        <row r="366">
          <cell r="U366" t="str">
            <v>11-18</v>
          </cell>
          <cell r="V366">
            <v>18</v>
          </cell>
          <cell r="W366">
            <v>0.73861988044914328</v>
          </cell>
          <cell r="X366">
            <v>0.56477639745158581</v>
          </cell>
          <cell r="Y366">
            <v>0.43095258241045958</v>
          </cell>
          <cell r="Z366">
            <v>0.38919895341106525</v>
          </cell>
          <cell r="AA366">
            <v>0.35126310383731268</v>
          </cell>
          <cell r="AB366">
            <v>0.73414797498058959</v>
          </cell>
          <cell r="AC366">
            <v>0.51901024065746093</v>
          </cell>
          <cell r="AD366"/>
          <cell r="AE366">
            <v>0.54629972220950929</v>
          </cell>
        </row>
        <row r="367">
          <cell r="U367" t="str">
            <v>11-19</v>
          </cell>
          <cell r="V367">
            <v>19</v>
          </cell>
          <cell r="W367">
            <v>0.80724907723655004</v>
          </cell>
          <cell r="X367">
            <v>0.61725284920646961</v>
          </cell>
          <cell r="Y367">
            <v>0.47099473449321144</v>
          </cell>
          <cell r="Z367">
            <v>0.42536154836702356</v>
          </cell>
          <cell r="AA367">
            <v>0.38390087235059334</v>
          </cell>
          <cell r="AB367">
            <v>0.802361662669826</v>
          </cell>
          <cell r="AC367">
            <v>0.567234309469555</v>
          </cell>
          <cell r="AD367"/>
          <cell r="AE367">
            <v>0.57206321692722117</v>
          </cell>
        </row>
        <row r="368">
          <cell r="U368" t="str">
            <v>11-20</v>
          </cell>
          <cell r="V368">
            <v>20</v>
          </cell>
          <cell r="W368">
            <v>0.88026519327346497</v>
          </cell>
          <cell r="X368">
            <v>0.67308370356441038</v>
          </cell>
          <cell r="Y368">
            <v>0.513596463199127</v>
          </cell>
          <cell r="Z368">
            <v>0.46383573068449346</v>
          </cell>
          <cell r="AA368">
            <v>0.41862491407781582</v>
          </cell>
          <cell r="AB368">
            <v>0.8749357094133996</v>
          </cell>
          <cell r="AC368">
            <v>0.61854095983096724</v>
          </cell>
          <cell r="AD368"/>
          <cell r="AE368">
            <v>0.6326742103605697</v>
          </cell>
        </row>
        <row r="369">
          <cell r="U369" t="str">
            <v>11-21</v>
          </cell>
          <cell r="V369">
            <v>21</v>
          </cell>
          <cell r="W369">
            <v>0.95797882737458251</v>
          </cell>
          <cell r="X369">
            <v>0.73250645600076592</v>
          </cell>
          <cell r="Y369">
            <v>0.55893898943063458</v>
          </cell>
          <cell r="Z369">
            <v>0.50478516334738543</v>
          </cell>
          <cell r="AA369">
            <v>0.45558293950794154</v>
          </cell>
          <cell r="AB369">
            <v>0.95217883353432731</v>
          </cell>
          <cell r="AC369">
            <v>0.6731484419808661</v>
          </cell>
          <cell r="AD369"/>
          <cell r="AE369">
            <v>0.69051096323609773</v>
          </cell>
        </row>
        <row r="370">
          <cell r="U370" t="str">
            <v>11-22</v>
          </cell>
          <cell r="V370">
            <v>22</v>
          </cell>
          <cell r="W370">
            <v>1.0407222956596347</v>
          </cell>
          <cell r="X370">
            <v>0.7957752078549194</v>
          </cell>
          <cell r="Y370">
            <v>0.6072162051933051</v>
          </cell>
          <cell r="Z370">
            <v>0.54838495277975408</v>
          </cell>
          <cell r="AA370">
            <v>0.49493298715951284</v>
          </cell>
          <cell r="AB370">
            <v>1.0344213391752575</v>
          </cell>
          <cell r="AC370">
            <v>0.73129026638091332</v>
          </cell>
          <cell r="AD370"/>
          <cell r="AE370">
            <v>0.70693592341540989</v>
          </cell>
        </row>
        <row r="371">
          <cell r="U371" t="str">
            <v>11-23</v>
          </cell>
          <cell r="V371">
            <v>23</v>
          </cell>
          <cell r="W371">
            <v>1.1288486479333781</v>
          </cell>
          <cell r="X371">
            <v>0.86315991421761395</v>
          </cell>
          <cell r="Y371">
            <v>0.65863409969634712</v>
          </cell>
          <cell r="Z371">
            <v>0.59482113054959596</v>
          </cell>
          <cell r="AA371">
            <v>0.53684295580361696</v>
          </cell>
          <cell r="AB371">
            <v>1.1220141386336919</v>
          </cell>
          <cell r="AC371">
            <v>0.79321451254938469</v>
          </cell>
          <cell r="AD371"/>
          <cell r="AE371">
            <v>0.81617204100114848</v>
          </cell>
        </row>
        <row r="372">
          <cell r="U372" t="str">
            <v>11-24</v>
          </cell>
          <cell r="V372">
            <v>24</v>
          </cell>
          <cell r="W372">
            <v>1.2227298162428251</v>
          </cell>
          <cell r="X372">
            <v>0.93494496824853679</v>
          </cell>
          <cell r="Y372">
            <v>0.71340967911625819</v>
          </cell>
          <cell r="Z372">
            <v>0.64428967779317459</v>
          </cell>
          <cell r="AA372">
            <v>0.58148972397914545</v>
          </cell>
          <cell r="AB372">
            <v>1.2153269121286074</v>
          </cell>
          <cell r="AC372">
            <v>0.85918252809732876</v>
          </cell>
          <cell r="AD372"/>
          <cell r="AE372">
            <v>0.83472092889356853</v>
          </cell>
        </row>
        <row r="373">
          <cell r="U373" t="str">
            <v>11-25</v>
          </cell>
          <cell r="V373">
            <v>25</v>
          </cell>
          <cell r="W373">
            <v>1.3227536435514922</v>
          </cell>
          <cell r="X373">
            <v>1.0114269291894704</v>
          </cell>
          <cell r="Y373">
            <v>0.77176923295745192</v>
          </cell>
          <cell r="Z373">
            <v>0.69699495954246904</v>
          </cell>
          <cell r="AA373">
            <v>0.62905773692887124</v>
          </cell>
          <cell r="AB373">
            <v>1.3147451544643174</v>
          </cell>
          <cell r="AC373">
            <v>0.92946684085016695</v>
          </cell>
          <cell r="AD373"/>
          <cell r="AE373">
            <v>0.93011988710597726</v>
          </cell>
        </row>
        <row r="374">
          <cell r="U374" t="str">
            <v>11-Wtd. Ave.</v>
          </cell>
          <cell r="V374" t="str">
            <v>Wtd. Ave.</v>
          </cell>
          <cell r="W374">
            <v>0.17107866498157676</v>
          </cell>
          <cell r="X374">
            <v>0.20573448199760269</v>
          </cell>
          <cell r="Y374">
            <v>0.33637443330879641</v>
          </cell>
          <cell r="Z374">
            <v>0.27089600843374317</v>
          </cell>
          <cell r="AA374">
            <v>0.35114562884651318</v>
          </cell>
          <cell r="AB374">
            <v>0.1875798008236346</v>
          </cell>
          <cell r="AC374">
            <v>0.14751916312105354</v>
          </cell>
          <cell r="AD374"/>
          <cell r="AE374">
            <v>0.17050068910887245</v>
          </cell>
        </row>
        <row r="375">
          <cell r="U375" t="str">
            <v>12-FHCF 2024 Tenants Rates - PROPOSED</v>
          </cell>
          <cell r="V375" t="str">
            <v>FHCF 2024 Tenants Rates - PROPOSED</v>
          </cell>
          <cell r="W375"/>
          <cell r="X375"/>
          <cell r="Y375"/>
          <cell r="Z375"/>
          <cell r="AA375"/>
          <cell r="AB375"/>
          <cell r="AC375"/>
          <cell r="AD375"/>
        </row>
        <row r="384">
          <cell r="U384" t="str">
            <v>12-2</v>
          </cell>
          <cell r="V384">
            <v>2</v>
          </cell>
          <cell r="W384">
            <v>5.8232796217008949E-2</v>
          </cell>
          <cell r="X384">
            <v>4.4526974877762103E-2</v>
          </cell>
          <cell r="Y384">
            <v>3.3976304422569596E-2</v>
          </cell>
          <cell r="Z384">
            <v>3.068444803852018E-2</v>
          </cell>
          <cell r="AA384">
            <v>2.7693585409417763E-2</v>
          </cell>
          <cell r="AB384">
            <v>5.7880231160550327E-2</v>
          </cell>
          <cell r="AC384">
            <v>4.0918770776069965E-2</v>
          </cell>
          <cell r="AD384"/>
          <cell r="AE384">
            <v>4.5747519622404913E-2</v>
          </cell>
        </row>
        <row r="385">
          <cell r="U385" t="str">
            <v>12-3</v>
          </cell>
          <cell r="V385">
            <v>3</v>
          </cell>
          <cell r="W385">
            <v>8.2105105225207059E-2</v>
          </cell>
          <cell r="X385">
            <v>6.2780635573034274E-2</v>
          </cell>
          <cell r="Y385">
            <v>4.7904758675557726E-2</v>
          </cell>
          <cell r="Z385">
            <v>4.3263418531226769E-2</v>
          </cell>
          <cell r="AA385">
            <v>3.9046463364563022E-2</v>
          </cell>
          <cell r="AB385">
            <v>8.1608007490944184E-2</v>
          </cell>
          <cell r="AC385">
            <v>5.7693262190869177E-2</v>
          </cell>
          <cell r="AD385"/>
          <cell r="AE385">
            <v>6.4670947363232284E-2</v>
          </cell>
        </row>
        <row r="386">
          <cell r="U386" t="str">
            <v>12-4</v>
          </cell>
          <cell r="V386">
            <v>4</v>
          </cell>
          <cell r="W386">
            <v>0.10775056874567669</v>
          </cell>
          <cell r="X386">
            <v>8.2390116554319867E-2</v>
          </cell>
          <cell r="Y386">
            <v>6.2867771483362311E-2</v>
          </cell>
          <cell r="Z386">
            <v>5.6776712481342272E-2</v>
          </cell>
          <cell r="AA386">
            <v>5.1242594763123442E-2</v>
          </cell>
          <cell r="AB386">
            <v>0.10709820293429269</v>
          </cell>
          <cell r="AC386">
            <v>7.5713706191695859E-2</v>
          </cell>
          <cell r="AD386"/>
          <cell r="AE386">
            <v>8.4473033534346778E-2</v>
          </cell>
        </row>
        <row r="387">
          <cell r="U387" t="str">
            <v>12-5</v>
          </cell>
          <cell r="V387">
            <v>5</v>
          </cell>
          <cell r="W387">
            <v>0.13523121378864272</v>
          </cell>
          <cell r="X387">
            <v>0.10340284599449469</v>
          </cell>
          <cell r="Y387">
            <v>7.8901532909293526E-2</v>
          </cell>
          <cell r="Z387">
            <v>7.1257013611714798E-2</v>
          </cell>
          <cell r="AA387">
            <v>6.4311477592778526E-2</v>
          </cell>
          <cell r="AB387">
            <v>0.13441246896404788</v>
          </cell>
          <cell r="AC387">
            <v>9.5023687651305491E-2</v>
          </cell>
          <cell r="AD387"/>
          <cell r="AE387">
            <v>0.10555601159789917</v>
          </cell>
        </row>
        <row r="388">
          <cell r="U388" t="str">
            <v>12-6</v>
          </cell>
          <cell r="V388">
            <v>6</v>
          </cell>
          <cell r="W388">
            <v>0.16461648431230605</v>
          </cell>
          <cell r="X388">
            <v>0.12587192334237629</v>
          </cell>
          <cell r="Y388">
            <v>9.6046560483290203E-2</v>
          </cell>
          <cell r="Z388">
            <v>8.6740913837303521E-2</v>
          </cell>
          <cell r="AA388">
            <v>7.8286137095531783E-2</v>
          </cell>
          <cell r="AB388">
            <v>0.16361982909641526</v>
          </cell>
          <cell r="AC388">
            <v>0.11567200315155586</v>
          </cell>
          <cell r="AD388"/>
          <cell r="AE388">
            <v>0.12907684330032057</v>
          </cell>
        </row>
        <row r="389">
          <cell r="U389" t="str">
            <v>12-7</v>
          </cell>
          <cell r="V389">
            <v>7</v>
          </cell>
          <cell r="W389">
            <v>0.19598402837965381</v>
          </cell>
          <cell r="X389">
            <v>0.14985672121227375</v>
          </cell>
          <cell r="Y389">
            <v>0.11434815847369002</v>
          </cell>
          <cell r="Z389">
            <v>0.10326932803956353</v>
          </cell>
          <cell r="AA389">
            <v>9.3203500113367449E-2</v>
          </cell>
          <cell r="AB389">
            <v>0.19479746128139586</v>
          </cell>
          <cell r="AC389">
            <v>0.13771321409936843</v>
          </cell>
          <cell r="AD389"/>
          <cell r="AE389">
            <v>0.15361941750524657</v>
          </cell>
        </row>
        <row r="390">
          <cell r="U390" t="str">
            <v>12-8</v>
          </cell>
          <cell r="V390">
            <v>8</v>
          </cell>
          <cell r="W390">
            <v>0.22942054759077529</v>
          </cell>
          <cell r="X390">
            <v>0.17542353489171977</v>
          </cell>
          <cell r="Y390">
            <v>0.1338569134940498</v>
          </cell>
          <cell r="Z390">
            <v>0.12088794165549299</v>
          </cell>
          <cell r="AA390">
            <v>0.10910479905007153</v>
          </cell>
          <cell r="AB390">
            <v>0.2280315421922936</v>
          </cell>
          <cell r="AC390">
            <v>0.16120824360217487</v>
          </cell>
          <cell r="AD390"/>
          <cell r="AE390">
            <v>0.17771369681829896</v>
          </cell>
        </row>
        <row r="391">
          <cell r="U391" t="str">
            <v>12-9</v>
          </cell>
          <cell r="V391">
            <v>9</v>
          </cell>
          <cell r="W391">
            <v>0.2650227086089767</v>
          </cell>
          <cell r="X391">
            <v>0.20264627932844428</v>
          </cell>
          <cell r="Y391">
            <v>0.1546292263389967</v>
          </cell>
          <cell r="Z391">
            <v>0.13964769098559546</v>
          </cell>
          <cell r="AA391">
            <v>0.1260360053628026</v>
          </cell>
          <cell r="AB391">
            <v>0.26341815323307921</v>
          </cell>
          <cell r="AC391">
            <v>0.18622501697516644</v>
          </cell>
          <cell r="AD391"/>
          <cell r="AE391">
            <v>0.20635378953521755</v>
          </cell>
        </row>
        <row r="392">
          <cell r="U392" t="str">
            <v>12-10</v>
          </cell>
          <cell r="V392">
            <v>10</v>
          </cell>
          <cell r="W392">
            <v>0.30289811495318286</v>
          </cell>
          <cell r="X392">
            <v>0.23160723219920656</v>
          </cell>
          <cell r="Y392">
            <v>0.17672787898283793</v>
          </cell>
          <cell r="Z392">
            <v>0.1596052752577925</v>
          </cell>
          <cell r="AA392">
            <v>0.14404829171430888</v>
          </cell>
          <cell r="AB392">
            <v>0.30106424644716584</v>
          </cell>
          <cell r="AC392">
            <v>0.21283914459619938</v>
          </cell>
          <cell r="AD392"/>
          <cell r="AE392">
            <v>0.23179152306748932</v>
          </cell>
        </row>
        <row r="393">
          <cell r="U393" t="str">
            <v>12-11</v>
          </cell>
          <cell r="V393">
            <v>11</v>
          </cell>
          <cell r="W393">
            <v>0.34316633506235594</v>
          </cell>
          <cell r="X393">
            <v>0.26239782000631634</v>
          </cell>
          <cell r="Y393">
            <v>0.20022263441044491</v>
          </cell>
          <cell r="Z393">
            <v>0.18082369834259554</v>
          </cell>
          <cell r="AA393">
            <v>0.16319852088624917</v>
          </cell>
          <cell r="AB393">
            <v>0.3410886663575064</v>
          </cell>
          <cell r="AC393">
            <v>0.24113464430167819</v>
          </cell>
          <cell r="AD393"/>
          <cell r="AE393">
            <v>0.26263627735124201</v>
          </cell>
        </row>
        <row r="394">
          <cell r="U394" t="str">
            <v>12-12</v>
          </cell>
          <cell r="V394">
            <v>12</v>
          </cell>
          <cell r="W394">
            <v>0.38595997982554475</v>
          </cell>
          <cell r="X394">
            <v>0.29511944199742768</v>
          </cell>
          <cell r="Y394">
            <v>0.22519086530918239</v>
          </cell>
          <cell r="Z394">
            <v>0.20337283653306804</v>
          </cell>
          <cell r="AA394">
            <v>0.18354975821672617</v>
          </cell>
          <cell r="AB394">
            <v>0.38362322097283796</v>
          </cell>
          <cell r="AC394">
            <v>0.27120469854073648</v>
          </cell>
          <cell r="AD394"/>
          <cell r="AE394">
            <v>0.29919517320330669</v>
          </cell>
        </row>
        <row r="395">
          <cell r="U395" t="str">
            <v>12-13</v>
          </cell>
          <cell r="V395">
            <v>13</v>
          </cell>
          <cell r="W395">
            <v>0.43142581916285183</v>
          </cell>
          <cell r="X395">
            <v>0.32988432394512512</v>
          </cell>
          <cell r="Y395">
            <v>0.25171820554534952</v>
          </cell>
          <cell r="Z395">
            <v>0.2273300269017802</v>
          </cell>
          <cell r="AA395">
            <v>0.20517180260914039</v>
          </cell>
          <cell r="AB395">
            <v>0.42881379160841276</v>
          </cell>
          <cell r="AC395">
            <v>0.30315243896954824</v>
          </cell>
          <cell r="AD395"/>
          <cell r="AE395">
            <v>0.32794898326013655</v>
          </cell>
        </row>
        <row r="396">
          <cell r="U396" t="str">
            <v>12-14</v>
          </cell>
          <cell r="V396">
            <v>14</v>
          </cell>
          <cell r="W396">
            <v>0.47972592265550013</v>
          </cell>
          <cell r="X396">
            <v>0.36681639031535179</v>
          </cell>
          <cell r="Y396">
            <v>0.27989921567222553</v>
          </cell>
          <cell r="Z396">
            <v>0.25278066832989049</v>
          </cell>
          <cell r="AA396">
            <v>0.22814172897799778</v>
          </cell>
          <cell r="AB396">
            <v>0.47682146661022601</v>
          </cell>
          <cell r="AC396">
            <v>0.33709174794435681</v>
          </cell>
          <cell r="AD396"/>
          <cell r="AE396">
            <v>0.36414177942464271</v>
          </cell>
        </row>
        <row r="397">
          <cell r="U397" t="str">
            <v>12-15</v>
          </cell>
          <cell r="V397">
            <v>15</v>
          </cell>
          <cell r="W397">
            <v>0.5310388034367145</v>
          </cell>
          <cell r="X397">
            <v>0.40605213892917802</v>
          </cell>
          <cell r="Y397">
            <v>0.30983805034065814</v>
          </cell>
          <cell r="Z397">
            <v>0.2798188242544391</v>
          </cell>
          <cell r="AA397">
            <v>0.25254443224545253</v>
          </cell>
          <cell r="AB397">
            <v>0.52782367832031651</v>
          </cell>
          <cell r="AC397">
            <v>0.37314806230579978</v>
          </cell>
          <cell r="AD397"/>
          <cell r="AE397">
            <v>0.4098629144618619</v>
          </cell>
        </row>
        <row r="398">
          <cell r="U398" t="str">
            <v>12-16</v>
          </cell>
          <cell r="V398">
            <v>16</v>
          </cell>
          <cell r="W398">
            <v>0.58556053730325808</v>
          </cell>
          <cell r="X398">
            <v>0.44774149667735574</v>
          </cell>
          <cell r="Y398">
            <v>0.3416491112519825</v>
          </cell>
          <cell r="Z398">
            <v>0.30854781235872891</v>
          </cell>
          <cell r="AA398">
            <v>0.27847315955361585</v>
          </cell>
          <cell r="AB398">
            <v>0.58201531541274598</v>
          </cell>
          <cell r="AC398">
            <v>0.4114591597513893</v>
          </cell>
          <cell r="AD398"/>
          <cell r="AE398">
            <v>0.43242117881772013</v>
          </cell>
        </row>
        <row r="399">
          <cell r="U399" t="str">
            <v>12-17</v>
          </cell>
          <cell r="V399">
            <v>17</v>
          </cell>
          <cell r="W399">
            <v>0.64350581996971468</v>
          </cell>
          <cell r="X399">
            <v>0.49204862793650217</v>
          </cell>
          <cell r="Y399">
            <v>0.37545766401992126</v>
          </cell>
          <cell r="Z399">
            <v>0.33908076166843287</v>
          </cell>
          <cell r="AA399">
            <v>0.30603001305960731</v>
          </cell>
          <cell r="AB399">
            <v>0.6396097737468337</v>
          </cell>
          <cell r="AC399">
            <v>0.45217590174240452</v>
          </cell>
          <cell r="AD399"/>
          <cell r="AE399">
            <v>0.46555990457863311</v>
          </cell>
        </row>
        <row r="400">
          <cell r="U400" t="str">
            <v>12-18</v>
          </cell>
          <cell r="V400">
            <v>18</v>
          </cell>
          <cell r="W400">
            <v>0.70510891417858035</v>
          </cell>
          <cell r="X400">
            <v>0.53915265876491325</v>
          </cell>
          <cell r="Y400">
            <v>0.41140039076813995</v>
          </cell>
          <cell r="Z400">
            <v>0.37154111160972392</v>
          </cell>
          <cell r="AA400">
            <v>0.33532640034968436</v>
          </cell>
          <cell r="AB400">
            <v>0.70083989774305766</v>
          </cell>
          <cell r="AC400">
            <v>0.49546289901513629</v>
          </cell>
          <cell r="AD400"/>
          <cell r="AE400">
            <v>0.52151426483263952</v>
          </cell>
        </row>
        <row r="401">
          <cell r="U401" t="str">
            <v>12-19</v>
          </cell>
          <cell r="V401">
            <v>19</v>
          </cell>
          <cell r="W401">
            <v>0.7706244245359386</v>
          </cell>
          <cell r="X401">
            <v>0.58924826937091368</v>
          </cell>
          <cell r="Y401">
            <v>0.44962584221317009</v>
          </cell>
          <cell r="Z401">
            <v>0.40606302029131847</v>
          </cell>
          <cell r="AA401">
            <v>0.3664834029253764</v>
          </cell>
          <cell r="AB401">
            <v>0.76595875052755991</v>
          </cell>
          <cell r="AC401">
            <v>0.54149905603908755</v>
          </cell>
          <cell r="AD401"/>
          <cell r="AE401">
            <v>0.54610887738870162</v>
          </cell>
        </row>
        <row r="402">
          <cell r="U402" t="str">
            <v>12-20</v>
          </cell>
          <cell r="V402">
            <v>20</v>
          </cell>
          <cell r="W402">
            <v>0.84032782090948255</v>
          </cell>
          <cell r="X402">
            <v>0.64254609432256782</v>
          </cell>
          <cell r="Y402">
            <v>0.49029474304439674</v>
          </cell>
          <cell r="Z402">
            <v>0.4427916402971645</v>
          </cell>
          <cell r="AA402">
            <v>0.39963202511421475</v>
          </cell>
          <cell r="AB402">
            <v>0.83524013416130316</v>
          </cell>
          <cell r="AC402">
            <v>0.59047793879604371</v>
          </cell>
          <cell r="AD402"/>
          <cell r="AE402">
            <v>0.60396996791484014</v>
          </cell>
        </row>
        <row r="403">
          <cell r="U403" t="str">
            <v>12-21</v>
          </cell>
          <cell r="V403">
            <v>21</v>
          </cell>
          <cell r="W403">
            <v>0.91451561033723194</v>
          </cell>
          <cell r="X403">
            <v>0.69927285399551709</v>
          </cell>
          <cell r="Y403">
            <v>0.53358009222531866</v>
          </cell>
          <cell r="Z403">
            <v>0.48188320926983119</v>
          </cell>
          <cell r="AA403">
            <v>0.43491327582381362</v>
          </cell>
          <cell r="AB403">
            <v>0.90897876050798276</v>
          </cell>
          <cell r="AC403">
            <v>0.64260789557615006</v>
          </cell>
          <cell r="AD403"/>
          <cell r="AE403">
            <v>0.65918268435956939</v>
          </cell>
        </row>
        <row r="404">
          <cell r="U404" t="str">
            <v>12-22</v>
          </cell>
          <cell r="V404">
            <v>22</v>
          </cell>
          <cell r="W404">
            <v>0.99350503185451577</v>
          </cell>
          <cell r="X404">
            <v>0.75967112122627301</v>
          </cell>
          <cell r="Y404">
            <v>0.57966698493836366</v>
          </cell>
          <cell r="Z404">
            <v>0.52350488910652648</v>
          </cell>
          <cell r="AA404">
            <v>0.47247802341171086</v>
          </cell>
          <cell r="AB404">
            <v>0.98748994790865141</v>
          </cell>
          <cell r="AC404">
            <v>0.69811184254025005</v>
          </cell>
          <cell r="AD404"/>
          <cell r="AE404">
            <v>0.67486244893674108</v>
          </cell>
        </row>
        <row r="405">
          <cell r="U405" t="str">
            <v>12-23</v>
          </cell>
          <cell r="V405">
            <v>23</v>
          </cell>
          <cell r="W405">
            <v>1.0776331175005081</v>
          </cell>
          <cell r="X405">
            <v>0.82399860332267927</v>
          </cell>
          <cell r="Y405">
            <v>0.62875206472303247</v>
          </cell>
          <cell r="Z405">
            <v>0.56783427117783813</v>
          </cell>
          <cell r="AA405">
            <v>0.51248654913123659</v>
          </cell>
          <cell r="AB405">
            <v>1.0711086878733029</v>
          </cell>
          <cell r="AC405">
            <v>0.75722660391199503</v>
          </cell>
          <cell r="AD405"/>
          <cell r="AE405">
            <v>0.77914255606454697</v>
          </cell>
        </row>
        <row r="406">
          <cell r="U406" t="str">
            <v>12-24</v>
          </cell>
          <cell r="V406">
            <v>24</v>
          </cell>
          <cell r="W406">
            <v>1.1672549248748745</v>
          </cell>
          <cell r="X406">
            <v>0.89252679061059204</v>
          </cell>
          <cell r="Y406">
            <v>0.68104249224955671</v>
          </cell>
          <cell r="Z406">
            <v>0.61505844501364271</v>
          </cell>
          <cell r="AA406">
            <v>0.55510770659410724</v>
          </cell>
          <cell r="AB406">
            <v>1.1601878883383407</v>
          </cell>
          <cell r="AC406">
            <v>0.82020167003835187</v>
          </cell>
          <cell r="AD406"/>
          <cell r="AE406">
            <v>0.79684988638050247</v>
          </cell>
        </row>
        <row r="407">
          <cell r="U407" t="str">
            <v>12-25</v>
          </cell>
          <cell r="V407">
            <v>25</v>
          </cell>
          <cell r="W407">
            <v>1.2627407006201921</v>
          </cell>
          <cell r="X407">
            <v>0.96553878752640432</v>
          </cell>
          <cell r="Y407">
            <v>0.73675429033423345</v>
          </cell>
          <cell r="Z407">
            <v>0.66537250366465417</v>
          </cell>
          <cell r="AA407">
            <v>0.60051757281679585</v>
          </cell>
          <cell r="AB407">
            <v>1.2550955543224307</v>
          </cell>
          <cell r="AC407">
            <v>0.88729720423762914</v>
          </cell>
          <cell r="AD407"/>
          <cell r="AE407">
            <v>0.88792062197729626</v>
          </cell>
        </row>
        <row r="408">
          <cell r="U408" t="str">
            <v>12-Wtd. Ave.</v>
          </cell>
          <cell r="V408" t="str">
            <v>Wtd. Ave.</v>
          </cell>
          <cell r="W408">
            <v>0.16331687637615169</v>
          </cell>
          <cell r="X408">
            <v>0.1964003691888315</v>
          </cell>
          <cell r="Y408">
            <v>0.32111322441466772</v>
          </cell>
          <cell r="Z408">
            <v>0.2586055363766776</v>
          </cell>
          <cell r="AA408">
            <v>0.33521425516459219</v>
          </cell>
          <cell r="AB408">
            <v>0.17906936054870273</v>
          </cell>
          <cell r="AC408">
            <v>0.14082626217096639</v>
          </cell>
          <cell r="AD408"/>
          <cell r="AE408">
            <v>0.16276512309843583</v>
          </cell>
        </row>
        <row r="409">
          <cell r="U409" t="str">
            <v>13-FHCF 2024 Tenants Rates - PROPOSED</v>
          </cell>
          <cell r="V409" t="str">
            <v>FHCF 2024 Tenants Rates - PROPOSED</v>
          </cell>
          <cell r="W409"/>
          <cell r="X409"/>
          <cell r="Y409"/>
          <cell r="Z409"/>
          <cell r="AA409"/>
          <cell r="AB409"/>
          <cell r="AC409"/>
          <cell r="AD409"/>
        </row>
        <row r="418">
          <cell r="U418" t="str">
            <v>13-2</v>
          </cell>
          <cell r="V418">
            <v>2</v>
          </cell>
          <cell r="W418">
            <v>5.5705456093040125E-2</v>
          </cell>
          <cell r="X418">
            <v>4.2594476053763493E-2</v>
          </cell>
          <cell r="Y418">
            <v>3.2501711358012983E-2</v>
          </cell>
          <cell r="Z418">
            <v>2.9352723619507352E-2</v>
          </cell>
          <cell r="AA418">
            <v>2.6491666316936748E-2</v>
          </cell>
          <cell r="AB418">
            <v>5.5368192582641154E-2</v>
          </cell>
          <cell r="AC418">
            <v>3.9142870288302586E-2</v>
          </cell>
          <cell r="AD418"/>
          <cell r="AE418">
            <v>4.3762048385837644E-2</v>
          </cell>
        </row>
        <row r="419">
          <cell r="U419" t="str">
            <v>13-3</v>
          </cell>
          <cell r="V419">
            <v>3</v>
          </cell>
          <cell r="W419">
            <v>7.8541691817321652E-2</v>
          </cell>
          <cell r="X419">
            <v>6.0055916349511067E-2</v>
          </cell>
          <cell r="Y419">
            <v>4.5825661902004232E-2</v>
          </cell>
          <cell r="Z419">
            <v>4.1385758850476476E-2</v>
          </cell>
          <cell r="AA419">
            <v>3.735182220062875E-2</v>
          </cell>
          <cell r="AB419">
            <v>7.8066168438592973E-2</v>
          </cell>
          <cell r="AC419">
            <v>5.5189338184296256E-2</v>
          </cell>
          <cell r="AD419"/>
          <cell r="AE419">
            <v>6.1864187414472818E-2</v>
          </cell>
        </row>
        <row r="420">
          <cell r="U420" t="str">
            <v>13-4</v>
          </cell>
          <cell r="V420">
            <v>4</v>
          </cell>
          <cell r="W420">
            <v>0.10307412602847348</v>
          </cell>
          <cell r="X420">
            <v>7.8814333474794981E-2</v>
          </cell>
          <cell r="Y420">
            <v>6.0139270506313292E-2</v>
          </cell>
          <cell r="Z420">
            <v>5.4312567310871716E-2</v>
          </cell>
          <cell r="AA420">
            <v>4.9018633795862014E-2</v>
          </cell>
          <cell r="AB420">
            <v>0.10245007330520688</v>
          </cell>
          <cell r="AC420">
            <v>7.2427683537390111E-2</v>
          </cell>
          <cell r="AD420"/>
          <cell r="AE420">
            <v>8.0806850542736258E-2</v>
          </cell>
        </row>
        <row r="421">
          <cell r="U421" t="str">
            <v>13-5</v>
          </cell>
          <cell r="V421">
            <v>5</v>
          </cell>
          <cell r="W421">
            <v>0.1293620937253129</v>
          </cell>
          <cell r="X421">
            <v>9.8915097189842163E-2</v>
          </cell>
          <cell r="Y421">
            <v>7.5477156562652289E-2</v>
          </cell>
          <cell r="Z421">
            <v>6.8164414229333115E-2</v>
          </cell>
          <cell r="AA421">
            <v>6.152031885902573E-2</v>
          </cell>
          <cell r="AB421">
            <v>0.12857888294306044</v>
          </cell>
          <cell r="AC421">
            <v>9.0899599609342657E-2</v>
          </cell>
          <cell r="AD421"/>
          <cell r="AE421">
            <v>0.10097481404655148</v>
          </cell>
        </row>
        <row r="422">
          <cell r="U422" t="str">
            <v>13-6</v>
          </cell>
          <cell r="V422">
            <v>6</v>
          </cell>
          <cell r="W422">
            <v>0.15747202495440807</v>
          </cell>
          <cell r="X422">
            <v>0.12040900239386451</v>
          </cell>
          <cell r="Y422">
            <v>9.187807911457796E-2</v>
          </cell>
          <cell r="Z422">
            <v>8.2976303408606483E-2</v>
          </cell>
          <cell r="AA422">
            <v>7.4888469315768327E-2</v>
          </cell>
          <cell r="AB422">
            <v>0.15651862520417439</v>
          </cell>
          <cell r="AC422">
            <v>0.11065176517954882</v>
          </cell>
          <cell r="AD422"/>
          <cell r="AE422">
            <v>0.12347482680204959</v>
          </cell>
        </row>
        <row r="423">
          <cell r="U423" t="str">
            <v>13-7</v>
          </cell>
          <cell r="V423">
            <v>7</v>
          </cell>
          <cell r="W423">
            <v>0.18747819780378547</v>
          </cell>
          <cell r="X423">
            <v>0.14335284489222222</v>
          </cell>
          <cell r="Y423">
            <v>0.10938537619657705</v>
          </cell>
          <cell r="Z423">
            <v>9.8787373998458175E-2</v>
          </cell>
          <cell r="AA423">
            <v>8.9158409359816365E-2</v>
          </cell>
          <cell r="AB423">
            <v>0.18634312846678966</v>
          </cell>
          <cell r="AC423">
            <v>0.13173637365541968</v>
          </cell>
          <cell r="AD423"/>
          <cell r="AE423">
            <v>0.14695223779031596</v>
          </cell>
        </row>
        <row r="424">
          <cell r="U424" t="str">
            <v>13-8</v>
          </cell>
          <cell r="V424">
            <v>8</v>
          </cell>
          <cell r="W424">
            <v>0.21946355096934722</v>
          </cell>
          <cell r="X424">
            <v>0.1678100427151103</v>
          </cell>
          <cell r="Y424">
            <v>0.12804743893123763</v>
          </cell>
          <cell r="Z424">
            <v>0.1156413286590748</v>
          </cell>
          <cell r="AA424">
            <v>0.10436958188259743</v>
          </cell>
          <cell r="AB424">
            <v>0.21813482928217673</v>
          </cell>
          <cell r="AC424">
            <v>0.15421170404305756</v>
          </cell>
          <cell r="AD424"/>
          <cell r="AE424">
            <v>0.17000081016806917</v>
          </cell>
        </row>
        <row r="425">
          <cell r="U425" t="str">
            <v>13-9</v>
          </cell>
          <cell r="V425">
            <v>9</v>
          </cell>
          <cell r="W425">
            <v>0.25352055572017673</v>
          </cell>
          <cell r="X425">
            <v>0.19385130285485738</v>
          </cell>
          <cell r="Y425">
            <v>0.14791822028308865</v>
          </cell>
          <cell r="Z425">
            <v>0.133586893023357</v>
          </cell>
          <cell r="AA425">
            <v>0.120565963151003</v>
          </cell>
          <cell r="AB425">
            <v>0.25198563906070848</v>
          </cell>
          <cell r="AC425">
            <v>0.17814273365608646</v>
          </cell>
          <cell r="AD425"/>
          <cell r="AE425">
            <v>0.19739790477773711</v>
          </cell>
        </row>
        <row r="426">
          <cell r="U426" t="str">
            <v>13-10</v>
          </cell>
          <cell r="V426">
            <v>10</v>
          </cell>
          <cell r="W426">
            <v>0.28975214551453682</v>
          </cell>
          <cell r="X426">
            <v>0.22155533208510131</v>
          </cell>
          <cell r="Y426">
            <v>0.16905777744911191</v>
          </cell>
          <cell r="Z426">
            <v>0.15267830553693459</v>
          </cell>
          <cell r="AA426">
            <v>0.13779650490190776</v>
          </cell>
          <cell r="AB426">
            <v>0.28799786805958433</v>
          </cell>
          <cell r="AC426">
            <v>0.20360179133422326</v>
          </cell>
          <cell r="AD426"/>
          <cell r="AE426">
            <v>0.22173162461333945</v>
          </cell>
        </row>
        <row r="427">
          <cell r="U427" t="str">
            <v>13-11</v>
          </cell>
          <cell r="V427">
            <v>11</v>
          </cell>
          <cell r="W427">
            <v>0.32827269944564308</v>
          </cell>
          <cell r="X427">
            <v>0.2510095889402249</v>
          </cell>
          <cell r="Y427">
            <v>0.1915328456565871</v>
          </cell>
          <cell r="Z427">
            <v>0.17297583566255834</v>
          </cell>
          <cell r="AA427">
            <v>0.15611560203634325</v>
          </cell>
          <cell r="AB427">
            <v>0.32628520287442275</v>
          </cell>
          <cell r="AC427">
            <v>0.23066924848672368</v>
          </cell>
          <cell r="AD427"/>
          <cell r="AE427">
            <v>0.25123769708581895</v>
          </cell>
        </row>
        <row r="428">
          <cell r="U428" t="str">
            <v>13-12</v>
          </cell>
          <cell r="V428">
            <v>12</v>
          </cell>
          <cell r="W428">
            <v>0.36920907300622935</v>
          </cell>
          <cell r="X428">
            <v>0.28231107187651056</v>
          </cell>
          <cell r="Y428">
            <v>0.21541743956939416</v>
          </cell>
          <cell r="Z428">
            <v>0.19454632701805272</v>
          </cell>
          <cell r="AA428">
            <v>0.17558358281691916</v>
          </cell>
          <cell r="AB428">
            <v>0.36697373096315811</v>
          </cell>
          <cell r="AC428">
            <v>0.25943424338559368</v>
          </cell>
          <cell r="AD428"/>
          <cell r="AE428">
            <v>0.28620991377464039</v>
          </cell>
        </row>
        <row r="429">
          <cell r="U429" t="str">
            <v>13-13</v>
          </cell>
          <cell r="V429">
            <v>13</v>
          </cell>
          <cell r="W429">
            <v>0.41270166620919513</v>
          </cell>
          <cell r="X429">
            <v>0.31556713599715353</v>
          </cell>
          <cell r="Y429">
            <v>0.24079347648996585</v>
          </cell>
          <cell r="Z429">
            <v>0.21746376019820798</v>
          </cell>
          <cell r="AA429">
            <v>0.19626721683055753</v>
          </cell>
          <cell r="AB429">
            <v>0.41020300229985135</v>
          </cell>
          <cell r="AC429">
            <v>0.28999543170801195</v>
          </cell>
          <cell r="AD429"/>
          <cell r="AE429">
            <v>0.31371579031986635</v>
          </cell>
        </row>
        <row r="430">
          <cell r="U430" t="str">
            <v>13-14</v>
          </cell>
          <cell r="V430">
            <v>14</v>
          </cell>
          <cell r="W430">
            <v>0.45890551471360769</v>
          </cell>
          <cell r="X430">
            <v>0.350896327368029</v>
          </cell>
          <cell r="Y430">
            <v>0.26775141298386346</v>
          </cell>
          <cell r="Z430">
            <v>0.2418098277188194</v>
          </cell>
          <cell r="AA430">
            <v>0.21824023389180949</v>
          </cell>
          <cell r="AB430">
            <v>0.45612711389457022</v>
          </cell>
          <cell r="AC430">
            <v>0.32246175324405563</v>
          </cell>
          <cell r="AD430"/>
          <cell r="AE430">
            <v>0.34833779627872435</v>
          </cell>
        </row>
        <row r="431">
          <cell r="U431" t="str">
            <v>13-15</v>
          </cell>
          <cell r="V431">
            <v>15</v>
          </cell>
          <cell r="W431">
            <v>0.50799138406999689</v>
          </cell>
          <cell r="X431">
            <v>0.38842921971858835</v>
          </cell>
          <cell r="Y431">
            <v>0.29639088332432484</v>
          </cell>
          <cell r="Z431">
            <v>0.26767451060436809</v>
          </cell>
          <cell r="AA431">
            <v>0.24158384442960534</v>
          </cell>
          <cell r="AB431">
            <v>0.50491579741367854</v>
          </cell>
          <cell r="AC431">
            <v>0.35695320079627785</v>
          </cell>
          <cell r="AD431"/>
          <cell r="AE431">
            <v>0.39207460518703241</v>
          </cell>
        </row>
        <row r="432">
          <cell r="U432" t="str">
            <v>13-16</v>
          </cell>
          <cell r="V432">
            <v>16</v>
          </cell>
          <cell r="W432">
            <v>0.56014684026174433</v>
          </cell>
          <cell r="X432">
            <v>0.42830923301786111</v>
          </cell>
          <cell r="Y432">
            <v>0.32682132410661396</v>
          </cell>
          <cell r="Z432">
            <v>0.2951566424854668</v>
          </cell>
          <cell r="AA432">
            <v>0.26638724860121232</v>
          </cell>
          <cell r="AB432">
            <v>0.55675548323973134</v>
          </cell>
          <cell r="AC432">
            <v>0.3936015724231261</v>
          </cell>
          <cell r="AD432"/>
          <cell r="AE432">
            <v>0.41365382662657263</v>
          </cell>
        </row>
        <row r="433">
          <cell r="U433" t="str">
            <v>13-17</v>
          </cell>
          <cell r="V433">
            <v>17</v>
          </cell>
          <cell r="W433">
            <v>0.6155772610738619</v>
          </cell>
          <cell r="X433">
            <v>0.47069340680486593</v>
          </cell>
          <cell r="Y433">
            <v>0.35916256433772548</v>
          </cell>
          <cell r="Z433">
            <v>0.3243644425166447</v>
          </cell>
          <cell r="AA433">
            <v>0.29274811726566397</v>
          </cell>
          <cell r="AB433">
            <v>0.61185030571701504</v>
          </cell>
          <cell r="AC433">
            <v>0.43255118210320614</v>
          </cell>
          <cell r="AD433"/>
          <cell r="AE433">
            <v>0.44535431076569154</v>
          </cell>
        </row>
        <row r="434">
          <cell r="U434" t="str">
            <v>13-18</v>
          </cell>
          <cell r="V434">
            <v>18</v>
          </cell>
          <cell r="W434">
            <v>0.67450674209790817</v>
          </cell>
          <cell r="X434">
            <v>0.51575309295386884</v>
          </cell>
          <cell r="Y434">
            <v>0.3935453540508565</v>
          </cell>
          <cell r="Z434">
            <v>0.35541599277503938</v>
          </cell>
          <cell r="AA434">
            <v>0.32077302284963133</v>
          </cell>
          <cell r="AB434">
            <v>0.6704230036711416</v>
          </cell>
          <cell r="AC434">
            <v>0.47395949636291884</v>
          </cell>
          <cell r="AD434"/>
          <cell r="AE434">
            <v>0.49888021645512659</v>
          </cell>
        </row>
        <row r="435">
          <cell r="U435" t="str">
            <v>13-19</v>
          </cell>
          <cell r="V435">
            <v>19</v>
          </cell>
          <cell r="W435">
            <v>0.73717883793930539</v>
          </cell>
          <cell r="X435">
            <v>0.56367452242923199</v>
          </cell>
          <cell r="Y435">
            <v>0.4301117967676466</v>
          </cell>
          <cell r="Z435">
            <v>0.38843962882274152</v>
          </cell>
          <cell r="AA435">
            <v>0.35057779184102661</v>
          </cell>
          <cell r="AB435">
            <v>0.73271565712879394</v>
          </cell>
          <cell r="AC435">
            <v>0.5179976551048302</v>
          </cell>
          <cell r="AD435"/>
          <cell r="AE435">
            <v>0.52240740729723267</v>
          </cell>
        </row>
        <row r="436">
          <cell r="U436" t="str">
            <v>13-20</v>
          </cell>
          <cell r="V436">
            <v>20</v>
          </cell>
          <cell r="W436">
            <v>0.80385706289955716</v>
          </cell>
          <cell r="X436">
            <v>0.61465918812577136</v>
          </cell>
          <cell r="Y436">
            <v>0.46901564162447973</v>
          </cell>
          <cell r="Z436">
            <v>0.42357420352990632</v>
          </cell>
          <cell r="AA436">
            <v>0.38228774289685025</v>
          </cell>
          <cell r="AB436">
            <v>0.79899018496861096</v>
          </cell>
          <cell r="AC436">
            <v>0.56485082342489878</v>
          </cell>
          <cell r="AD436"/>
          <cell r="AE436">
            <v>0.57775728996108089</v>
          </cell>
        </row>
        <row r="437">
          <cell r="U437" t="str">
            <v>13-21</v>
          </cell>
          <cell r="V437">
            <v>21</v>
          </cell>
          <cell r="W437">
            <v>0.874825055424019</v>
          </cell>
          <cell r="X437">
            <v>0.66892397061167452</v>
          </cell>
          <cell r="Y437">
            <v>0.51042237932060763</v>
          </cell>
          <cell r="Z437">
            <v>0.46096917372676743</v>
          </cell>
          <cell r="AA437">
            <v>0.41603776504909323</v>
          </cell>
          <cell r="AB437">
            <v>0.86952850837332274</v>
          </cell>
          <cell r="AC437">
            <v>0.6147183071659269</v>
          </cell>
          <cell r="AD437"/>
          <cell r="AE437">
            <v>0.63057373965083463</v>
          </cell>
        </row>
        <row r="438">
          <cell r="U438" t="str">
            <v>13-22</v>
          </cell>
          <cell r="V438">
            <v>22</v>
          </cell>
          <cell r="W438">
            <v>0.9503862861735819</v>
          </cell>
          <cell r="X438">
            <v>0.72670091490918798</v>
          </cell>
          <cell r="Y438">
            <v>0.55450907179067155</v>
          </cell>
          <cell r="Z438">
            <v>0.50078444637864783</v>
          </cell>
          <cell r="AA438">
            <v>0.45197217887331798</v>
          </cell>
          <cell r="AB438">
            <v>0.94463226066888839</v>
          </cell>
          <cell r="AC438">
            <v>0.66781334778662793</v>
          </cell>
          <cell r="AD438"/>
          <cell r="AE438">
            <v>0.64557299254516376</v>
          </cell>
        </row>
        <row r="439">
          <cell r="U439" t="str">
            <v>13-23</v>
          </cell>
          <cell r="V439">
            <v>23</v>
          </cell>
          <cell r="W439">
            <v>1.0308631597841185</v>
          </cell>
          <cell r="X439">
            <v>0.78823654366627893</v>
          </cell>
          <cell r="Y439">
            <v>0.60146382812039756</v>
          </cell>
          <cell r="Z439">
            <v>0.54318990527852096</v>
          </cell>
          <cell r="AA439">
            <v>0.49024430931525853</v>
          </cell>
          <cell r="AB439">
            <v>1.0246218945222547</v>
          </cell>
          <cell r="AC439">
            <v>0.72436249118981655</v>
          </cell>
          <cell r="AD439"/>
          <cell r="AE439">
            <v>0.74532727718122949</v>
          </cell>
        </row>
        <row r="440">
          <cell r="U440" t="str">
            <v>13-24</v>
          </cell>
          <cell r="V440">
            <v>24</v>
          </cell>
          <cell r="W440">
            <v>1.1165953241312847</v>
          </cell>
          <cell r="X440">
            <v>0.8537905643572421</v>
          </cell>
          <cell r="Y440">
            <v>0.65148481807612779</v>
          </cell>
          <cell r="Z440">
            <v>0.58836452015253804</v>
          </cell>
          <cell r="AA440">
            <v>0.53101568163326873</v>
          </cell>
          <cell r="AB440">
            <v>1.1098350014425591</v>
          </cell>
          <cell r="AC440">
            <v>0.78460439968387252</v>
          </cell>
          <cell r="AD440"/>
          <cell r="AE440">
            <v>0.76226609818107516</v>
          </cell>
        </row>
        <row r="441">
          <cell r="U441" t="str">
            <v>13-25</v>
          </cell>
          <cell r="V441">
            <v>25</v>
          </cell>
          <cell r="W441">
            <v>1.2079369569195972</v>
          </cell>
          <cell r="X441">
            <v>0.92363379450717953</v>
          </cell>
          <cell r="Y441">
            <v>0.70477868894753548</v>
          </cell>
          <cell r="Z441">
            <v>0.63649491688983084</v>
          </cell>
          <cell r="AA441">
            <v>0.57445473099013189</v>
          </cell>
          <cell r="AB441">
            <v>1.2006236147982992</v>
          </cell>
          <cell r="AC441">
            <v>0.84878794533482327</v>
          </cell>
          <cell r="AD441"/>
          <cell r="AE441">
            <v>0.84938430635096318</v>
          </cell>
        </row>
        <row r="442">
          <cell r="U442" t="str">
            <v>13-Wtd. Ave.</v>
          </cell>
          <cell r="V442" t="str">
            <v>Wtd. Ave.</v>
          </cell>
          <cell r="W442">
            <v>0.15622882082325446</v>
          </cell>
          <cell r="X442">
            <v>0.18787646915896747</v>
          </cell>
          <cell r="Y442">
            <v>0.30717670772438471</v>
          </cell>
          <cell r="Z442">
            <v>0.24738189281455802</v>
          </cell>
          <cell r="AA442">
            <v>0.32066574483638055</v>
          </cell>
          <cell r="AB442">
            <v>0.17129763723660821</v>
          </cell>
          <cell r="AC442">
            <v>0.13471431347513377</v>
          </cell>
          <cell r="AD442"/>
          <cell r="AE442">
            <v>0.15570101398616798</v>
          </cell>
        </row>
        <row r="443">
          <cell r="U443" t="str">
            <v>14-FHCF 2024 Tenants Rates - PROPOSED</v>
          </cell>
          <cell r="V443" t="str">
            <v>FHCF 2024 Tenants Rates - PROPOSED</v>
          </cell>
          <cell r="W443"/>
          <cell r="X443"/>
          <cell r="Y443"/>
          <cell r="Z443"/>
          <cell r="AA443"/>
          <cell r="AB443"/>
          <cell r="AC443"/>
          <cell r="AD443"/>
        </row>
        <row r="452">
          <cell r="U452" t="str">
            <v>14-2</v>
          </cell>
          <cell r="V452">
            <v>2</v>
          </cell>
          <cell r="W452">
            <v>5.338836724521645E-2</v>
          </cell>
          <cell r="X452">
            <v>4.0822743222454737E-2</v>
          </cell>
          <cell r="Y452">
            <v>3.1149790770610326E-2</v>
          </cell>
          <cell r="Z452">
            <v>2.8131786330376916E-2</v>
          </cell>
          <cell r="AA452">
            <v>2.5389735754143824E-2</v>
          </cell>
          <cell r="AB452">
            <v>5.3065132334052321E-2</v>
          </cell>
          <cell r="AC452">
            <v>3.7514708262928444E-2</v>
          </cell>
          <cell r="AD452"/>
          <cell r="AE452">
            <v>4.1941749955763143E-2</v>
          </cell>
        </row>
        <row r="453">
          <cell r="U453" t="str">
            <v>14-3</v>
          </cell>
          <cell r="V453">
            <v>3</v>
          </cell>
          <cell r="W453">
            <v>7.5274721380975879E-2</v>
          </cell>
          <cell r="X453">
            <v>5.7557868514001659E-2</v>
          </cell>
          <cell r="Y453">
            <v>4.3919526711944483E-2</v>
          </cell>
          <cell r="Z453">
            <v>3.9664303053920498E-2</v>
          </cell>
          <cell r="AA453">
            <v>3.5798159476417027E-2</v>
          </cell>
          <cell r="AB453">
            <v>7.4818977571341677E-2</v>
          </cell>
          <cell r="AC453">
            <v>5.2893717449910435E-2</v>
          </cell>
          <cell r="AD453"/>
          <cell r="AE453">
            <v>5.9290923881752937E-2</v>
          </cell>
        </row>
        <row r="454">
          <cell r="U454" t="str">
            <v>14-4</v>
          </cell>
          <cell r="V454">
            <v>4</v>
          </cell>
          <cell r="W454">
            <v>9.8786720006326448E-2</v>
          </cell>
          <cell r="X454">
            <v>7.5536022408854001E-2</v>
          </cell>
          <cell r="Y454">
            <v>5.7637755524123979E-2</v>
          </cell>
          <cell r="Z454">
            <v>5.2053416182075624E-2</v>
          </cell>
          <cell r="AA454">
            <v>4.6979685770479361E-2</v>
          </cell>
          <cell r="AB454">
            <v>9.8188624984637971E-2</v>
          </cell>
          <cell r="AC454">
            <v>6.941502751464991E-2</v>
          </cell>
          <cell r="AD454"/>
          <cell r="AE454">
            <v>7.7445659999612393E-2</v>
          </cell>
        </row>
        <row r="455">
          <cell r="U455" t="str">
            <v>14-5</v>
          </cell>
          <cell r="V455">
            <v>5</v>
          </cell>
          <cell r="W455">
            <v>0.12398123005907871</v>
          </cell>
          <cell r="X455">
            <v>9.4800687495445748E-2</v>
          </cell>
          <cell r="Y455">
            <v>7.2337656592583593E-2</v>
          </cell>
          <cell r="Z455">
            <v>6.5329090454846431E-2</v>
          </cell>
          <cell r="AA455">
            <v>5.8961358664808505E-2</v>
          </cell>
          <cell r="AB455">
            <v>0.12323059721615812</v>
          </cell>
          <cell r="AC455">
            <v>8.7118597472412657E-2</v>
          </cell>
          <cell r="AD455"/>
          <cell r="AE455">
            <v>9.6774729675147053E-2</v>
          </cell>
        </row>
        <row r="456">
          <cell r="U456" t="str">
            <v>14-6</v>
          </cell>
          <cell r="V456">
            <v>6</v>
          </cell>
          <cell r="W456">
            <v>0.15092191840368444</v>
          </cell>
          <cell r="X456">
            <v>0.11540054584055293</v>
          </cell>
          <cell r="Y456">
            <v>8.8056376764268168E-2</v>
          </cell>
          <cell r="Z456">
            <v>7.9524873678983712E-2</v>
          </cell>
          <cell r="AA456">
            <v>7.1773456007335285E-2</v>
          </cell>
          <cell r="AB456">
            <v>0.150008175665236</v>
          </cell>
          <cell r="AC456">
            <v>0.10604916448166908</v>
          </cell>
          <cell r="AD456"/>
          <cell r="AE456">
            <v>0.11833884615964829</v>
          </cell>
        </row>
        <row r="457">
          <cell r="U457" t="str">
            <v>14-7</v>
          </cell>
          <cell r="V457">
            <v>7</v>
          </cell>
          <cell r="W457">
            <v>0.17967997350389492</v>
          </cell>
          <cell r="X457">
            <v>0.13739003080721082</v>
          </cell>
          <cell r="Y457">
            <v>0.10483545141224787</v>
          </cell>
          <cell r="Z457">
            <v>9.4678276996984875E-2</v>
          </cell>
          <cell r="AA457">
            <v>8.5449832669011044E-2</v>
          </cell>
          <cell r="AB457">
            <v>0.1785921177916806</v>
          </cell>
          <cell r="AC457">
            <v>0.12625675094593355</v>
          </cell>
          <cell r="AD457"/>
          <cell r="AE457">
            <v>0.14083970563946235</v>
          </cell>
        </row>
        <row r="458">
          <cell r="U458" t="str">
            <v>14-8</v>
          </cell>
          <cell r="V458">
            <v>8</v>
          </cell>
          <cell r="W458">
            <v>0.2103348841901807</v>
          </cell>
          <cell r="X458">
            <v>0.16082992252942213</v>
          </cell>
          <cell r="Y458">
            <v>0.1227212588126438</v>
          </cell>
          <cell r="Z458">
            <v>0.11083118524088041</v>
          </cell>
          <cell r="AA458">
            <v>0.10002829089974878</v>
          </cell>
          <cell r="AB458">
            <v>0.20906143116822068</v>
          </cell>
          <cell r="AC458">
            <v>0.14779721173470545</v>
          </cell>
          <cell r="AD458"/>
          <cell r="AE458">
            <v>0.16292956420782581</v>
          </cell>
        </row>
        <row r="459">
          <cell r="U459" t="str">
            <v>14-9</v>
          </cell>
          <cell r="V459">
            <v>9</v>
          </cell>
          <cell r="W459">
            <v>0.24297527535532079</v>
          </cell>
          <cell r="X459">
            <v>0.18578798691627382</v>
          </cell>
          <cell r="Y459">
            <v>0.14176550773666555</v>
          </cell>
          <cell r="Z459">
            <v>0.12803029728302506</v>
          </cell>
          <cell r="AA459">
            <v>0.11555097775751276</v>
          </cell>
          <cell r="AB459">
            <v>0.24150420411645288</v>
          </cell>
          <cell r="AC459">
            <v>0.17073282140645119</v>
          </cell>
          <cell r="AD459"/>
          <cell r="AE459">
            <v>0.18918706663325957</v>
          </cell>
        </row>
        <row r="460">
          <cell r="U460" t="str">
            <v>14-10</v>
          </cell>
          <cell r="V460">
            <v>10</v>
          </cell>
          <cell r="W460">
            <v>0.27769979890268315</v>
          </cell>
          <cell r="X460">
            <v>0.21233965690432852</v>
          </cell>
          <cell r="Y460">
            <v>0.16202575728019109</v>
          </cell>
          <cell r="Z460">
            <v>0.14632759550103838</v>
          </cell>
          <cell r="AA460">
            <v>0.13206480881375415</v>
          </cell>
          <cell r="AB460">
            <v>0.27601849126095812</v>
          </cell>
          <cell r="AC460">
            <v>0.19513290025630975</v>
          </cell>
          <cell r="AD460"/>
          <cell r="AE460">
            <v>0.21250861648028904</v>
          </cell>
        </row>
        <row r="461">
          <cell r="U461" t="str">
            <v>14-11</v>
          </cell>
          <cell r="V461">
            <v>11</v>
          </cell>
          <cell r="W461">
            <v>0.31461807628521077</v>
          </cell>
          <cell r="X461">
            <v>0.24056875315820053</v>
          </cell>
          <cell r="Y461">
            <v>0.18356596679428011</v>
          </cell>
          <cell r="Z461">
            <v>0.16578084242729477</v>
          </cell>
          <cell r="AA461">
            <v>0.1496219163936745</v>
          </cell>
          <cell r="AB461">
            <v>0.3127132503617735</v>
          </cell>
          <cell r="AC461">
            <v>0.22107447661533364</v>
          </cell>
          <cell r="AD461"/>
          <cell r="AE461">
            <v>0.24078737306193601</v>
          </cell>
        </row>
        <row r="462">
          <cell r="U462" t="str">
            <v>14-12</v>
          </cell>
          <cell r="V462">
            <v>12</v>
          </cell>
          <cell r="W462">
            <v>0.3538516863949574</v>
          </cell>
          <cell r="X462">
            <v>0.27056823944785841</v>
          </cell>
          <cell r="Y462">
            <v>0.20645707227576138</v>
          </cell>
          <cell r="Z462">
            <v>0.18645410129485454</v>
          </cell>
          <cell r="AA462">
            <v>0.16828011938370552</v>
          </cell>
          <cell r="AB462">
            <v>0.35170932422284212</v>
          </cell>
          <cell r="AC462">
            <v>0.24864298101645857</v>
          </cell>
          <cell r="AD462"/>
          <cell r="AE462">
            <v>0.27430490758931891</v>
          </cell>
        </row>
        <row r="463">
          <cell r="U463" t="str">
            <v>14-13</v>
          </cell>
          <cell r="V463">
            <v>13</v>
          </cell>
          <cell r="W463">
            <v>0.39553518925486592</v>
          </cell>
          <cell r="X463">
            <v>0.30244100540166208</v>
          </cell>
          <cell r="Y463">
            <v>0.23077758364687143</v>
          </cell>
          <cell r="Z463">
            <v>0.20841827544857275</v>
          </cell>
          <cell r="AA463">
            <v>0.18810341006534739</v>
          </cell>
          <cell r="AB463">
            <v>0.3931404581859449</v>
          </cell>
          <cell r="AC463">
            <v>0.2779329655178393</v>
          </cell>
          <cell r="AD463"/>
          <cell r="AE463">
            <v>0.30066666712586071</v>
          </cell>
        </row>
        <row r="464">
          <cell r="U464" t="str">
            <v>14-14</v>
          </cell>
          <cell r="V464">
            <v>14</v>
          </cell>
          <cell r="W464">
            <v>0.43981717175898405</v>
          </cell>
          <cell r="X464">
            <v>0.33630066611846021</v>
          </cell>
          <cell r="Y464">
            <v>0.25661419489919807</v>
          </cell>
          <cell r="Z464">
            <v>0.23175165937413111</v>
          </cell>
          <cell r="AA464">
            <v>0.20916245143451229</v>
          </cell>
          <cell r="AB464">
            <v>0.43715433953957938</v>
          </cell>
          <cell r="AC464">
            <v>0.30904883851908638</v>
          </cell>
          <cell r="AD464"/>
          <cell r="AE464">
            <v>0.33384855806685476</v>
          </cell>
        </row>
        <row r="465">
          <cell r="U465" t="str">
            <v>14-15</v>
          </cell>
          <cell r="V465">
            <v>15</v>
          </cell>
          <cell r="W465">
            <v>0.48686129640222603</v>
          </cell>
          <cell r="X465">
            <v>0.37227236406560615</v>
          </cell>
          <cell r="Y465">
            <v>0.28406239598189376</v>
          </cell>
          <cell r="Z465">
            <v>0.25654049130234263</v>
          </cell>
          <cell r="AA465">
            <v>0.23153507594259631</v>
          </cell>
          <cell r="AB465">
            <v>0.48391363989928393</v>
          </cell>
          <cell r="AC465">
            <v>0.34210560167818438</v>
          </cell>
          <cell r="AD465"/>
          <cell r="AE465">
            <v>0.37576611839039986</v>
          </cell>
        </row>
        <row r="466">
          <cell r="U466" t="str">
            <v>14-16</v>
          </cell>
          <cell r="V466">
            <v>16</v>
          </cell>
          <cell r="W466">
            <v>0.5368473272922003</v>
          </cell>
          <cell r="X466">
            <v>0.41049355360599127</v>
          </cell>
          <cell r="Y466">
            <v>0.31322707143496203</v>
          </cell>
          <cell r="Z466">
            <v>0.28287949384275779</v>
          </cell>
          <cell r="AA466">
            <v>0.2553067734336566</v>
          </cell>
          <cell r="AB466">
            <v>0.53359703500757261</v>
          </cell>
          <cell r="AC466">
            <v>0.37722957086506992</v>
          </cell>
          <cell r="AD466"/>
          <cell r="AE466">
            <v>0.39644774421096224</v>
          </cell>
        </row>
        <row r="467">
          <cell r="U467" t="str">
            <v>14-17</v>
          </cell>
          <cell r="V467">
            <v>17</v>
          </cell>
          <cell r="W467">
            <v>0.5899720994497335</v>
          </cell>
          <cell r="X467">
            <v>0.4511147421614945</v>
          </cell>
          <cell r="Y467">
            <v>0.34422306593396546</v>
          </cell>
          <cell r="Z467">
            <v>0.31087238473453888</v>
          </cell>
          <cell r="AA467">
            <v>0.28057115211157385</v>
          </cell>
          <cell r="AB467">
            <v>0.58640016816591922</v>
          </cell>
          <cell r="AC467">
            <v>0.41455905726555481</v>
          </cell>
          <cell r="AD467"/>
          <cell r="AE467">
            <v>0.42682963510229072</v>
          </cell>
        </row>
        <row r="468">
          <cell r="U468" t="str">
            <v>14-18</v>
          </cell>
          <cell r="V468">
            <v>18</v>
          </cell>
          <cell r="W468">
            <v>0.64645038712818004</v>
          </cell>
          <cell r="X468">
            <v>0.49430015416241563</v>
          </cell>
          <cell r="Y468">
            <v>0.37717569091658432</v>
          </cell>
          <cell r="Z468">
            <v>0.34063233438757817</v>
          </cell>
          <cell r="AA468">
            <v>0.30743035148390074</v>
          </cell>
          <cell r="AB468">
            <v>0.64253651329690797</v>
          </cell>
          <cell r="AC468">
            <v>0.45424497752820359</v>
          </cell>
          <cell r="AD468"/>
          <cell r="AE468">
            <v>0.47812911114118123</v>
          </cell>
        </row>
        <row r="469">
          <cell r="U469" t="str">
            <v>14-19</v>
          </cell>
          <cell r="V469">
            <v>19</v>
          </cell>
          <cell r="W469">
            <v>0.70651561418995001</v>
          </cell>
          <cell r="X469">
            <v>0.54022827422794872</v>
          </cell>
          <cell r="Y469">
            <v>0.41222113905643126</v>
          </cell>
          <cell r="Z469">
            <v>0.37228234019925971</v>
          </cell>
          <cell r="AA469">
            <v>0.33599538019336422</v>
          </cell>
          <cell r="AB469">
            <v>0.70223808101985252</v>
          </cell>
          <cell r="AC469">
            <v>0.49645135292865655</v>
          </cell>
          <cell r="AD469"/>
          <cell r="AE469">
            <v>0.50067767986358303</v>
          </cell>
        </row>
        <row r="470">
          <cell r="U470" t="str">
            <v>14-20</v>
          </cell>
          <cell r="V470">
            <v>20</v>
          </cell>
          <cell r="W470">
            <v>0.7704203339626664</v>
          </cell>
          <cell r="X470">
            <v>0.58909221408215484</v>
          </cell>
          <cell r="Y470">
            <v>0.44950676423825325</v>
          </cell>
          <cell r="Z470">
            <v>0.40595547940375087</v>
          </cell>
          <cell r="AA470">
            <v>0.3663863442215301</v>
          </cell>
          <cell r="AB470">
            <v>0.7657558956017092</v>
          </cell>
          <cell r="AC470">
            <v>0.54135564655289081</v>
          </cell>
          <cell r="AD470"/>
          <cell r="AE470">
            <v>0.55372526388662058</v>
          </cell>
        </row>
        <row r="471">
          <cell r="U471" t="str">
            <v>14-21</v>
          </cell>
          <cell r="V471">
            <v>21</v>
          </cell>
          <cell r="W471">
            <v>0.83843638684666977</v>
          </cell>
          <cell r="X471">
            <v>0.64109983306655738</v>
          </cell>
          <cell r="Y471">
            <v>0.48919117351505698</v>
          </cell>
          <cell r="Z471">
            <v>0.44179499211969447</v>
          </cell>
          <cell r="AA471">
            <v>0.39873252184170155</v>
          </cell>
          <cell r="AB471">
            <v>0.83336015161036103</v>
          </cell>
          <cell r="AC471">
            <v>0.58914887404418337</v>
          </cell>
          <cell r="AD471"/>
          <cell r="AE471">
            <v>0.6043447940079687</v>
          </cell>
        </row>
        <row r="472">
          <cell r="U472" t="str">
            <v>14-22</v>
          </cell>
          <cell r="V472">
            <v>22</v>
          </cell>
          <cell r="W472">
            <v>0.91085462052956812</v>
          </cell>
          <cell r="X472">
            <v>0.69647352420571762</v>
          </cell>
          <cell r="Y472">
            <v>0.53144406386546506</v>
          </cell>
          <cell r="Z472">
            <v>0.47995413392362618</v>
          </cell>
          <cell r="AA472">
            <v>0.43317223056224441</v>
          </cell>
          <cell r="AB472">
            <v>0.90533993582310346</v>
          </cell>
          <cell r="AC472">
            <v>0.64003540700467443</v>
          </cell>
          <cell r="AD472"/>
          <cell r="AE472">
            <v>0.61872014748481352</v>
          </cell>
        </row>
        <row r="473">
          <cell r="U473" t="str">
            <v>14-23</v>
          </cell>
          <cell r="V473">
            <v>23</v>
          </cell>
          <cell r="W473">
            <v>0.9879840291083265</v>
          </cell>
          <cell r="X473">
            <v>0.75544955594777419</v>
          </cell>
          <cell r="Y473">
            <v>0.57644571990888915</v>
          </cell>
          <cell r="Z473">
            <v>0.52059572222993244</v>
          </cell>
          <cell r="AA473">
            <v>0.46985241772162106</v>
          </cell>
          <cell r="AB473">
            <v>0.98200237156083858</v>
          </cell>
          <cell r="AC473">
            <v>0.69423236807738053</v>
          </cell>
          <cell r="AD473"/>
          <cell r="AE473">
            <v>0.71432511611731198</v>
          </cell>
        </row>
        <row r="474">
          <cell r="U474" t="str">
            <v>14-24</v>
          </cell>
          <cell r="V474">
            <v>24</v>
          </cell>
          <cell r="W474">
            <v>1.0701501326808209</v>
          </cell>
          <cell r="X474">
            <v>0.81827683313951294</v>
          </cell>
          <cell r="Y474">
            <v>0.62438606846766298</v>
          </cell>
          <cell r="Z474">
            <v>0.56389128245345921</v>
          </cell>
          <cell r="AA474">
            <v>0.50892788987590698</v>
          </cell>
          <cell r="AB474">
            <v>1.0636710080902416</v>
          </cell>
          <cell r="AC474">
            <v>0.75196849232455687</v>
          </cell>
          <cell r="AD474"/>
          <cell r="AE474">
            <v>0.73055936065397475</v>
          </cell>
        </row>
        <row r="475">
          <cell r="U475" t="str">
            <v>14-25</v>
          </cell>
          <cell r="V475">
            <v>25</v>
          </cell>
          <cell r="W475">
            <v>1.1576923768002332</v>
          </cell>
          <cell r="X475">
            <v>0.88521490855189444</v>
          </cell>
          <cell r="Y475">
            <v>0.67546316126176253</v>
          </cell>
          <cell r="Z475">
            <v>0.61001967771112953</v>
          </cell>
          <cell r="AA475">
            <v>0.55056007606560131</v>
          </cell>
          <cell r="AB475">
            <v>1.1506832358229178</v>
          </cell>
          <cell r="AC475">
            <v>0.81348229988749687</v>
          </cell>
          <cell r="AD475"/>
          <cell r="AE475">
            <v>0.81405385504875838</v>
          </cell>
        </row>
        <row r="476">
          <cell r="U476" t="str">
            <v>14-Wtd. Ave.</v>
          </cell>
          <cell r="V476" t="str">
            <v>Wtd. Ave.</v>
          </cell>
          <cell r="W476">
            <v>0.14973042580367879</v>
          </cell>
          <cell r="X476">
            <v>0.18006167861619479</v>
          </cell>
          <cell r="Y476">
            <v>0.29439958006581962</v>
          </cell>
          <cell r="Z476">
            <v>0.23709195238149255</v>
          </cell>
          <cell r="AA476">
            <v>0.30732753573890081</v>
          </cell>
          <cell r="AB476">
            <v>0.16417244927949745</v>
          </cell>
          <cell r="AC476">
            <v>0.12911082226820234</v>
          </cell>
          <cell r="AD476"/>
          <cell r="AE476">
            <v>0.1492245732852856</v>
          </cell>
        </row>
        <row r="477">
          <cell r="U477" t="str">
            <v>15-FHCF 2024 Tenants Rates - PROPOSED</v>
          </cell>
          <cell r="V477" t="str">
            <v>FHCF 2024 Tenants Rates - PROPOSED</v>
          </cell>
          <cell r="W477"/>
          <cell r="X477"/>
          <cell r="Y477"/>
          <cell r="Z477"/>
          <cell r="AA477"/>
          <cell r="AB477"/>
          <cell r="AC477"/>
          <cell r="AD477"/>
        </row>
        <row r="486">
          <cell r="U486" t="str">
            <v>15-2</v>
          </cell>
          <cell r="V486">
            <v>2</v>
          </cell>
          <cell r="W486">
            <v>5.1256340970369588E-2</v>
          </cell>
          <cell r="X486">
            <v>3.9192516158910319E-2</v>
          </cell>
          <cell r="Y486">
            <v>2.9905846147357699E-2</v>
          </cell>
          <cell r="Z486">
            <v>2.7008363556661814E-2</v>
          </cell>
          <cell r="AA486">
            <v>2.4375814809706183E-2</v>
          </cell>
          <cell r="AB486">
            <v>5.0946014214279474E-2</v>
          </cell>
          <cell r="AC486">
            <v>3.6016585210346334E-2</v>
          </cell>
          <cell r="AD486"/>
          <cell r="AE486">
            <v>4.0266836158380497E-2</v>
          </cell>
        </row>
        <row r="487">
          <cell r="U487" t="str">
            <v>15-3</v>
          </cell>
          <cell r="V487">
            <v>3</v>
          </cell>
          <cell r="W487">
            <v>7.2268679201808128E-2</v>
          </cell>
          <cell r="X487">
            <v>5.5259336187054947E-2</v>
          </cell>
          <cell r="Y487">
            <v>4.2165631813855159E-2</v>
          </cell>
          <cell r="Z487">
            <v>3.8080337470256305E-2</v>
          </cell>
          <cell r="AA487">
            <v>3.4368585572343048E-2</v>
          </cell>
          <cell r="AB487">
            <v>7.1831135195368448E-2</v>
          </cell>
          <cell r="AC487">
            <v>5.0781444660979252E-2</v>
          </cell>
          <cell r="AD487"/>
          <cell r="AE487">
            <v>5.6923183227777993E-2</v>
          </cell>
        </row>
        <row r="488">
          <cell r="U488" t="str">
            <v>15-4</v>
          </cell>
          <cell r="V488">
            <v>4</v>
          </cell>
          <cell r="W488">
            <v>9.4841742972433363E-2</v>
          </cell>
          <cell r="X488">
            <v>7.2519545359960386E-2</v>
          </cell>
          <cell r="Y488">
            <v>5.5336032966544865E-2</v>
          </cell>
          <cell r="Z488">
            <v>4.9974700223485068E-2</v>
          </cell>
          <cell r="AA488">
            <v>4.5103585608309932E-2</v>
          </cell>
          <cell r="AB488">
            <v>9.4267532447815897E-2</v>
          </cell>
          <cell r="AC488">
            <v>6.6642988020527469E-2</v>
          </cell>
          <cell r="AD488"/>
          <cell r="AE488">
            <v>7.4352922938865779E-2</v>
          </cell>
        </row>
        <row r="489">
          <cell r="U489" t="str">
            <v>15-5</v>
          </cell>
          <cell r="V489">
            <v>5</v>
          </cell>
          <cell r="W489">
            <v>0.11903012827955249</v>
          </cell>
          <cell r="X489">
            <v>9.101488981998028E-2</v>
          </cell>
          <cell r="Y489">
            <v>6.9448903995826552E-2</v>
          </cell>
          <cell r="Z489">
            <v>6.2720219935884086E-2</v>
          </cell>
          <cell r="AA489">
            <v>5.6606778962142945E-2</v>
          </cell>
          <cell r="AB489">
            <v>0.11830947142253384</v>
          </cell>
          <cell r="AC489">
            <v>8.3639578569551676E-2</v>
          </cell>
          <cell r="AD489"/>
          <cell r="AE489">
            <v>9.2910100036616525E-2</v>
          </cell>
        </row>
        <row r="490">
          <cell r="U490" t="str">
            <v>15-6</v>
          </cell>
          <cell r="V490">
            <v>6</v>
          </cell>
          <cell r="W490">
            <v>0.14489495949690534</v>
          </cell>
          <cell r="X490">
            <v>0.11079210755036016</v>
          </cell>
          <cell r="Y490">
            <v>8.4539908315871201E-2</v>
          </cell>
          <cell r="Z490">
            <v>7.6349104706527213E-2</v>
          </cell>
          <cell r="AA490">
            <v>6.8907234357563546E-2</v>
          </cell>
          <cell r="AB490">
            <v>0.14401770642141803</v>
          </cell>
          <cell r="AC490">
            <v>0.10181416692008446</v>
          </cell>
          <cell r="AD490"/>
          <cell r="AE490">
            <v>0.11361306894700958</v>
          </cell>
        </row>
        <row r="491">
          <cell r="U491" t="str">
            <v>15-7</v>
          </cell>
          <cell r="V491">
            <v>7</v>
          </cell>
          <cell r="W491">
            <v>0.17250458222784096</v>
          </cell>
          <cell r="X491">
            <v>0.13190345815670074</v>
          </cell>
          <cell r="Y491">
            <v>0.10064892261432193</v>
          </cell>
          <cell r="Z491">
            <v>9.0897367697255593E-2</v>
          </cell>
          <cell r="AA491">
            <v>8.2037454695456841E-2</v>
          </cell>
          <cell r="AB491">
            <v>0.17146016925570953</v>
          </cell>
          <cell r="AC491">
            <v>0.12121477786672043</v>
          </cell>
          <cell r="AD491"/>
          <cell r="AE491">
            <v>0.13521537269094097</v>
          </cell>
        </row>
        <row r="492">
          <cell r="U492" t="str">
            <v>15-8</v>
          </cell>
          <cell r="V492">
            <v>8</v>
          </cell>
          <cell r="W492">
            <v>0.20193531097321704</v>
          </cell>
          <cell r="X492">
            <v>0.15440729456180927</v>
          </cell>
          <cell r="Y492">
            <v>0.11782047308400206</v>
          </cell>
          <cell r="Z492">
            <v>0.10640522109927894</v>
          </cell>
          <cell r="AA492">
            <v>9.6033732619913048E-2</v>
          </cell>
          <cell r="AB492">
            <v>0.20071271238720811</v>
          </cell>
          <cell r="AC492">
            <v>0.14189503575467993</v>
          </cell>
          <cell r="AD492"/>
          <cell r="AE492">
            <v>0.15642308855096709</v>
          </cell>
        </row>
        <row r="493">
          <cell r="U493" t="str">
            <v>15-9</v>
          </cell>
          <cell r="V493">
            <v>9</v>
          </cell>
          <cell r="W493">
            <v>0.23327223145408385</v>
          </cell>
          <cell r="X493">
            <v>0.17836867649164395</v>
          </cell>
          <cell r="Y493">
            <v>0.13610420354331323</v>
          </cell>
          <cell r="Z493">
            <v>0.12291749889887291</v>
          </cell>
          <cell r="AA493">
            <v>0.11093653207627054</v>
          </cell>
          <cell r="AB493">
            <v>0.23185990639336801</v>
          </cell>
          <cell r="AC493">
            <v>0.16391472825246159</v>
          </cell>
          <cell r="AD493"/>
          <cell r="AE493">
            <v>0.18163201639037252</v>
          </cell>
        </row>
        <row r="494">
          <cell r="U494" t="str">
            <v>15-10</v>
          </cell>
          <cell r="V494">
            <v>10</v>
          </cell>
          <cell r="W494">
            <v>0.26661005598058141</v>
          </cell>
          <cell r="X494">
            <v>0.20386002452237814</v>
          </cell>
          <cell r="Y494">
            <v>0.15555537450679247</v>
          </cell>
          <cell r="Z494">
            <v>0.14048410759457258</v>
          </cell>
          <cell r="AA494">
            <v>0.1267908950961778</v>
          </cell>
          <cell r="AB494">
            <v>0.26499589015744379</v>
          </cell>
          <cell r="AC494">
            <v>0.18734040739878</v>
          </cell>
          <cell r="AD494"/>
          <cell r="AE494">
            <v>0.2040222368184737</v>
          </cell>
        </row>
        <row r="495">
          <cell r="U495" t="str">
            <v>15-11</v>
          </cell>
          <cell r="V495">
            <v>11</v>
          </cell>
          <cell r="W495">
            <v>0.30205402835130535</v>
          </cell>
          <cell r="X495">
            <v>0.23096181200031396</v>
          </cell>
          <cell r="Y495">
            <v>0.17623539115454392</v>
          </cell>
          <cell r="Z495">
            <v>0.15916050301332049</v>
          </cell>
          <cell r="AA495">
            <v>0.14364687213770247</v>
          </cell>
          <cell r="AB495">
            <v>0.3002252702892268</v>
          </cell>
          <cell r="AC495">
            <v>0.21224602545335994</v>
          </cell>
          <cell r="AD495"/>
          <cell r="AE495">
            <v>0.23117170147450047</v>
          </cell>
        </row>
        <row r="496">
          <cell r="U496" t="str">
            <v>15-12</v>
          </cell>
          <cell r="V496">
            <v>12</v>
          </cell>
          <cell r="W496">
            <v>0.33972087229218073</v>
          </cell>
          <cell r="X496">
            <v>0.25976329025373263</v>
          </cell>
          <cell r="Y496">
            <v>0.19821235670508019</v>
          </cell>
          <cell r="Z496">
            <v>0.17900819006876798</v>
          </cell>
          <cell r="AA496">
            <v>0.16155997313138548</v>
          </cell>
          <cell r="AB496">
            <v>0.33766406382168379</v>
          </cell>
          <cell r="AC496">
            <v>0.23871360134188466</v>
          </cell>
          <cell r="AD496"/>
          <cell r="AE496">
            <v>0.2633507372245702</v>
          </cell>
        </row>
        <row r="497">
          <cell r="U497" t="str">
            <v>15-13</v>
          </cell>
          <cell r="V497">
            <v>13</v>
          </cell>
          <cell r="W497">
            <v>0.37973977426784061</v>
          </cell>
          <cell r="X497">
            <v>0.29036324008724856</v>
          </cell>
          <cell r="Y497">
            <v>0.22156164584302548</v>
          </cell>
          <cell r="Z497">
            <v>0.20009524063138712</v>
          </cell>
          <cell r="AA497">
            <v>0.18059163487271784</v>
          </cell>
          <cell r="AB497">
            <v>0.37744067507199563</v>
          </cell>
          <cell r="AC497">
            <v>0.26683391125366834</v>
          </cell>
          <cell r="AD497"/>
          <cell r="AE497">
            <v>0.28865975874189237</v>
          </cell>
        </row>
        <row r="498">
          <cell r="U498" t="str">
            <v>15-14</v>
          </cell>
          <cell r="V498">
            <v>14</v>
          </cell>
          <cell r="W498">
            <v>0.42225338746095403</v>
          </cell>
          <cell r="X498">
            <v>0.32287073946196926</v>
          </cell>
          <cell r="Y498">
            <v>0.24636649049739723</v>
          </cell>
          <cell r="Z498">
            <v>0.22249682255255218</v>
          </cell>
          <cell r="AA498">
            <v>0.2008096984813918</v>
          </cell>
          <cell r="AB498">
            <v>0.41969689354238565</v>
          </cell>
          <cell r="AC498">
            <v>0.29670719411353214</v>
          </cell>
          <cell r="AD498"/>
          <cell r="AE498">
            <v>0.3205165545922205</v>
          </cell>
        </row>
        <row r="499">
          <cell r="U499" t="str">
            <v>15-15</v>
          </cell>
          <cell r="V499">
            <v>15</v>
          </cell>
          <cell r="W499">
            <v>0.46741883862171479</v>
          </cell>
          <cell r="X499">
            <v>0.35740593337028748</v>
          </cell>
          <cell r="Y499">
            <v>0.27271856729450084</v>
          </cell>
          <cell r="Z499">
            <v>0.24629573020098636</v>
          </cell>
          <cell r="AA499">
            <v>0.22228888822550502</v>
          </cell>
          <cell r="AB499">
            <v>0.4645888946737311</v>
          </cell>
          <cell r="AC499">
            <v>0.32844385907047169</v>
          </cell>
          <cell r="AD499"/>
          <cell r="AE499">
            <v>0.36076016711405073</v>
          </cell>
        </row>
        <row r="500">
          <cell r="U500" t="str">
            <v>15-16</v>
          </cell>
          <cell r="V500">
            <v>16</v>
          </cell>
          <cell r="W500">
            <v>0.51540871310661962</v>
          </cell>
          <cell r="X500">
            <v>0.3941007870333883</v>
          </cell>
          <cell r="Y500">
            <v>0.30071857228522431</v>
          </cell>
          <cell r="Z500">
            <v>0.27158290350655157</v>
          </cell>
          <cell r="AA500">
            <v>0.24511127997331472</v>
          </cell>
          <cell r="AB500">
            <v>0.51228821892051646</v>
          </cell>
          <cell r="AC500">
            <v>0.36216517766046968</v>
          </cell>
          <cell r="AD500"/>
          <cell r="AE500">
            <v>0.38061588699421478</v>
          </cell>
        </row>
        <row r="501">
          <cell r="U501" t="str">
            <v>15-17</v>
          </cell>
          <cell r="V501">
            <v>17</v>
          </cell>
          <cell r="W501">
            <v>0.56641198547067007</v>
          </cell>
          <cell r="X501">
            <v>0.43309979746686633</v>
          </cell>
          <cell r="Y501">
            <v>0.33047676390512198</v>
          </cell>
          <cell r="Z501">
            <v>0.29845791831465174</v>
          </cell>
          <cell r="AA501">
            <v>0.26936674375200698</v>
          </cell>
          <cell r="AB501">
            <v>0.56298269670885059</v>
          </cell>
          <cell r="AC501">
            <v>0.39800393771102111</v>
          </cell>
          <cell r="AD501"/>
          <cell r="AE501">
            <v>0.40978449879494427</v>
          </cell>
        </row>
        <row r="502">
          <cell r="U502" t="str">
            <v>15-18</v>
          </cell>
          <cell r="V502">
            <v>18</v>
          </cell>
          <cell r="W502">
            <v>0.62063485311096966</v>
          </cell>
          <cell r="X502">
            <v>0.47456063091581269</v>
          </cell>
          <cell r="Y502">
            <v>0.36211344936920442</v>
          </cell>
          <cell r="Z502">
            <v>0.32702942565577375</v>
          </cell>
          <cell r="AA502">
            <v>0.29515334020092676</v>
          </cell>
          <cell r="AB502">
            <v>0.61687727703284645</v>
          </cell>
          <cell r="AC502">
            <v>0.43610502912223081</v>
          </cell>
          <cell r="AD502"/>
          <cell r="AE502">
            <v>0.45903536693581776</v>
          </cell>
        </row>
        <row r="503">
          <cell r="U503" t="str">
            <v>15-19</v>
          </cell>
          <cell r="V503">
            <v>19</v>
          </cell>
          <cell r="W503">
            <v>0.67830141827487433</v>
          </cell>
          <cell r="X503">
            <v>0.51865464434376518</v>
          </cell>
          <cell r="Y503">
            <v>0.39575938259403709</v>
          </cell>
          <cell r="Z503">
            <v>0.35741551111417624</v>
          </cell>
          <cell r="AA503">
            <v>0.32257764491202168</v>
          </cell>
          <cell r="AB503">
            <v>0.67419470533361603</v>
          </cell>
          <cell r="AC503">
            <v>0.47662592309736679</v>
          </cell>
          <cell r="AD503"/>
          <cell r="AE503">
            <v>0.48068347468784473</v>
          </cell>
        </row>
        <row r="504">
          <cell r="U504" t="str">
            <v>15-20</v>
          </cell>
          <cell r="V504">
            <v>20</v>
          </cell>
          <cell r="W504">
            <v>0.73965414875343671</v>
          </cell>
          <cell r="X504">
            <v>0.5655672376961538</v>
          </cell>
          <cell r="Y504">
            <v>0.43155603299233336</v>
          </cell>
          <cell r="Z504">
            <v>0.38974393757982673</v>
          </cell>
          <cell r="AA504">
            <v>0.35175496752035595</v>
          </cell>
          <cell r="AB504">
            <v>0.73517598140348994</v>
          </cell>
          <cell r="AC504">
            <v>0.51973699586094846</v>
          </cell>
          <cell r="AD504"/>
          <cell r="AE504">
            <v>0.53161264137036324</v>
          </cell>
        </row>
        <row r="505">
          <cell r="U505" t="str">
            <v>15-21</v>
          </cell>
          <cell r="V505">
            <v>21</v>
          </cell>
          <cell r="W505">
            <v>0.80495402919496728</v>
          </cell>
          <cell r="X505">
            <v>0.61549796960031122</v>
          </cell>
          <cell r="Y505">
            <v>0.4696556737578374</v>
          </cell>
          <cell r="Z505">
            <v>0.42415222497964211</v>
          </cell>
          <cell r="AA505">
            <v>0.38280942366381848</v>
          </cell>
          <cell r="AB505">
            <v>0.80008050978346379</v>
          </cell>
          <cell r="AC505">
            <v>0.56562163498310891</v>
          </cell>
          <cell r="AD505"/>
          <cell r="AE505">
            <v>0.58021071674777014</v>
          </cell>
        </row>
        <row r="506">
          <cell r="U506" t="str">
            <v>15-22</v>
          </cell>
          <cell r="V506">
            <v>22</v>
          </cell>
          <cell r="W506">
            <v>0.87448029249261716</v>
          </cell>
          <cell r="X506">
            <v>0.66866035197436746</v>
          </cell>
          <cell r="Y506">
            <v>0.5102212251416588</v>
          </cell>
          <cell r="Z506">
            <v>0.46078750873828256</v>
          </cell>
          <cell r="AA506">
            <v>0.41587380723997142</v>
          </cell>
          <cell r="AB506">
            <v>0.86918583277707007</v>
          </cell>
          <cell r="AC506">
            <v>0.6144760506321767</v>
          </cell>
          <cell r="AD506"/>
          <cell r="AE506">
            <v>0.59401200076146632</v>
          </cell>
        </row>
        <row r="507">
          <cell r="U507" t="str">
            <v>15-23</v>
          </cell>
          <cell r="V507">
            <v>23</v>
          </cell>
          <cell r="W507">
            <v>0.94852959328501041</v>
          </cell>
          <cell r="X507">
            <v>0.72528121805490919</v>
          </cell>
          <cell r="Y507">
            <v>0.55342577222583111</v>
          </cell>
          <cell r="Z507">
            <v>0.49980610427310035</v>
          </cell>
          <cell r="AA507">
            <v>0.4510891973503785</v>
          </cell>
          <cell r="AB507">
            <v>0.94278680895497458</v>
          </cell>
          <cell r="AC507">
            <v>0.66650869481365549</v>
          </cell>
          <cell r="AD507"/>
          <cell r="AE507">
            <v>0.68579905332632818</v>
          </cell>
        </row>
        <row r="508">
          <cell r="U508" t="str">
            <v>15-24</v>
          </cell>
          <cell r="V508">
            <v>24</v>
          </cell>
          <cell r="W508">
            <v>1.0274144522576516</v>
          </cell>
          <cell r="X508">
            <v>0.78559953285162598</v>
          </cell>
          <cell r="Y508">
            <v>0.59945165724083027</v>
          </cell>
          <cell r="Z508">
            <v>0.54137268725413534</v>
          </cell>
          <cell r="AA508">
            <v>0.4886042184619806</v>
          </cell>
          <cell r="AB508">
            <v>1.0211940668752162</v>
          </cell>
          <cell r="AC508">
            <v>0.72193916821862825</v>
          </cell>
          <cell r="AD508"/>
          <cell r="AE508">
            <v>0.7013849949144203</v>
          </cell>
        </row>
        <row r="509">
          <cell r="U509" t="str">
            <v>15-25</v>
          </cell>
          <cell r="V509">
            <v>25</v>
          </cell>
          <cell r="W509">
            <v>1.11146075944825</v>
          </cell>
          <cell r="X509">
            <v>0.84986448408114224</v>
          </cell>
          <cell r="Y509">
            <v>0.64848902285279608</v>
          </cell>
          <cell r="Z509">
            <v>0.5856589780276179</v>
          </cell>
          <cell r="AA509">
            <v>0.52857385306196147</v>
          </cell>
          <cell r="AB509">
            <v>1.1047315235045367</v>
          </cell>
          <cell r="AC509">
            <v>0.78099646585708082</v>
          </cell>
          <cell r="AD509"/>
          <cell r="AE509">
            <v>0.78154519637162223</v>
          </cell>
        </row>
        <row r="510">
          <cell r="U510" t="str">
            <v>15-Wtd. Ave.</v>
          </cell>
          <cell r="V510" t="str">
            <v>Wtd. Ave.</v>
          </cell>
          <cell r="W510">
            <v>0.14375104830199922</v>
          </cell>
          <cell r="X510">
            <v>0.17287104421938893</v>
          </cell>
          <cell r="Y510">
            <v>0.28264294332281364</v>
          </cell>
          <cell r="Z510">
            <v>0.22762385477681496</v>
          </cell>
          <cell r="AA510">
            <v>0.2950546303291931</v>
          </cell>
          <cell r="AB510">
            <v>0.15761633989592738</v>
          </cell>
          <cell r="AC510">
            <v>0.12395487389131028</v>
          </cell>
          <cell r="AD510"/>
          <cell r="AE510">
            <v>0.14326539664225862</v>
          </cell>
        </row>
        <row r="511">
          <cell r="U511" t="str">
            <v>16-FHCF 2024 Tenants Rates - PROPOSED</v>
          </cell>
          <cell r="V511" t="str">
            <v>FHCF 2024 Tenants Rates - PROPOSED</v>
          </cell>
          <cell r="W511"/>
          <cell r="X511"/>
          <cell r="Y511"/>
          <cell r="Z511"/>
          <cell r="AA511"/>
          <cell r="AB511"/>
          <cell r="AC511"/>
          <cell r="AD511"/>
        </row>
        <row r="520">
          <cell r="U520" t="str">
            <v>16-2</v>
          </cell>
          <cell r="V520">
            <v>2</v>
          </cell>
          <cell r="W520">
            <v>4.3206717529885828E-2</v>
          </cell>
          <cell r="X520">
            <v>3.3037472884426884E-2</v>
          </cell>
          <cell r="Y520">
            <v>2.5209240896225282E-2</v>
          </cell>
          <cell r="Z520">
            <v>2.2766797493635745E-2</v>
          </cell>
          <cell r="AA520">
            <v>2.0547681030384495E-2</v>
          </cell>
          <cell r="AB520">
            <v>4.2945126471325833E-2</v>
          </cell>
          <cell r="AC520">
            <v>3.0360310434060959E-2</v>
          </cell>
          <cell r="AD520"/>
          <cell r="AE520">
            <v>3.3943074803624532E-2</v>
          </cell>
        </row>
        <row r="521">
          <cell r="U521" t="str">
            <v>16-3</v>
          </cell>
          <cell r="V521">
            <v>3</v>
          </cell>
          <cell r="W521">
            <v>6.0919143844768757E-2</v>
          </cell>
          <cell r="X521">
            <v>4.6581056788725851E-2</v>
          </cell>
          <cell r="Y521">
            <v>3.5543671451373812E-2</v>
          </cell>
          <cell r="Z521">
            <v>3.2099957846605291E-2</v>
          </cell>
          <cell r="AA521">
            <v>2.8971123193993926E-2</v>
          </cell>
          <cell r="AB521">
            <v>6.0550314546086226E-2</v>
          </cell>
          <cell r="AC521">
            <v>4.2806401972681402E-2</v>
          </cell>
          <cell r="AD521"/>
          <cell r="AE521">
            <v>4.7983602654085515E-2</v>
          </cell>
        </row>
        <row r="522">
          <cell r="U522" t="str">
            <v>16-4</v>
          </cell>
          <cell r="V522">
            <v>4</v>
          </cell>
          <cell r="W522">
            <v>7.9947189383277106E-2</v>
          </cell>
          <cell r="X522">
            <v>6.1130612377791008E-2</v>
          </cell>
          <cell r="Y522">
            <v>4.6645708615682999E-2</v>
          </cell>
          <cell r="Z522">
            <v>4.2126353838738959E-2</v>
          </cell>
          <cell r="AA522">
            <v>3.802023020117308E-2</v>
          </cell>
          <cell r="AB522">
            <v>7.9463156550067721E-2</v>
          </cell>
          <cell r="AC522">
            <v>5.617694716864479E-2</v>
          </cell>
          <cell r="AD522"/>
          <cell r="AE522">
            <v>6.2676064621898411E-2</v>
          </cell>
        </row>
        <row r="523">
          <cell r="U523" t="str">
            <v>16-5</v>
          </cell>
          <cell r="V523">
            <v>5</v>
          </cell>
          <cell r="W523">
            <v>0.10033687603829784</v>
          </cell>
          <cell r="X523">
            <v>7.6721329712919895E-2</v>
          </cell>
          <cell r="Y523">
            <v>5.8542204162456049E-2</v>
          </cell>
          <cell r="Z523">
            <v>5.2870235660181529E-2</v>
          </cell>
          <cell r="AA523">
            <v>4.7716888536929805E-2</v>
          </cell>
          <cell r="AB523">
            <v>9.972939574088098E-2</v>
          </cell>
          <cell r="AC523">
            <v>7.0504284487696522E-2</v>
          </cell>
          <cell r="AD523"/>
          <cell r="AE523">
            <v>7.8318904002065759E-2</v>
          </cell>
        </row>
        <row r="524">
          <cell r="U524" t="str">
            <v>16-6</v>
          </cell>
          <cell r="V524">
            <v>6</v>
          </cell>
          <cell r="W524">
            <v>0.1221397288211831</v>
          </cell>
          <cell r="X524">
            <v>9.3392606745698131E-2</v>
          </cell>
          <cell r="Y524">
            <v>7.1263220695325313E-2</v>
          </cell>
          <cell r="Z524">
            <v>6.4358753244239078E-2</v>
          </cell>
          <cell r="AA524">
            <v>5.8085601786791452E-2</v>
          </cell>
          <cell r="AB524">
            <v>0.12140024517648214</v>
          </cell>
          <cell r="AC524">
            <v>8.5824619303195182E-2</v>
          </cell>
          <cell r="AD524"/>
          <cell r="AE524">
            <v>9.5770546331713516E-2</v>
          </cell>
        </row>
        <row r="525">
          <cell r="U525" t="str">
            <v>16-7</v>
          </cell>
          <cell r="V525">
            <v>7</v>
          </cell>
          <cell r="W525">
            <v>0.14541335990483489</v>
          </cell>
          <cell r="X525">
            <v>0.11118849589919506</v>
          </cell>
          <cell r="Y525">
            <v>8.4842372411996006E-2</v>
          </cell>
          <cell r="Z525">
            <v>7.6622264015604236E-2</v>
          </cell>
          <cell r="AA525">
            <v>6.9153768388314413E-2</v>
          </cell>
          <cell r="AB525">
            <v>0.144532968222223</v>
          </cell>
          <cell r="AC525">
            <v>0.10217843428899528</v>
          </cell>
          <cell r="AD525"/>
          <cell r="AE525">
            <v>0.113980286203672</v>
          </cell>
        </row>
        <row r="526">
          <cell r="U526" t="str">
            <v>16-8</v>
          </cell>
          <cell r="V526">
            <v>8</v>
          </cell>
          <cell r="W526">
            <v>0.17022209887305836</v>
          </cell>
          <cell r="X526">
            <v>0.13015818598020115</v>
          </cell>
          <cell r="Y526">
            <v>9.9317192827338252E-2</v>
          </cell>
          <cell r="Z526">
            <v>8.9694664985924044E-2</v>
          </cell>
          <cell r="AA526">
            <v>8.0951981356761418E-2</v>
          </cell>
          <cell r="AB526">
            <v>0.16919150498441801</v>
          </cell>
          <cell r="AC526">
            <v>0.11961093228035194</v>
          </cell>
          <cell r="AD526"/>
          <cell r="AE526">
            <v>0.13185740679540395</v>
          </cell>
        </row>
        <row r="527">
          <cell r="U527" t="str">
            <v>16-9</v>
          </cell>
          <cell r="V527">
            <v>9</v>
          </cell>
          <cell r="W527">
            <v>0.19663766904136221</v>
          </cell>
          <cell r="X527">
            <v>0.15035651931941793</v>
          </cell>
          <cell r="Y527">
            <v>0.11472952937716534</v>
          </cell>
          <cell r="Z527">
            <v>0.10361374912566959</v>
          </cell>
          <cell r="AA527">
            <v>9.3514349920830436E-2</v>
          </cell>
          <cell r="AB527">
            <v>0.19544714453642331</v>
          </cell>
          <cell r="AC527">
            <v>0.13817251150811199</v>
          </cell>
          <cell r="AD527"/>
          <cell r="AE527">
            <v>0.1531073634596557</v>
          </cell>
        </row>
        <row r="528">
          <cell r="U528" t="str">
            <v>16-10</v>
          </cell>
          <cell r="V528">
            <v>10</v>
          </cell>
          <cell r="W528">
            <v>0.22473990849325676</v>
          </cell>
          <cell r="X528">
            <v>0.17184454310279026</v>
          </cell>
          <cell r="Y528">
            <v>0.13112596411156038</v>
          </cell>
          <cell r="Z528">
            <v>0.11842158529782035</v>
          </cell>
          <cell r="AA528">
            <v>0.10687884242359016</v>
          </cell>
          <cell r="AB528">
            <v>0.22337924158948735</v>
          </cell>
          <cell r="AC528">
            <v>0.15791927225339852</v>
          </cell>
          <cell r="AD528"/>
          <cell r="AE528">
            <v>0.17198128054297013</v>
          </cell>
        </row>
        <row r="529">
          <cell r="U529" t="str">
            <v>16-11</v>
          </cell>
          <cell r="V529">
            <v>11</v>
          </cell>
          <cell r="W529">
            <v>0.25461753286843869</v>
          </cell>
          <cell r="X529">
            <v>0.1946900926278938</v>
          </cell>
          <cell r="Y529">
            <v>0.14855825874861342</v>
          </cell>
          <cell r="Z529">
            <v>0.13416492019175624</v>
          </cell>
          <cell r="AA529">
            <v>0.12108764907922741</v>
          </cell>
          <cell r="AB529">
            <v>0.25307597466270554</v>
          </cell>
          <cell r="AC529">
            <v>0.17891355284033178</v>
          </cell>
          <cell r="AD529"/>
          <cell r="AE529">
            <v>0.19486701971734238</v>
          </cell>
        </row>
        <row r="530">
          <cell r="U530" t="str">
            <v>16-12</v>
          </cell>
          <cell r="V530">
            <v>12</v>
          </cell>
          <cell r="W530">
            <v>0.28636893485276099</v>
          </cell>
          <cell r="X530">
            <v>0.21896840262388015</v>
          </cell>
          <cell r="Y530">
            <v>0.16708382114205408</v>
          </cell>
          <cell r="Z530">
            <v>0.1508955995963206</v>
          </cell>
          <cell r="AA530">
            <v>0.1361875621839454</v>
          </cell>
          <cell r="AB530">
            <v>0.28463514073255231</v>
          </cell>
          <cell r="AC530">
            <v>0.20122449141820231</v>
          </cell>
          <cell r="AD530"/>
          <cell r="AE530">
            <v>0.22199245398977902</v>
          </cell>
        </row>
        <row r="531">
          <cell r="U531" t="str">
            <v>16-13</v>
          </cell>
          <cell r="V531">
            <v>13</v>
          </cell>
          <cell r="W531">
            <v>0.32010301264263052</v>
          </cell>
          <cell r="X531">
            <v>0.24476274072635407</v>
          </cell>
          <cell r="Y531">
            <v>0.18676618865420311</v>
          </cell>
          <cell r="Z531">
            <v>0.16867100494029938</v>
          </cell>
          <cell r="AA531">
            <v>0.15223037010613863</v>
          </cell>
          <cell r="AB531">
            <v>0.31816497868141808</v>
          </cell>
          <cell r="AC531">
            <v>0.22492860810327062</v>
          </cell>
          <cell r="AD531"/>
          <cell r="AE531">
            <v>0.24332678498092186</v>
          </cell>
        </row>
        <row r="532">
          <cell r="U532" t="str">
            <v>16-14</v>
          </cell>
          <cell r="V532">
            <v>14</v>
          </cell>
          <cell r="W532">
            <v>0.3559400162530042</v>
          </cell>
          <cell r="X532">
            <v>0.27216505459613344</v>
          </cell>
          <cell r="Y532">
            <v>0.20767552193988748</v>
          </cell>
          <cell r="Z532">
            <v>0.18755449923517895</v>
          </cell>
          <cell r="AA532">
            <v>0.16927325976239069</v>
          </cell>
          <cell r="AB532">
            <v>0.35378501048171224</v>
          </cell>
          <cell r="AC532">
            <v>0.25011039965882975</v>
          </cell>
          <cell r="AD532"/>
          <cell r="AE532">
            <v>0.27018058596738037</v>
          </cell>
        </row>
        <row r="533">
          <cell r="U533" t="str">
            <v>16-15</v>
          </cell>
          <cell r="V533">
            <v>15</v>
          </cell>
          <cell r="W533">
            <v>0.39401239624479761</v>
          </cell>
          <cell r="X533">
            <v>0.30127662088798257</v>
          </cell>
          <cell r="Y533">
            <v>0.22988910014197786</v>
          </cell>
          <cell r="Z533">
            <v>0.20761587429275785</v>
          </cell>
          <cell r="AA533">
            <v>0.18737922024406467</v>
          </cell>
          <cell r="AB533">
            <v>0.39162688478473018</v>
          </cell>
          <cell r="AC533">
            <v>0.27686293587533028</v>
          </cell>
          <cell r="AD533"/>
          <cell r="AE533">
            <v>0.30410408432279484</v>
          </cell>
        </row>
        <row r="534">
          <cell r="U534" t="str">
            <v>16-16</v>
          </cell>
          <cell r="V534">
            <v>16</v>
          </cell>
          <cell r="W534">
            <v>0.43446563406687727</v>
          </cell>
          <cell r="X534">
            <v>0.33220868016116845</v>
          </cell>
          <cell r="Y534">
            <v>0.25349180535983457</v>
          </cell>
          <cell r="Z534">
            <v>0.22893178825498212</v>
          </cell>
          <cell r="AA534">
            <v>0.2066174377003995</v>
          </cell>
          <cell r="AB534">
            <v>0.4318352022354176</v>
          </cell>
          <cell r="AC534">
            <v>0.30528844303151992</v>
          </cell>
          <cell r="AD534"/>
          <cell r="AE534">
            <v>0.32084153502593277</v>
          </cell>
        </row>
        <row r="535">
          <cell r="U535" t="str">
            <v>16-17</v>
          </cell>
          <cell r="V535">
            <v>17</v>
          </cell>
          <cell r="W535">
            <v>0.47745902650211303</v>
          </cell>
          <cell r="X535">
            <v>0.36508303669626385</v>
          </cell>
          <cell r="Y535">
            <v>0.27857658033946892</v>
          </cell>
          <cell r="Z535">
            <v>0.25158617893995783</v>
          </cell>
          <cell r="AA535">
            <v>0.22706366839502048</v>
          </cell>
          <cell r="AB535">
            <v>0.47456829516906684</v>
          </cell>
          <cell r="AC535">
            <v>0.33549885510562161</v>
          </cell>
          <cell r="AD535"/>
          <cell r="AE535">
            <v>0.34542932157007095</v>
          </cell>
        </row>
        <row r="536">
          <cell r="U536" t="str">
            <v>16-18</v>
          </cell>
          <cell r="V536">
            <v>18</v>
          </cell>
          <cell r="W536">
            <v>0.52316638839025764</v>
          </cell>
          <cell r="X536">
            <v>0.40003259582335493</v>
          </cell>
          <cell r="Y536">
            <v>0.3052448384817863</v>
          </cell>
          <cell r="Z536">
            <v>0.27567063412579629</v>
          </cell>
          <cell r="AA536">
            <v>0.24880057289762067</v>
          </cell>
          <cell r="AB536">
            <v>0.51999892607962594</v>
          </cell>
          <cell r="AC536">
            <v>0.36761630756162411</v>
          </cell>
          <cell r="AD536"/>
          <cell r="AE536">
            <v>0.38694551854352466</v>
          </cell>
        </row>
        <row r="537">
          <cell r="U537" t="str">
            <v>16-19</v>
          </cell>
          <cell r="V537">
            <v>19</v>
          </cell>
          <cell r="W537">
            <v>0.57177662752917557</v>
          </cell>
          <cell r="X537">
            <v>0.43720180351303128</v>
          </cell>
          <cell r="Y537">
            <v>0.33360679927245451</v>
          </cell>
          <cell r="Z537">
            <v>0.30128469448174561</v>
          </cell>
          <cell r="AA537">
            <v>0.27191798948790696</v>
          </cell>
          <cell r="AB537">
            <v>0.5683148590402417</v>
          </cell>
          <cell r="AC537">
            <v>0.40177354131840443</v>
          </cell>
          <cell r="AD537"/>
          <cell r="AE537">
            <v>0.40519386906934685</v>
          </cell>
        </row>
        <row r="538">
          <cell r="U538" t="str">
            <v>16-20</v>
          </cell>
          <cell r="V538">
            <v>20</v>
          </cell>
          <cell r="W538">
            <v>0.62349413301804524</v>
          </cell>
          <cell r="X538">
            <v>0.47674694331812967</v>
          </cell>
          <cell r="Y538">
            <v>0.36378171486327598</v>
          </cell>
          <cell r="Z538">
            <v>0.32853605819681286</v>
          </cell>
          <cell r="AA538">
            <v>0.29651311883874015</v>
          </cell>
          <cell r="AB538">
            <v>0.61971924569527359</v>
          </cell>
          <cell r="AC538">
            <v>0.43811417562905919</v>
          </cell>
          <cell r="AD538"/>
          <cell r="AE538">
            <v>0.44812479385299681</v>
          </cell>
        </row>
        <row r="539">
          <cell r="U539" t="str">
            <v>16-21</v>
          </cell>
          <cell r="V539">
            <v>21</v>
          </cell>
          <cell r="W539">
            <v>0.67853890280767049</v>
          </cell>
          <cell r="X539">
            <v>0.51883623390347422</v>
          </cell>
          <cell r="Y539">
            <v>0.39589794449224758</v>
          </cell>
          <cell r="Z539">
            <v>0.35754064818950027</v>
          </cell>
          <cell r="AA539">
            <v>0.32269058467482986</v>
          </cell>
          <cell r="AB539">
            <v>0.67443075203836411</v>
          </cell>
          <cell r="AC539">
            <v>0.47679279770740846</v>
          </cell>
          <cell r="AD539"/>
          <cell r="AE539">
            <v>0.48909071681151528</v>
          </cell>
        </row>
        <row r="540">
          <cell r="U540" t="str">
            <v>16-22</v>
          </cell>
          <cell r="V540">
            <v>22</v>
          </cell>
          <cell r="W540">
            <v>0.73714631727267443</v>
          </cell>
          <cell r="X540">
            <v>0.56364965591070382</v>
          </cell>
          <cell r="Y540">
            <v>0.43009282237278235</v>
          </cell>
          <cell r="Z540">
            <v>0.38842249279682078</v>
          </cell>
          <cell r="AA540">
            <v>0.35056232609118426</v>
          </cell>
          <cell r="AB540">
            <v>0.73268333335551905</v>
          </cell>
          <cell r="AC540">
            <v>0.51797480362267934</v>
          </cell>
          <cell r="AD540"/>
          <cell r="AE540">
            <v>0.50072455895944035</v>
          </cell>
        </row>
        <row r="541">
          <cell r="U541" t="str">
            <v>16-23</v>
          </cell>
          <cell r="V541">
            <v>23</v>
          </cell>
          <cell r="W541">
            <v>0.79956644251087727</v>
          </cell>
          <cell r="X541">
            <v>0.61137841923490766</v>
          </cell>
          <cell r="Y541">
            <v>0.4665122511991906</v>
          </cell>
          <cell r="Z541">
            <v>0.42131335866374459</v>
          </cell>
          <cell r="AA541">
            <v>0.38024726622541416</v>
          </cell>
          <cell r="AB541">
            <v>0.7947255417425928</v>
          </cell>
          <cell r="AC541">
            <v>0.56183590874490874</v>
          </cell>
          <cell r="AD541"/>
          <cell r="AE541">
            <v>0.57809678604376025</v>
          </cell>
        </row>
        <row r="542">
          <cell r="U542" t="str">
            <v>16-24</v>
          </cell>
          <cell r="V542">
            <v>24</v>
          </cell>
          <cell r="W542">
            <v>0.86606271896155285</v>
          </cell>
          <cell r="X542">
            <v>0.6622239602930774</v>
          </cell>
          <cell r="Y542">
            <v>0.5053099370124573</v>
          </cell>
          <cell r="Z542">
            <v>0.45635205974040455</v>
          </cell>
          <cell r="AA542">
            <v>0.41187068860809484</v>
          </cell>
          <cell r="AB542">
            <v>0.86081922266318678</v>
          </cell>
          <cell r="AC542">
            <v>0.60856122626886155</v>
          </cell>
          <cell r="AD542"/>
          <cell r="AE542">
            <v>0.59123501173223236</v>
          </cell>
        </row>
        <row r="543">
          <cell r="U543" t="str">
            <v>16-25</v>
          </cell>
          <cell r="V543">
            <v>25</v>
          </cell>
          <cell r="W543">
            <v>0.93690985680764716</v>
          </cell>
          <cell r="X543">
            <v>0.71639633276989445</v>
          </cell>
          <cell r="Y543">
            <v>0.54664616125895105</v>
          </cell>
          <cell r="Z543">
            <v>0.49368334831214228</v>
          </cell>
          <cell r="AA543">
            <v>0.445563236285902</v>
          </cell>
          <cell r="AB543">
            <v>0.93123742309295721</v>
          </cell>
          <cell r="AC543">
            <v>0.65834378836431207</v>
          </cell>
          <cell r="AD543"/>
          <cell r="AE543">
            <v>0.65880634273110794</v>
          </cell>
        </row>
        <row r="544">
          <cell r="U544" t="str">
            <v>16-Wtd. Ave.</v>
          </cell>
          <cell r="V544" t="str">
            <v>Wtd. Ave.</v>
          </cell>
          <cell r="W544">
            <v>0.12117546475274023</v>
          </cell>
          <cell r="X544">
            <v>0.14572227036263377</v>
          </cell>
          <cell r="Y544">
            <v>0.2382548887175526</v>
          </cell>
          <cell r="Z544">
            <v>0.19187634954455629</v>
          </cell>
          <cell r="AA544">
            <v>0.24871736505514369</v>
          </cell>
          <cell r="AB544">
            <v>0.13286326232133117</v>
          </cell>
          <cell r="AC544">
            <v>0.10448820811790858</v>
          </cell>
          <cell r="AD544"/>
          <cell r="AE544">
            <v>0.12076608293415785</v>
          </cell>
        </row>
        <row r="545">
          <cell r="U545" t="str">
            <v>16-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476"/>
  <sheetViews>
    <sheetView tabSelected="1" view="pageBreakPreview" zoomScaleNormal="75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2" width="8" style="1" customWidth="1"/>
    <col min="13" max="16384" width="9.140625" style="1"/>
  </cols>
  <sheetData>
    <row r="1" spans="1:8" ht="18" customHeight="1" x14ac:dyDescent="0.2">
      <c r="A1" s="4" t="s">
        <v>62</v>
      </c>
      <c r="B1" s="15"/>
      <c r="C1" s="8"/>
      <c r="D1" s="15"/>
      <c r="E1" s="15"/>
    </row>
    <row r="2" spans="1:8" ht="18" customHeight="1" x14ac:dyDescent="0.2">
      <c r="A2" s="4" t="s">
        <v>8</v>
      </c>
      <c r="C2" s="8"/>
      <c r="F2" s="21"/>
      <c r="G2" s="21"/>
      <c r="H2" s="22"/>
    </row>
    <row r="3" spans="1:8" ht="18" customHeight="1" x14ac:dyDescent="0.2">
      <c r="A3" s="4" t="s">
        <v>0</v>
      </c>
      <c r="B3" s="15"/>
      <c r="C3" s="16">
        <v>0.9</v>
      </c>
      <c r="H3" s="24" t="s">
        <v>46</v>
      </c>
    </row>
    <row r="4" spans="1:8" ht="18" customHeight="1" x14ac:dyDescent="0.2">
      <c r="A4" s="4" t="s">
        <v>34</v>
      </c>
      <c r="B4" s="15"/>
      <c r="C4" s="8"/>
      <c r="D4" s="15"/>
      <c r="E4" s="15"/>
      <c r="H4" s="24" t="s">
        <v>46</v>
      </c>
    </row>
    <row r="5" spans="1:8" ht="18" customHeight="1" x14ac:dyDescent="0.2">
      <c r="A5" s="4"/>
      <c r="B5" s="15"/>
      <c r="C5" s="8"/>
      <c r="D5" s="15"/>
      <c r="E5" s="15"/>
      <c r="H5" s="24"/>
    </row>
    <row r="6" spans="1:8" x14ac:dyDescent="0.2">
      <c r="A6" s="2"/>
      <c r="B6" s="9"/>
      <c r="C6" s="10"/>
      <c r="D6" s="10"/>
      <c r="E6" s="10"/>
      <c r="F6" s="3"/>
      <c r="G6" s="3"/>
    </row>
    <row r="7" spans="1:8" x14ac:dyDescent="0.2">
      <c r="A7" s="2"/>
      <c r="B7" s="2"/>
      <c r="C7" s="2"/>
      <c r="D7" s="5"/>
      <c r="E7" s="5"/>
      <c r="F7" s="5"/>
      <c r="G7" s="5"/>
    </row>
    <row r="8" spans="1:8" x14ac:dyDescent="0.2">
      <c r="A8" s="3"/>
      <c r="B8" s="3"/>
      <c r="C8" s="2"/>
      <c r="D8" s="5"/>
      <c r="E8" s="5"/>
      <c r="F8" s="5"/>
      <c r="G8" s="5"/>
      <c r="H8" s="3"/>
    </row>
    <row r="9" spans="1:8" ht="39" customHeight="1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20.25" customHeight="1" x14ac:dyDescent="0.2">
      <c r="A10" s="5">
        <v>1</v>
      </c>
      <c r="B10" s="6">
        <v>0.15799533090290233</v>
      </c>
      <c r="C10" s="6">
        <v>0.14778535230418605</v>
      </c>
      <c r="D10" s="6">
        <v>0.11715541650803721</v>
      </c>
      <c r="E10" s="6">
        <v>8.0036672328795591E-2</v>
      </c>
      <c r="F10" s="6">
        <v>7.0336053093832077E-2</v>
      </c>
      <c r="G10" s="6">
        <v>5.8416866053306163E-2</v>
      </c>
      <c r="H10" s="6">
        <v>0.11159704672445719</v>
      </c>
    </row>
    <row r="11" spans="1:8" ht="12.75" customHeight="1" x14ac:dyDescent="0.2">
      <c r="A11" s="5">
        <v>2</v>
      </c>
      <c r="B11" s="6">
        <v>0.26349253344851414</v>
      </c>
      <c r="C11" s="6">
        <v>0.24646511173891827</v>
      </c>
      <c r="D11" s="6">
        <v>0.19538284661013064</v>
      </c>
      <c r="E11" s="6">
        <v>0.13347904295768992</v>
      </c>
      <c r="F11" s="6">
        <v>0.11730109185221857</v>
      </c>
      <c r="G11" s="6">
        <v>9.7423182979804054E-2</v>
      </c>
      <c r="H11" s="6">
        <v>0.18611302244666061</v>
      </c>
    </row>
    <row r="12" spans="1:8" ht="12.75" customHeight="1" x14ac:dyDescent="0.2">
      <c r="A12" s="5">
        <v>3</v>
      </c>
      <c r="B12" s="6">
        <v>0.37151027582851398</v>
      </c>
      <c r="C12" s="6">
        <v>0.34750252861386116</v>
      </c>
      <c r="D12" s="6">
        <v>0.27547928696990259</v>
      </c>
      <c r="E12" s="6">
        <v>0.18819825904564771</v>
      </c>
      <c r="F12" s="6">
        <v>0.16538821961540984</v>
      </c>
      <c r="G12" s="6">
        <v>0.13736143907846621</v>
      </c>
      <c r="H12" s="6">
        <v>0.26240933433488606</v>
      </c>
    </row>
    <row r="13" spans="1:8" ht="12.75" customHeight="1" x14ac:dyDescent="0.2">
      <c r="A13" s="5">
        <v>4</v>
      </c>
      <c r="B13" s="6">
        <v>0.48755121140866498</v>
      </c>
      <c r="C13" s="6">
        <v>0.45604466367834073</v>
      </c>
      <c r="D13" s="6">
        <v>0.36152502048736795</v>
      </c>
      <c r="E13" s="6">
        <v>0.24698183375434063</v>
      </c>
      <c r="F13" s="6">
        <v>0.21704709687070922</v>
      </c>
      <c r="G13" s="6">
        <v>0.1802661739952971</v>
      </c>
      <c r="H13" s="6">
        <v>0.34437267866843652</v>
      </c>
    </row>
    <row r="14" spans="1:8" ht="12.75" customHeight="1" x14ac:dyDescent="0.2">
      <c r="A14" s="5">
        <v>5</v>
      </c>
      <c r="B14" s="6">
        <v>0.61189600083259255</v>
      </c>
      <c r="C14" s="6">
        <v>0.57235404071618701</v>
      </c>
      <c r="D14" s="6">
        <v>0.45372816036697061</v>
      </c>
      <c r="E14" s="6">
        <v>0.30997194308252179</v>
      </c>
      <c r="F14" s="6">
        <v>0.27240266757575515</v>
      </c>
      <c r="G14" s="6">
        <v>0.22624115861473629</v>
      </c>
      <c r="H14" s="6">
        <v>0.43220129484325748</v>
      </c>
    </row>
    <row r="15" spans="1:8" ht="20.25" customHeight="1" x14ac:dyDescent="0.2">
      <c r="A15" s="5">
        <v>6</v>
      </c>
      <c r="B15" s="6">
        <v>0.74485886504910503</v>
      </c>
      <c r="C15" s="6">
        <v>0.6967245750814528</v>
      </c>
      <c r="D15" s="6">
        <v>0.55232170517849621</v>
      </c>
      <c r="E15" s="6">
        <v>0.37732776388038602</v>
      </c>
      <c r="F15" s="6">
        <v>0.33159481599935653</v>
      </c>
      <c r="G15" s="6">
        <v>0.27540257233887605</v>
      </c>
      <c r="H15" s="6">
        <v>0.52611712694912405</v>
      </c>
    </row>
    <row r="16" spans="1:8" ht="12.75" customHeight="1" x14ac:dyDescent="0.2">
      <c r="A16" s="5">
        <v>7</v>
      </c>
      <c r="B16" s="6">
        <v>0.88679114704983186</v>
      </c>
      <c r="C16" s="6">
        <v>0.82948490526934426</v>
      </c>
      <c r="D16" s="6">
        <v>0.65756617992788191</v>
      </c>
      <c r="E16" s="6">
        <v>0.44922727814104257</v>
      </c>
      <c r="F16" s="6">
        <v>0.39477995232890406</v>
      </c>
      <c r="G16" s="6">
        <v>0.32788031999695083</v>
      </c>
      <c r="H16" s="6">
        <v>0.62636833953640036</v>
      </c>
    </row>
    <row r="17" spans="1:8" ht="12.75" customHeight="1" x14ac:dyDescent="0.2">
      <c r="A17" s="5">
        <v>8</v>
      </c>
      <c r="B17" s="6">
        <v>1.0380851553919033</v>
      </c>
      <c r="C17" s="6">
        <v>0.97100198806267379</v>
      </c>
      <c r="D17" s="6">
        <v>0.76975248607498492</v>
      </c>
      <c r="E17" s="6">
        <v>0.52586922003757997</v>
      </c>
      <c r="F17" s="6">
        <v>0.4621327237222968</v>
      </c>
      <c r="G17" s="6">
        <v>0.38381945294144354</v>
      </c>
      <c r="H17" s="6">
        <v>0.73323203241639312</v>
      </c>
    </row>
    <row r="18" spans="1:8" ht="12.75" customHeight="1" x14ac:dyDescent="0.2">
      <c r="A18" s="5">
        <v>9</v>
      </c>
      <c r="B18" s="6">
        <v>1.1991782886834796</v>
      </c>
      <c r="C18" s="6">
        <v>1.1216849564847706</v>
      </c>
      <c r="D18" s="6">
        <v>0.88920495988864423</v>
      </c>
      <c r="E18" s="6">
        <v>0.6074751652892193</v>
      </c>
      <c r="F18" s="6">
        <v>0.53384785043836058</v>
      </c>
      <c r="G18" s="6">
        <v>0.4433816940268131</v>
      </c>
      <c r="H18" s="6">
        <v>0.84701715391455634</v>
      </c>
    </row>
    <row r="19" spans="1:8" ht="12.75" customHeight="1" x14ac:dyDescent="0.2">
      <c r="A19" s="5">
        <v>10</v>
      </c>
      <c r="B19" s="6">
        <v>1.3705574327629775</v>
      </c>
      <c r="C19" s="6">
        <v>1.2819892328240736</v>
      </c>
      <c r="D19" s="6">
        <v>1.016284633007362</v>
      </c>
      <c r="E19" s="6">
        <v>0.69429175866760151</v>
      </c>
      <c r="F19" s="6">
        <v>0.61014208336451625</v>
      </c>
      <c r="G19" s="6">
        <v>0.50674706341342435</v>
      </c>
      <c r="H19" s="6">
        <v>0.96806760673579129</v>
      </c>
    </row>
    <row r="20" spans="1:8" ht="20.25" customHeight="1" x14ac:dyDescent="0.2">
      <c r="A20" s="5">
        <v>11</v>
      </c>
      <c r="B20" s="6">
        <v>1.5527636124986721</v>
      </c>
      <c r="C20" s="6">
        <v>1.4524208798250093</v>
      </c>
      <c r="D20" s="6">
        <v>1.151392681804021</v>
      </c>
      <c r="E20" s="6">
        <v>0.78659307048769356</v>
      </c>
      <c r="F20" s="6">
        <v>0.69125627489584773</v>
      </c>
      <c r="G20" s="6">
        <v>0.57411559851428773</v>
      </c>
      <c r="H20" s="6">
        <v>1.0967655336760844</v>
      </c>
    </row>
    <row r="21" spans="1:8" ht="12.75" customHeight="1" x14ac:dyDescent="0.2">
      <c r="A21" s="5">
        <v>12</v>
      </c>
      <c r="B21" s="6">
        <v>1.7463968674110451</v>
      </c>
      <c r="C21" s="6">
        <v>1.6335411612377406</v>
      </c>
      <c r="D21" s="6">
        <v>1.294974042717828</v>
      </c>
      <c r="E21" s="6">
        <v>0.88468306648196793</v>
      </c>
      <c r="F21" s="6">
        <v>0.77745754945514545</v>
      </c>
      <c r="G21" s="6">
        <v>0.64570915669755669</v>
      </c>
      <c r="H21" s="6">
        <v>1.233534761427155</v>
      </c>
    </row>
    <row r="22" spans="1:8" ht="12.75" customHeight="1" x14ac:dyDescent="0.2">
      <c r="A22" s="5">
        <v>13</v>
      </c>
      <c r="B22" s="6">
        <v>1.9521213039932435</v>
      </c>
      <c r="C22" s="6">
        <v>1.8259712676474351</v>
      </c>
      <c r="D22" s="6">
        <v>1.4475211586100105</v>
      </c>
      <c r="E22" s="6">
        <v>0.98889816718563717</v>
      </c>
      <c r="F22" s="6">
        <v>0.86904155267506844</v>
      </c>
      <c r="G22" s="6">
        <v>0.72177328332101887</v>
      </c>
      <c r="H22" s="6">
        <v>1.3788443691885099</v>
      </c>
    </row>
    <row r="23" spans="1:8" ht="12.75" customHeight="1" x14ac:dyDescent="0.2">
      <c r="A23" s="5">
        <v>14</v>
      </c>
      <c r="B23" s="6">
        <v>2.1706702568492293</v>
      </c>
      <c r="C23" s="6">
        <v>2.0303971440892026</v>
      </c>
      <c r="D23" s="6">
        <v>1.6095778058091212</v>
      </c>
      <c r="E23" s="6">
        <v>1.0996098624463395</v>
      </c>
      <c r="F23" s="6">
        <v>0.96633474902355398</v>
      </c>
      <c r="G23" s="6">
        <v>0.8025791200006136</v>
      </c>
      <c r="H23" s="6">
        <v>1.5332123341408379</v>
      </c>
    </row>
    <row r="24" spans="1:8" ht="12.75" customHeight="1" x14ac:dyDescent="0.2">
      <c r="A24" s="5">
        <v>15</v>
      </c>
      <c r="B24" s="6">
        <v>2.402851464586504</v>
      </c>
      <c r="C24" s="6">
        <v>2.2475743314641377</v>
      </c>
      <c r="D24" s="6">
        <v>1.781742932097039</v>
      </c>
      <c r="E24" s="6">
        <v>1.2172273334081407</v>
      </c>
      <c r="F24" s="6">
        <v>1.0696967259976407</v>
      </c>
      <c r="G24" s="6">
        <v>0.88842531833427629</v>
      </c>
      <c r="H24" s="6">
        <v>1.6972091873410202</v>
      </c>
    </row>
    <row r="25" spans="1:8" ht="20.25" customHeight="1" x14ac:dyDescent="0.2">
      <c r="A25" s="5">
        <v>16</v>
      </c>
      <c r="B25" s="6">
        <v>2.6495521335869241</v>
      </c>
      <c r="C25" s="6">
        <v>2.4783327030790021</v>
      </c>
      <c r="D25" s="6">
        <v>1.9646744115552377</v>
      </c>
      <c r="E25" s="6">
        <v>1.3422000176972466</v>
      </c>
      <c r="F25" s="6">
        <v>1.1795224484030784</v>
      </c>
      <c r="G25" s="6">
        <v>0.97963991217006041</v>
      </c>
      <c r="H25" s="6">
        <v>1.8714615904219329</v>
      </c>
    </row>
    <row r="26" spans="1:8" ht="12.75" customHeight="1" x14ac:dyDescent="0.2">
      <c r="A26" s="5">
        <v>17</v>
      </c>
      <c r="B26" s="6">
        <v>2.911743721884986</v>
      </c>
      <c r="C26" s="6">
        <v>2.7235809393805939</v>
      </c>
      <c r="D26" s="6">
        <v>2.1590925918674193</v>
      </c>
      <c r="E26" s="6">
        <v>1.4750200328208258</v>
      </c>
      <c r="F26" s="6">
        <v>1.2962443880319277</v>
      </c>
      <c r="G26" s="6">
        <v>1.0765820863873752</v>
      </c>
      <c r="H26" s="6">
        <v>2.0566557145953892</v>
      </c>
    </row>
    <row r="27" spans="1:8" ht="12.75" customHeight="1" x14ac:dyDescent="0.2">
      <c r="A27" s="5">
        <v>18</v>
      </c>
      <c r="B27" s="6">
        <v>3.1904862246642081</v>
      </c>
      <c r="C27" s="6">
        <v>2.9843105365146645</v>
      </c>
      <c r="D27" s="6">
        <v>2.3657834720660351</v>
      </c>
      <c r="E27" s="6">
        <v>1.6162243470974271</v>
      </c>
      <c r="F27" s="6">
        <v>1.4203344314714763</v>
      </c>
      <c r="G27" s="6">
        <v>1.1796437614075326</v>
      </c>
      <c r="H27" s="6">
        <v>2.2535402676323524</v>
      </c>
    </row>
    <row r="28" spans="1:8" ht="12.75" customHeight="1" x14ac:dyDescent="0.2">
      <c r="A28" s="5">
        <v>19</v>
      </c>
      <c r="B28" s="6">
        <v>3.4869316802439356</v>
      </c>
      <c r="C28" s="6">
        <v>3.2615990857487498</v>
      </c>
      <c r="D28" s="6">
        <v>2.5856013022631927</v>
      </c>
      <c r="E28" s="6">
        <v>1.7663965557064056</v>
      </c>
      <c r="F28" s="6">
        <v>1.5523054408926034</v>
      </c>
      <c r="G28" s="6">
        <v>1.2892508894900383</v>
      </c>
      <c r="H28" s="6">
        <v>2.4629289702511348</v>
      </c>
    </row>
    <row r="29" spans="1:8" ht="12.75" customHeight="1" x14ac:dyDescent="0.2">
      <c r="A29" s="5">
        <v>20</v>
      </c>
      <c r="B29" s="6">
        <v>3.802326538357697</v>
      </c>
      <c r="C29" s="6">
        <v>3.5566124887075756</v>
      </c>
      <c r="D29" s="6">
        <v>2.8194703397572125</v>
      </c>
      <c r="E29" s="6">
        <v>1.9261680804013444</v>
      </c>
      <c r="F29" s="6">
        <v>1.6927123083553151</v>
      </c>
      <c r="G29" s="6">
        <v>1.405864330374921</v>
      </c>
      <c r="H29" s="6">
        <v>2.6857022289065164</v>
      </c>
    </row>
    <row r="30" spans="1:8" ht="20.25" customHeight="1" x14ac:dyDescent="0.2">
      <c r="A30" s="5">
        <v>21</v>
      </c>
      <c r="B30" s="6">
        <v>4.1380124380080536</v>
      </c>
      <c r="C30" s="6">
        <v>3.8706056849613546</v>
      </c>
      <c r="D30" s="6">
        <v>3.0683854258212553</v>
      </c>
      <c r="E30" s="6">
        <v>2.0962185635527995</v>
      </c>
      <c r="F30" s="6">
        <v>1.8421523020926527</v>
      </c>
      <c r="G30" s="6">
        <v>1.5299801388851728</v>
      </c>
      <c r="H30" s="6">
        <v>2.9228076852129741</v>
      </c>
    </row>
    <row r="31" spans="1:8" ht="12.75" customHeight="1" x14ac:dyDescent="0.2">
      <c r="A31" s="5">
        <v>22</v>
      </c>
      <c r="B31" s="6">
        <v>4.4954248266156691</v>
      </c>
      <c r="C31" s="6">
        <v>4.2049213604082336</v>
      </c>
      <c r="D31" s="6">
        <v>3.3334109617859284</v>
      </c>
      <c r="E31" s="6">
        <v>2.277275168642098</v>
      </c>
      <c r="F31" s="6">
        <v>2.0012644517861644</v>
      </c>
      <c r="G31" s="6">
        <v>1.662129054373787</v>
      </c>
      <c r="H31" s="6">
        <v>3.1752592406064446</v>
      </c>
    </row>
    <row r="32" spans="1:8" ht="12.75" customHeight="1" x14ac:dyDescent="0.2">
      <c r="A32" s="5">
        <v>23</v>
      </c>
      <c r="B32" s="6">
        <v>4.8760887112491442</v>
      </c>
      <c r="C32" s="6">
        <v>4.5609859730682825</v>
      </c>
      <c r="D32" s="6">
        <v>3.6156777585256981</v>
      </c>
      <c r="E32" s="6">
        <v>2.4701104279355497</v>
      </c>
      <c r="F32" s="6">
        <v>2.1707276571067</v>
      </c>
      <c r="G32" s="6">
        <v>1.8028749297922888</v>
      </c>
      <c r="H32" s="6">
        <v>3.4441340553050033</v>
      </c>
    </row>
    <row r="33" spans="1:8" ht="12.75" customHeight="1" x14ac:dyDescent="0.2">
      <c r="A33" s="5">
        <v>24</v>
      </c>
      <c r="B33" s="6">
        <v>5.2816106612737421</v>
      </c>
      <c r="C33" s="6">
        <v>4.9403022725372621</v>
      </c>
      <c r="D33" s="6">
        <v>3.9163771063278201</v>
      </c>
      <c r="E33" s="6">
        <v>2.6755381912167286</v>
      </c>
      <c r="F33" s="6">
        <v>2.351257127469172</v>
      </c>
      <c r="G33" s="6">
        <v>1.9528117747666569</v>
      </c>
      <c r="H33" s="6">
        <v>3.7305668995293684</v>
      </c>
    </row>
    <row r="34" spans="1:8" ht="12.75" customHeight="1" x14ac:dyDescent="0.2">
      <c r="A34" s="5">
        <v>25</v>
      </c>
      <c r="B34" s="6">
        <v>5.7136659736387969</v>
      </c>
      <c r="C34" s="6">
        <v>5.3444372946791843</v>
      </c>
      <c r="D34" s="6">
        <v>4.2367512578003454</v>
      </c>
      <c r="E34" s="6">
        <v>2.8944071240267055</v>
      </c>
      <c r="F34" s="6">
        <v>2.5435986683002527</v>
      </c>
      <c r="G34" s="6">
        <v>2.1125590101173009</v>
      </c>
      <c r="H34" s="6">
        <v>4.0357410879437383</v>
      </c>
    </row>
    <row r="35" spans="1:8" ht="18" customHeight="1" x14ac:dyDescent="0.2">
      <c r="A35" s="2" t="s">
        <v>62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2">
      <c r="A38" s="19" t="s">
        <v>35</v>
      </c>
      <c r="B38" s="2"/>
      <c r="C38" s="2"/>
      <c r="D38" s="2"/>
      <c r="E38" s="2"/>
      <c r="F38" s="2"/>
      <c r="G38" s="2"/>
      <c r="H38" s="14" t="s">
        <v>46</v>
      </c>
    </row>
    <row r="39" spans="1:8" ht="18" customHeight="1" x14ac:dyDescent="0.2">
      <c r="A39" s="4"/>
      <c r="B39" s="15"/>
      <c r="C39" s="8"/>
      <c r="D39" s="15"/>
      <c r="E39" s="15"/>
      <c r="H39" s="24"/>
    </row>
    <row r="40" spans="1:8" x14ac:dyDescent="0.2">
      <c r="A40" s="2"/>
      <c r="B40" s="9"/>
      <c r="C40" s="10"/>
      <c r="D40" s="10"/>
      <c r="E40" s="10"/>
      <c r="F40" s="3"/>
      <c r="G40" s="3"/>
    </row>
    <row r="41" spans="1:8" x14ac:dyDescent="0.2">
      <c r="A41" s="2"/>
      <c r="B41" s="2"/>
      <c r="C41" s="2"/>
      <c r="D41" s="5"/>
      <c r="E41" s="5"/>
      <c r="F41" s="5"/>
      <c r="G41" s="5"/>
    </row>
    <row r="42" spans="1:8" x14ac:dyDescent="0.2">
      <c r="A42" s="3"/>
      <c r="B42" s="3"/>
      <c r="C42" s="2"/>
      <c r="D42" s="5"/>
      <c r="E42" s="5"/>
      <c r="F42" s="5"/>
      <c r="G42" s="5"/>
      <c r="H42" s="3"/>
    </row>
    <row r="43" spans="1:8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20.25" customHeight="1" x14ac:dyDescent="0.2">
      <c r="A44" s="5">
        <v>1</v>
      </c>
      <c r="B44" s="6">
        <v>0.15275305666244834</v>
      </c>
      <c r="C44" s="6">
        <v>0.14288184445320548</v>
      </c>
      <c r="D44" s="6">
        <v>0.11326820782547695</v>
      </c>
      <c r="E44" s="6">
        <v>7.7381061031656956E-2</v>
      </c>
      <c r="F44" s="6">
        <v>6.8002307677420992E-2</v>
      </c>
      <c r="G44" s="6">
        <v>5.6478598445211456E-2</v>
      </c>
      <c r="H44" s="6">
        <v>0.10789426436999701</v>
      </c>
    </row>
    <row r="45" spans="1:8" ht="12.75" customHeight="1" x14ac:dyDescent="0.2">
      <c r="A45" s="5">
        <v>2</v>
      </c>
      <c r="B45" s="6">
        <v>0.25474986926498833</v>
      </c>
      <c r="C45" s="6">
        <v>0.23828741623958996</v>
      </c>
      <c r="D45" s="6">
        <v>0.18890005716339484</v>
      </c>
      <c r="E45" s="6">
        <v>0.12905021746937481</v>
      </c>
      <c r="F45" s="6">
        <v>0.11340904967173207</v>
      </c>
      <c r="G45" s="6">
        <v>9.41906884520263E-2</v>
      </c>
      <c r="H45" s="6">
        <v>0.17993780512973387</v>
      </c>
    </row>
    <row r="46" spans="1:8" ht="12.75" customHeight="1" x14ac:dyDescent="0.2">
      <c r="A46" s="5">
        <v>3</v>
      </c>
      <c r="B46" s="6">
        <v>0.35918359036312725</v>
      </c>
      <c r="C46" s="6">
        <v>0.33597241855406057</v>
      </c>
      <c r="D46" s="6">
        <v>0.26633890312686059</v>
      </c>
      <c r="E46" s="6">
        <v>0.18195385372141945</v>
      </c>
      <c r="F46" s="6">
        <v>0.15990064983464686</v>
      </c>
      <c r="G46" s="6">
        <v>0.13280379595320654</v>
      </c>
      <c r="H46" s="6">
        <v>0.25370261062364008</v>
      </c>
    </row>
    <row r="47" spans="1:8" ht="12.75" customHeight="1" x14ac:dyDescent="0.2">
      <c r="A47" s="5">
        <v>4</v>
      </c>
      <c r="B47" s="6">
        <v>0.47137429566144878</v>
      </c>
      <c r="C47" s="6">
        <v>0.44091313302338292</v>
      </c>
      <c r="D47" s="6">
        <v>0.34952964510918505</v>
      </c>
      <c r="E47" s="6">
        <v>0.23878699345398913</v>
      </c>
      <c r="F47" s="6">
        <v>0.20984548908655321</v>
      </c>
      <c r="G47" s="6">
        <v>0.17428495470887712</v>
      </c>
      <c r="H47" s="6">
        <v>0.33294641681510906</v>
      </c>
    </row>
    <row r="48" spans="1:8" ht="12.75" customHeight="1" x14ac:dyDescent="0.2">
      <c r="A48" s="5">
        <v>5</v>
      </c>
      <c r="B48" s="6">
        <v>0.59159333350267729</v>
      </c>
      <c r="C48" s="6">
        <v>0.5533633729102494</v>
      </c>
      <c r="D48" s="6">
        <v>0.43867349113296578</v>
      </c>
      <c r="E48" s="6">
        <v>0.29968709527595205</v>
      </c>
      <c r="F48" s="6">
        <v>0.2633643657531467</v>
      </c>
      <c r="G48" s="6">
        <v>0.21873449249265081</v>
      </c>
      <c r="H48" s="6">
        <v>0.41786088553052853</v>
      </c>
    </row>
    <row r="49" spans="1:8" ht="20.25" customHeight="1" x14ac:dyDescent="0.2">
      <c r="A49" s="5">
        <v>6</v>
      </c>
      <c r="B49" s="6">
        <v>0.72014449900609567</v>
      </c>
      <c r="C49" s="6">
        <v>0.67360730147742853</v>
      </c>
      <c r="D49" s="6">
        <v>0.53399570889142711</v>
      </c>
      <c r="E49" s="6">
        <v>0.3648080545605335</v>
      </c>
      <c r="F49" s="6">
        <v>0.32059252275279337</v>
      </c>
      <c r="G49" s="6">
        <v>0.2662647338820287</v>
      </c>
      <c r="H49" s="6">
        <v>0.50866059677000086</v>
      </c>
    </row>
    <row r="50" spans="1:8" ht="12.75" customHeight="1" x14ac:dyDescent="0.2">
      <c r="A50" s="5">
        <v>7</v>
      </c>
      <c r="B50" s="6">
        <v>0.85736747762697418</v>
      </c>
      <c r="C50" s="6">
        <v>0.80196265301740122</v>
      </c>
      <c r="D50" s="6">
        <v>0.63574817918868187</v>
      </c>
      <c r="E50" s="6">
        <v>0.43432194787052131</v>
      </c>
      <c r="F50" s="6">
        <v>0.38168118059359674</v>
      </c>
      <c r="G50" s="6">
        <v>0.31700127347292306</v>
      </c>
      <c r="H50" s="6">
        <v>0.60558548100113407</v>
      </c>
    </row>
    <row r="51" spans="1:8" ht="12.75" customHeight="1" x14ac:dyDescent="0.2">
      <c r="A51" s="5">
        <v>8</v>
      </c>
      <c r="B51" s="6">
        <v>1.0036415611514315</v>
      </c>
      <c r="C51" s="6">
        <v>0.93878420871210022</v>
      </c>
      <c r="D51" s="6">
        <v>0.74421215139410624</v>
      </c>
      <c r="E51" s="6">
        <v>0.5084209153927749</v>
      </c>
      <c r="F51" s="6">
        <v>0.44679919165273785</v>
      </c>
      <c r="G51" s="6">
        <v>0.37108434982389249</v>
      </c>
      <c r="H51" s="6">
        <v>0.70890344388250515</v>
      </c>
    </row>
    <row r="52" spans="1:8" ht="12.75" customHeight="1" x14ac:dyDescent="0.2">
      <c r="A52" s="5">
        <v>9</v>
      </c>
      <c r="B52" s="6">
        <v>1.1593896353318149</v>
      </c>
      <c r="C52" s="6">
        <v>1.0844675265792085</v>
      </c>
      <c r="D52" s="6">
        <v>0.85970120032138886</v>
      </c>
      <c r="E52" s="6">
        <v>0.58731918097935187</v>
      </c>
      <c r="F52" s="6">
        <v>0.51613481538421302</v>
      </c>
      <c r="G52" s="6">
        <v>0.42867031983617915</v>
      </c>
      <c r="H52" s="6">
        <v>0.81891318285532433</v>
      </c>
    </row>
    <row r="53" spans="1:8" ht="12.75" customHeight="1" x14ac:dyDescent="0.2">
      <c r="A53" s="5">
        <v>10</v>
      </c>
      <c r="B53" s="6">
        <v>1.3250824311678249</v>
      </c>
      <c r="C53" s="6">
        <v>1.2394529180268774</v>
      </c>
      <c r="D53" s="6">
        <v>0.98256437860403478</v>
      </c>
      <c r="E53" s="6">
        <v>0.67125520574529096</v>
      </c>
      <c r="F53" s="6">
        <v>0.58989761089586812</v>
      </c>
      <c r="G53" s="6">
        <v>0.4899332306135773</v>
      </c>
      <c r="H53" s="6">
        <v>0.93594718995633719</v>
      </c>
    </row>
    <row r="54" spans="1:8" ht="20.25" customHeight="1" x14ac:dyDescent="0.2">
      <c r="A54" s="5">
        <v>11</v>
      </c>
      <c r="B54" s="6">
        <v>1.5012430223597231</v>
      </c>
      <c r="C54" s="6">
        <v>1.4042296546723914</v>
      </c>
      <c r="D54" s="6">
        <v>1.1131895516103958</v>
      </c>
      <c r="E54" s="6">
        <v>0.7604939663713105</v>
      </c>
      <c r="F54" s="6">
        <v>0.66832043911684169</v>
      </c>
      <c r="G54" s="6">
        <v>0.55506648234145672</v>
      </c>
      <c r="H54" s="6">
        <v>1.0603749285097752</v>
      </c>
    </row>
    <row r="55" spans="1:8" ht="12.75" customHeight="1" x14ac:dyDescent="0.2">
      <c r="A55" s="5">
        <v>12</v>
      </c>
      <c r="B55" s="6">
        <v>1.6884515391578649</v>
      </c>
      <c r="C55" s="6">
        <v>1.5793403775731862</v>
      </c>
      <c r="D55" s="6">
        <v>1.2520068928191499</v>
      </c>
      <c r="E55" s="6">
        <v>0.85532934302773223</v>
      </c>
      <c r="F55" s="6">
        <v>0.75166156129990103</v>
      </c>
      <c r="G55" s="6">
        <v>0.62428457117571523</v>
      </c>
      <c r="H55" s="6">
        <v>1.1926061626668016</v>
      </c>
    </row>
    <row r="56" spans="1:8" ht="12.75" customHeight="1" x14ac:dyDescent="0.2">
      <c r="A56" s="5">
        <v>13</v>
      </c>
      <c r="B56" s="6">
        <v>1.8873500530475154</v>
      </c>
      <c r="C56" s="6">
        <v>1.7653856662534295</v>
      </c>
      <c r="D56" s="6">
        <v>1.3994925058711718</v>
      </c>
      <c r="E56" s="6">
        <v>0.95608659383948968</v>
      </c>
      <c r="F56" s="6">
        <v>0.84020681357589566</v>
      </c>
      <c r="G56" s="6">
        <v>0.69782489529601444</v>
      </c>
      <c r="H56" s="6">
        <v>1.3330944076112647</v>
      </c>
    </row>
    <row r="57" spans="1:8" ht="12.75" customHeight="1" x14ac:dyDescent="0.2">
      <c r="A57" s="5">
        <v>14</v>
      </c>
      <c r="B57" s="6">
        <v>2.0986475666407851</v>
      </c>
      <c r="C57" s="6">
        <v>1.9630287061390232</v>
      </c>
      <c r="D57" s="6">
        <v>1.5561721246337377</v>
      </c>
      <c r="E57" s="6">
        <v>1.0631248826465616</v>
      </c>
      <c r="F57" s="6">
        <v>0.93427182834411315</v>
      </c>
      <c r="G57" s="6">
        <v>0.77594959985807777</v>
      </c>
      <c r="H57" s="6">
        <v>1.4823404540765313</v>
      </c>
    </row>
    <row r="58" spans="1:8" ht="12.75" customHeight="1" x14ac:dyDescent="0.2">
      <c r="A58" s="5">
        <v>15</v>
      </c>
      <c r="B58" s="6">
        <v>2.3231250178335916</v>
      </c>
      <c r="C58" s="6">
        <v>2.1729999693357969</v>
      </c>
      <c r="D58" s="6">
        <v>1.7226248238424127</v>
      </c>
      <c r="E58" s="6">
        <v>1.1768398139907248</v>
      </c>
      <c r="F58" s="6">
        <v>1.0342042620131091</v>
      </c>
      <c r="G58" s="6">
        <v>0.85894742722030948</v>
      </c>
      <c r="H58" s="6">
        <v>1.6408959029381569</v>
      </c>
    </row>
    <row r="59" spans="1:8" ht="20.25" customHeight="1" x14ac:dyDescent="0.2">
      <c r="A59" s="5">
        <v>16</v>
      </c>
      <c r="B59" s="6">
        <v>2.5616401755609068</v>
      </c>
      <c r="C59" s="6">
        <v>2.3961017940111251</v>
      </c>
      <c r="D59" s="6">
        <v>1.8994866493617797</v>
      </c>
      <c r="E59" s="6">
        <v>1.2976659131885804</v>
      </c>
      <c r="F59" s="6">
        <v>1.1403859744834741</v>
      </c>
      <c r="G59" s="6">
        <v>0.94713552709018856</v>
      </c>
      <c r="H59" s="6">
        <v>1.8093666232390277</v>
      </c>
    </row>
    <row r="60" spans="1:8" ht="12.75" customHeight="1" x14ac:dyDescent="0.2">
      <c r="A60" s="5">
        <v>17</v>
      </c>
      <c r="B60" s="6">
        <v>2.815132264946286</v>
      </c>
      <c r="C60" s="6">
        <v>2.6332127106569172</v>
      </c>
      <c r="D60" s="6">
        <v>2.0874540477888122</v>
      </c>
      <c r="E60" s="6">
        <v>1.4260789693221692</v>
      </c>
      <c r="F60" s="6">
        <v>1.2532350881628767</v>
      </c>
      <c r="G60" s="6">
        <v>1.0408611666174663</v>
      </c>
      <c r="H60" s="6">
        <v>1.9884160190772233</v>
      </c>
    </row>
    <row r="61" spans="1:8" ht="12.75" customHeight="1" x14ac:dyDescent="0.2">
      <c r="A61" s="5">
        <v>18</v>
      </c>
      <c r="B61" s="6">
        <v>3.0846261106057788</v>
      </c>
      <c r="C61" s="6">
        <v>2.8852913176448314</v>
      </c>
      <c r="D61" s="6">
        <v>2.2872869387619885</v>
      </c>
      <c r="E61" s="6">
        <v>1.5625981341380684</v>
      </c>
      <c r="F61" s="6">
        <v>1.3732078324740118</v>
      </c>
      <c r="G61" s="6">
        <v>1.1405032623307629</v>
      </c>
      <c r="H61" s="6">
        <v>2.1787679561512294</v>
      </c>
    </row>
    <row r="62" spans="1:8" ht="12.75" customHeight="1" x14ac:dyDescent="0.2">
      <c r="A62" s="5">
        <v>19</v>
      </c>
      <c r="B62" s="6">
        <v>3.3712355263063261</v>
      </c>
      <c r="C62" s="6">
        <v>3.1533794518380689</v>
      </c>
      <c r="D62" s="6">
        <v>2.4998112284332978</v>
      </c>
      <c r="E62" s="6">
        <v>1.7077876391676179</v>
      </c>
      <c r="F62" s="6">
        <v>1.5008000528561114</v>
      </c>
      <c r="G62" s="6">
        <v>1.2464736334228346</v>
      </c>
      <c r="H62" s="6">
        <v>2.3812091559817481</v>
      </c>
    </row>
    <row r="63" spans="1:8" ht="12.75" customHeight="1" x14ac:dyDescent="0.2">
      <c r="A63" s="5">
        <v>20</v>
      </c>
      <c r="B63" s="6">
        <v>3.6761656046648077</v>
      </c>
      <c r="C63" s="6">
        <v>3.438604330325433</v>
      </c>
      <c r="D63" s="6">
        <v>2.7259205073073107</v>
      </c>
      <c r="E63" s="6">
        <v>1.8622579556339343</v>
      </c>
      <c r="F63" s="6">
        <v>1.6365482300886989</v>
      </c>
      <c r="G63" s="6">
        <v>1.3592178483391522</v>
      </c>
      <c r="H63" s="6">
        <v>2.5965908131977886</v>
      </c>
    </row>
    <row r="64" spans="1:8" ht="20.25" customHeight="1" x14ac:dyDescent="0.2">
      <c r="A64" s="5">
        <v>21</v>
      </c>
      <c r="B64" s="6">
        <v>4.0007134691937214</v>
      </c>
      <c r="C64" s="6">
        <v>3.7421792538682892</v>
      </c>
      <c r="D64" s="6">
        <v>2.9665766078919922</v>
      </c>
      <c r="E64" s="6">
        <v>2.0266661754203446</v>
      </c>
      <c r="F64" s="6">
        <v>1.7810298150858173</v>
      </c>
      <c r="G64" s="6">
        <v>1.4792155028377121</v>
      </c>
      <c r="H64" s="6">
        <v>2.8258291267300697</v>
      </c>
    </row>
    <row r="65" spans="1:8" ht="12.75" customHeight="1" x14ac:dyDescent="0.2">
      <c r="A65" s="5">
        <v>22</v>
      </c>
      <c r="B65" s="6">
        <v>4.3462669392667852</v>
      </c>
      <c r="C65" s="6">
        <v>4.0654023581387948</v>
      </c>
      <c r="D65" s="6">
        <v>3.2228086147548218</v>
      </c>
      <c r="E65" s="6">
        <v>2.2017153347737497</v>
      </c>
      <c r="F65" s="6">
        <v>1.9348626345680195</v>
      </c>
      <c r="G65" s="6">
        <v>1.6069797263761847</v>
      </c>
      <c r="H65" s="6">
        <v>3.0699043568344409</v>
      </c>
    </row>
    <row r="66" spans="1:8" ht="12.75" customHeight="1" x14ac:dyDescent="0.2">
      <c r="A66" s="5">
        <v>23</v>
      </c>
      <c r="B66" s="6">
        <v>4.7143004223226868</v>
      </c>
      <c r="C66" s="6">
        <v>4.4096527713777727</v>
      </c>
      <c r="D66" s="6">
        <v>3.4957098185430264</v>
      </c>
      <c r="E66" s="6">
        <v>2.388152333392862</v>
      </c>
      <c r="F66" s="6">
        <v>2.0987030623616505</v>
      </c>
      <c r="G66" s="6">
        <v>1.7430556633038461</v>
      </c>
      <c r="H66" s="6">
        <v>3.3298579236268351</v>
      </c>
    </row>
    <row r="67" spans="1:8" ht="12.75" customHeight="1" x14ac:dyDescent="0.2">
      <c r="A67" s="5">
        <v>24</v>
      </c>
      <c r="B67" s="6">
        <v>5.1063671818653651</v>
      </c>
      <c r="C67" s="6">
        <v>4.7763833820524875</v>
      </c>
      <c r="D67" s="6">
        <v>3.7864319826138577</v>
      </c>
      <c r="E67" s="6">
        <v>2.5867640175812681</v>
      </c>
      <c r="F67" s="6">
        <v>2.2732425772823022</v>
      </c>
      <c r="G67" s="6">
        <v>1.8880176140480351</v>
      </c>
      <c r="H67" s="6">
        <v>3.6067869457298989</v>
      </c>
    </row>
    <row r="68" spans="1:8" ht="12.75" customHeight="1" x14ac:dyDescent="0.2">
      <c r="A68" s="5">
        <v>25</v>
      </c>
      <c r="B68" s="6">
        <v>5.5240869286063017</v>
      </c>
      <c r="C68" s="6">
        <v>5.1671092318844893</v>
      </c>
      <c r="D68" s="6">
        <v>4.0961761417190514</v>
      </c>
      <c r="E68" s="6">
        <v>2.7983708942156063</v>
      </c>
      <c r="F68" s="6">
        <v>2.4592022389837545</v>
      </c>
      <c r="G68" s="6">
        <v>2.0424644470888338</v>
      </c>
      <c r="H68" s="6">
        <v>3.9018354755084488</v>
      </c>
    </row>
    <row r="69" spans="1:8" ht="18" customHeight="1" x14ac:dyDescent="0.2">
      <c r="A69" s="2" t="s">
        <v>62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2">
      <c r="A72" s="19" t="s">
        <v>36</v>
      </c>
      <c r="B72" s="2"/>
      <c r="C72" s="2"/>
      <c r="D72" s="2"/>
      <c r="E72" s="2"/>
      <c r="F72" s="2"/>
      <c r="G72" s="2"/>
      <c r="H72" s="14" t="s">
        <v>46</v>
      </c>
    </row>
    <row r="73" spans="1:8" x14ac:dyDescent="0.2">
      <c r="A73" s="4"/>
      <c r="B73" s="15"/>
      <c r="C73" s="8"/>
      <c r="D73" s="15"/>
      <c r="E73" s="15"/>
      <c r="H73" s="24"/>
    </row>
    <row r="74" spans="1:8" x14ac:dyDescent="0.2">
      <c r="A74" s="2"/>
      <c r="B74" s="9"/>
      <c r="C74" s="10"/>
      <c r="D74" s="10"/>
      <c r="E74" s="10"/>
      <c r="F74" s="3"/>
      <c r="G74" s="3"/>
    </row>
    <row r="75" spans="1:8" x14ac:dyDescent="0.2">
      <c r="A75" s="2"/>
      <c r="B75" s="2"/>
      <c r="C75" s="2"/>
      <c r="D75" s="5"/>
      <c r="E75" s="5"/>
      <c r="F75" s="5"/>
      <c r="G75" s="5"/>
    </row>
    <row r="76" spans="1:8" x14ac:dyDescent="0.2">
      <c r="A76" s="3"/>
      <c r="B76" s="3"/>
      <c r="C76" s="2"/>
      <c r="D76" s="5"/>
      <c r="E76" s="5"/>
      <c r="F76" s="5"/>
      <c r="G76" s="5"/>
      <c r="H76" s="3"/>
    </row>
    <row r="77" spans="1:8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20.25" customHeight="1" x14ac:dyDescent="0.2">
      <c r="A78" s="5">
        <v>1</v>
      </c>
      <c r="B78" s="6">
        <v>0.14773393431454981</v>
      </c>
      <c r="C78" s="6">
        <v>0.13818706796707095</v>
      </c>
      <c r="D78" s="6">
        <v>0.10954646892463425</v>
      </c>
      <c r="E78" s="6">
        <v>7.4838493169422066E-2</v>
      </c>
      <c r="F78" s="6">
        <v>6.5767904585071479E-2</v>
      </c>
      <c r="G78" s="6">
        <v>5.4622838555176904E-2</v>
      </c>
      <c r="H78" s="6">
        <v>0.1043491011808492</v>
      </c>
    </row>
    <row r="79" spans="1:8" ht="12.75" customHeight="1" x14ac:dyDescent="0.2">
      <c r="A79" s="5">
        <v>2</v>
      </c>
      <c r="B79" s="6">
        <v>0.24637936074693226</v>
      </c>
      <c r="C79" s="6">
        <v>0.23045782695212969</v>
      </c>
      <c r="D79" s="6">
        <v>0.18269322556772191</v>
      </c>
      <c r="E79" s="6">
        <v>0.12480991717912909</v>
      </c>
      <c r="F79" s="6">
        <v>0.10968268302416204</v>
      </c>
      <c r="G79" s="6">
        <v>9.1095793988354795E-2</v>
      </c>
      <c r="H79" s="6">
        <v>0.1740254530060433</v>
      </c>
    </row>
    <row r="80" spans="1:8" ht="12.75" customHeight="1" x14ac:dyDescent="0.2">
      <c r="A80" s="5">
        <v>3</v>
      </c>
      <c r="B80" s="6">
        <v>0.3473816243352148</v>
      </c>
      <c r="C80" s="6">
        <v>0.32493311949788178</v>
      </c>
      <c r="D80" s="6">
        <v>0.25758760498588251</v>
      </c>
      <c r="E80" s="6">
        <v>0.17597525876919196</v>
      </c>
      <c r="F80" s="6">
        <v>0.15464667362910317</v>
      </c>
      <c r="G80" s="6">
        <v>0.12844016150478144</v>
      </c>
      <c r="H80" s="6">
        <v>0.24536651267232268</v>
      </c>
    </row>
    <row r="81" spans="1:8" ht="12.75" customHeight="1" x14ac:dyDescent="0.2">
      <c r="A81" s="5">
        <v>4</v>
      </c>
      <c r="B81" s="6">
        <v>0.45588599504559013</v>
      </c>
      <c r="C81" s="6">
        <v>0.42642571779391314</v>
      </c>
      <c r="D81" s="6">
        <v>0.33804488603888216</v>
      </c>
      <c r="E81" s="6">
        <v>0.23094098918134898</v>
      </c>
      <c r="F81" s="6">
        <v>0.2029504376427877</v>
      </c>
      <c r="G81" s="6">
        <v>0.16855834255331922</v>
      </c>
      <c r="H81" s="6">
        <v>0.322006545379461</v>
      </c>
    </row>
    <row r="82" spans="1:8" ht="12.75" customHeight="1" x14ac:dyDescent="0.2">
      <c r="A82" s="5">
        <v>5</v>
      </c>
      <c r="B82" s="6">
        <v>0.57215490532370772</v>
      </c>
      <c r="C82" s="6">
        <v>0.53518109536918657</v>
      </c>
      <c r="D82" s="6">
        <v>0.42425966550562305</v>
      </c>
      <c r="E82" s="6">
        <v>0.28984005044332262</v>
      </c>
      <c r="F82" s="6">
        <v>0.25471080422925024</v>
      </c>
      <c r="G82" s="6">
        <v>0.21154736836228313</v>
      </c>
      <c r="H82" s="6">
        <v>0.40413091537671675</v>
      </c>
    </row>
    <row r="83" spans="1:8" ht="20.25" customHeight="1" x14ac:dyDescent="0.2">
      <c r="A83" s="5">
        <v>6</v>
      </c>
      <c r="B83" s="6">
        <v>0.69648216826357623</v>
      </c>
      <c r="C83" s="6">
        <v>0.65147407851990646</v>
      </c>
      <c r="D83" s="6">
        <v>0.51644980928889728</v>
      </c>
      <c r="E83" s="6">
        <v>0.35282128127203355</v>
      </c>
      <c r="F83" s="6">
        <v>0.31005857252832447</v>
      </c>
      <c r="G83" s="6">
        <v>0.25751587277584653</v>
      </c>
      <c r="H83" s="6">
        <v>0.49194715204735057</v>
      </c>
    </row>
    <row r="84" spans="1:8" ht="12.75" customHeight="1" x14ac:dyDescent="0.2">
      <c r="A84" s="5">
        <v>7</v>
      </c>
      <c r="B84" s="6">
        <v>0.82919630801936284</v>
      </c>
      <c r="C84" s="6">
        <v>0.7756119615033561</v>
      </c>
      <c r="D84" s="6">
        <v>0.61485892195533631</v>
      </c>
      <c r="E84" s="6">
        <v>0.42005110418091257</v>
      </c>
      <c r="F84" s="6">
        <v>0.36913999428186933</v>
      </c>
      <c r="G84" s="6">
        <v>0.30658532363359414</v>
      </c>
      <c r="H84" s="6">
        <v>0.58568730228270538</v>
      </c>
    </row>
    <row r="85" spans="1:8" ht="12.75" customHeight="1" x14ac:dyDescent="0.2">
      <c r="A85" s="5">
        <v>8</v>
      </c>
      <c r="B85" s="6">
        <v>0.97066415370101</v>
      </c>
      <c r="C85" s="6">
        <v>0.90793786818869349</v>
      </c>
      <c r="D85" s="6">
        <v>0.71975901165174427</v>
      </c>
      <c r="E85" s="6">
        <v>0.49171534606183909</v>
      </c>
      <c r="F85" s="6">
        <v>0.43211837375720613</v>
      </c>
      <c r="G85" s="6">
        <v>0.35889135157003588</v>
      </c>
      <c r="H85" s="6">
        <v>0.68561046896315225</v>
      </c>
    </row>
    <row r="86" spans="1:8" ht="12.75" customHeight="1" x14ac:dyDescent="0.2">
      <c r="A86" s="5">
        <v>9</v>
      </c>
      <c r="B86" s="6">
        <v>1.121294695984874</v>
      </c>
      <c r="C86" s="6">
        <v>1.0488343594455911</v>
      </c>
      <c r="D86" s="6">
        <v>0.83145334982774288</v>
      </c>
      <c r="E86" s="6">
        <v>0.56802119185225375</v>
      </c>
      <c r="F86" s="6">
        <v>0.49917578462551637</v>
      </c>
      <c r="G86" s="6">
        <v>0.41458517594982774</v>
      </c>
      <c r="H86" s="6">
        <v>0.7920055350028784</v>
      </c>
    </row>
    <row r="87" spans="1:8" ht="12.75" customHeight="1" x14ac:dyDescent="0.2">
      <c r="A87" s="5">
        <v>10</v>
      </c>
      <c r="B87" s="6">
        <v>1.2815431987072998</v>
      </c>
      <c r="C87" s="6">
        <v>1.198727279038299</v>
      </c>
      <c r="D87" s="6">
        <v>0.95027952003129712</v>
      </c>
      <c r="E87" s="6">
        <v>0.64919926737055567</v>
      </c>
      <c r="F87" s="6">
        <v>0.57051490035304697</v>
      </c>
      <c r="G87" s="6">
        <v>0.47383512507985526</v>
      </c>
      <c r="H87" s="6">
        <v>0.90519406749710263</v>
      </c>
    </row>
    <row r="88" spans="1:8" ht="20.25" customHeight="1" x14ac:dyDescent="0.2">
      <c r="A88" s="5">
        <v>11</v>
      </c>
      <c r="B88" s="6">
        <v>1.4519155485416182</v>
      </c>
      <c r="C88" s="6">
        <v>1.3580898222176956</v>
      </c>
      <c r="D88" s="6">
        <v>1.0766126432459271</v>
      </c>
      <c r="E88" s="6">
        <v>0.73550584275889075</v>
      </c>
      <c r="F88" s="6">
        <v>0.64636093058182653</v>
      </c>
      <c r="G88" s="6">
        <v>0.53682824444978694</v>
      </c>
      <c r="H88" s="6">
        <v>1.0255333900350621</v>
      </c>
    </row>
    <row r="89" spans="1:8" ht="12.75" customHeight="1" x14ac:dyDescent="0.2">
      <c r="A89" s="5">
        <v>12</v>
      </c>
      <c r="B89" s="6">
        <v>1.6329728139611719</v>
      </c>
      <c r="C89" s="6">
        <v>1.5274468000748791</v>
      </c>
      <c r="D89" s="6">
        <v>1.2108687584160014</v>
      </c>
      <c r="E89" s="6">
        <v>0.82722514194525909</v>
      </c>
      <c r="F89" s="6">
        <v>0.7269636506799293</v>
      </c>
      <c r="G89" s="6">
        <v>0.60377198235361174</v>
      </c>
      <c r="H89" s="6">
        <v>1.1534198028382723</v>
      </c>
    </row>
    <row r="90" spans="1:8" ht="12.75" customHeight="1" x14ac:dyDescent="0.2">
      <c r="A90" s="5">
        <v>13</v>
      </c>
      <c r="B90" s="6">
        <v>1.8253359694243565</v>
      </c>
      <c r="C90" s="6">
        <v>1.7073790584397965</v>
      </c>
      <c r="D90" s="6">
        <v>1.3535083254861173</v>
      </c>
      <c r="E90" s="6">
        <v>0.92467173580316186</v>
      </c>
      <c r="F90" s="6">
        <v>0.81259950484495314</v>
      </c>
      <c r="G90" s="6">
        <v>0.67489593660002012</v>
      </c>
      <c r="H90" s="6">
        <v>1.2892919196002663</v>
      </c>
    </row>
    <row r="91" spans="1:8" ht="12.75" customHeight="1" x14ac:dyDescent="0.2">
      <c r="A91" s="5">
        <v>14</v>
      </c>
      <c r="B91" s="6">
        <v>2.0296907213099185</v>
      </c>
      <c r="C91" s="6">
        <v>1.8985279919548157</v>
      </c>
      <c r="D91" s="6">
        <v>1.5050398038895074</v>
      </c>
      <c r="E91" s="6">
        <v>1.0281929868555029</v>
      </c>
      <c r="F91" s="6">
        <v>0.9035737545044773</v>
      </c>
      <c r="G91" s="6">
        <v>0.75045363884371474</v>
      </c>
      <c r="H91" s="6">
        <v>1.4336340761957242</v>
      </c>
    </row>
    <row r="92" spans="1:8" ht="12.75" customHeight="1" x14ac:dyDescent="0.2">
      <c r="A92" s="5">
        <v>15</v>
      </c>
      <c r="B92" s="6">
        <v>2.2467923476485567</v>
      </c>
      <c r="C92" s="6">
        <v>2.1016000710530593</v>
      </c>
      <c r="D92" s="6">
        <v>1.6660232412665683</v>
      </c>
      <c r="E92" s="6">
        <v>1.1381715009673714</v>
      </c>
      <c r="F92" s="6">
        <v>1.0002226328583326</v>
      </c>
      <c r="G92" s="6">
        <v>0.83072434401773798</v>
      </c>
      <c r="H92" s="6">
        <v>1.5869797491343642</v>
      </c>
    </row>
    <row r="93" spans="1:8" ht="20.25" customHeight="1" x14ac:dyDescent="0.2">
      <c r="A93" s="5">
        <v>16</v>
      </c>
      <c r="B93" s="6">
        <v>2.4774704330146475</v>
      </c>
      <c r="C93" s="6">
        <v>2.3173712708718295</v>
      </c>
      <c r="D93" s="6">
        <v>1.8370737844433764</v>
      </c>
      <c r="E93" s="6">
        <v>1.2550275259294394</v>
      </c>
      <c r="F93" s="6">
        <v>1.1029154527484606</v>
      </c>
      <c r="G93" s="6">
        <v>0.91601478100252187</v>
      </c>
      <c r="H93" s="6">
        <v>1.749914899963148</v>
      </c>
    </row>
    <row r="94" spans="1:8" ht="12.75" customHeight="1" x14ac:dyDescent="0.2">
      <c r="A94" s="5">
        <v>17</v>
      </c>
      <c r="B94" s="6">
        <v>2.7226333417037529</v>
      </c>
      <c r="C94" s="6">
        <v>2.5466912553643137</v>
      </c>
      <c r="D94" s="6">
        <v>2.0188649963459961</v>
      </c>
      <c r="E94" s="6">
        <v>1.3792212174631679</v>
      </c>
      <c r="F94" s="6">
        <v>1.2120565980193458</v>
      </c>
      <c r="G94" s="6">
        <v>1.006660806529263</v>
      </c>
      <c r="H94" s="6">
        <v>1.9230811348115435</v>
      </c>
    </row>
    <row r="95" spans="1:8" ht="12.75" customHeight="1" x14ac:dyDescent="0.2">
      <c r="A95" s="5">
        <v>18</v>
      </c>
      <c r="B95" s="6">
        <v>2.9832722248968664</v>
      </c>
      <c r="C95" s="6">
        <v>2.7904871255127546</v>
      </c>
      <c r="D95" s="6">
        <v>2.2121318273604182</v>
      </c>
      <c r="E95" s="6">
        <v>1.5112546691547915</v>
      </c>
      <c r="F95" s="6">
        <v>1.3280873074195765</v>
      </c>
      <c r="G95" s="6">
        <v>1.1030288867805242</v>
      </c>
      <c r="H95" s="6">
        <v>2.107178534777038</v>
      </c>
    </row>
    <row r="96" spans="1:8" ht="12.75" customHeight="1" x14ac:dyDescent="0.2">
      <c r="A96" s="5">
        <v>19</v>
      </c>
      <c r="B96" s="6">
        <v>3.2604642989422512</v>
      </c>
      <c r="C96" s="6">
        <v>3.0497664857610682</v>
      </c>
      <c r="D96" s="6">
        <v>2.4176730462175202</v>
      </c>
      <c r="E96" s="6">
        <v>1.6516735731548349</v>
      </c>
      <c r="F96" s="6">
        <v>1.4514871340209548</v>
      </c>
      <c r="G96" s="6">
        <v>1.205517309495362</v>
      </c>
      <c r="H96" s="6">
        <v>2.3029679714781937</v>
      </c>
    </row>
    <row r="97" spans="1:8" ht="12.75" customHeight="1" x14ac:dyDescent="0.2">
      <c r="A97" s="5">
        <v>20</v>
      </c>
      <c r="B97" s="6">
        <v>3.555375059820117</v>
      </c>
      <c r="C97" s="6">
        <v>3.3256195153763279</v>
      </c>
      <c r="D97" s="6">
        <v>2.6363528820449589</v>
      </c>
      <c r="E97" s="6">
        <v>1.801068341973183</v>
      </c>
      <c r="F97" s="6">
        <v>1.5827749310495629</v>
      </c>
      <c r="G97" s="6">
        <v>1.3145570027409075</v>
      </c>
      <c r="H97" s="6">
        <v>2.5112726712003539</v>
      </c>
    </row>
    <row r="98" spans="1:8" ht="20.25" customHeight="1" x14ac:dyDescent="0.2">
      <c r="A98" s="5">
        <v>21</v>
      </c>
      <c r="B98" s="6">
        <v>3.8692590104777724</v>
      </c>
      <c r="C98" s="6">
        <v>3.6192196487820367</v>
      </c>
      <c r="D98" s="6">
        <v>2.8691015636948309</v>
      </c>
      <c r="E98" s="6">
        <v>1.9600744769297513</v>
      </c>
      <c r="F98" s="6">
        <v>1.7225091756794024</v>
      </c>
      <c r="G98" s="6">
        <v>1.430611803835754</v>
      </c>
      <c r="H98" s="6">
        <v>2.7329787286352203</v>
      </c>
    </row>
    <row r="99" spans="1:8" ht="12.75" customHeight="1" x14ac:dyDescent="0.2">
      <c r="A99" s="5">
        <v>22</v>
      </c>
      <c r="B99" s="6">
        <v>4.2034583696614547</v>
      </c>
      <c r="C99" s="6">
        <v>3.9318223678278721</v>
      </c>
      <c r="D99" s="6">
        <v>3.1169143623271238</v>
      </c>
      <c r="E99" s="6">
        <v>2.1293719140794369</v>
      </c>
      <c r="F99" s="6">
        <v>1.871287394232672</v>
      </c>
      <c r="G99" s="6">
        <v>1.5541779819561183</v>
      </c>
      <c r="H99" s="6">
        <v>2.9690341948883683</v>
      </c>
    </row>
    <row r="100" spans="1:8" ht="12.75" customHeight="1" x14ac:dyDescent="0.2">
      <c r="A100" s="5">
        <v>23</v>
      </c>
      <c r="B100" s="6">
        <v>4.5593990990930351</v>
      </c>
      <c r="C100" s="6">
        <v>4.2647614856982772</v>
      </c>
      <c r="D100" s="6">
        <v>3.3808486455140034</v>
      </c>
      <c r="E100" s="6">
        <v>2.3096830116744389</v>
      </c>
      <c r="F100" s="6">
        <v>2.0297443935660433</v>
      </c>
      <c r="G100" s="6">
        <v>1.6857827692323908</v>
      </c>
      <c r="H100" s="6">
        <v>3.2204462713498243</v>
      </c>
    </row>
    <row r="101" spans="1:8" ht="12.75" customHeight="1" x14ac:dyDescent="0.2">
      <c r="A101" s="5">
        <v>24</v>
      </c>
      <c r="B101" s="6">
        <v>4.9385834255264536</v>
      </c>
      <c r="C101" s="6">
        <v>4.6194421522087765</v>
      </c>
      <c r="D101" s="6">
        <v>3.6620183322557445</v>
      </c>
      <c r="E101" s="6">
        <v>2.5017687620161229</v>
      </c>
      <c r="F101" s="6">
        <v>2.1985489320543383</v>
      </c>
      <c r="G101" s="6">
        <v>1.8259815958697876</v>
      </c>
      <c r="H101" s="6">
        <v>3.4882760277884981</v>
      </c>
    </row>
    <row r="102" spans="1:8" ht="12.75" customHeight="1" x14ac:dyDescent="0.2">
      <c r="A102" s="5">
        <v>25</v>
      </c>
      <c r="B102" s="6">
        <v>5.3425778396171992</v>
      </c>
      <c r="C102" s="6">
        <v>4.997329628212837</v>
      </c>
      <c r="D102" s="6">
        <v>3.9615849939997485</v>
      </c>
      <c r="E102" s="6">
        <v>2.706422711968075</v>
      </c>
      <c r="F102" s="6">
        <v>2.3783983769506638</v>
      </c>
      <c r="G102" s="6">
        <v>1.9753536528752356</v>
      </c>
      <c r="H102" s="6">
        <v>3.7736299255781218</v>
      </c>
    </row>
    <row r="103" spans="1:8" ht="18" customHeight="1" x14ac:dyDescent="0.2">
      <c r="A103" s="2" t="s">
        <v>62</v>
      </c>
      <c r="B103" s="15"/>
      <c r="C103" s="8"/>
      <c r="D103" s="15"/>
      <c r="E103" s="15"/>
    </row>
    <row r="104" spans="1:8" ht="18" customHeight="1" x14ac:dyDescent="0.2">
      <c r="A104" s="4" t="s">
        <v>8</v>
      </c>
      <c r="C104" s="8"/>
      <c r="F104" s="21"/>
      <c r="G104" s="21"/>
      <c r="H104" s="22"/>
    </row>
    <row r="105" spans="1:8" ht="18" customHeight="1" x14ac:dyDescent="0.2">
      <c r="A105" s="4" t="s">
        <v>0</v>
      </c>
      <c r="B105" s="15"/>
      <c r="C105" s="16">
        <v>0.9</v>
      </c>
      <c r="H105" s="24" t="s">
        <v>46</v>
      </c>
    </row>
    <row r="106" spans="1:8" ht="18" customHeight="1" x14ac:dyDescent="0.2">
      <c r="A106" s="19" t="s">
        <v>37</v>
      </c>
      <c r="B106" s="15"/>
      <c r="C106" s="8"/>
      <c r="D106" s="15"/>
      <c r="E106" s="15"/>
      <c r="H106" s="14" t="s">
        <v>46</v>
      </c>
    </row>
    <row r="107" spans="1:8" x14ac:dyDescent="0.2">
      <c r="A107" s="4"/>
      <c r="B107" s="15"/>
      <c r="C107" s="8"/>
      <c r="D107" s="15"/>
      <c r="E107" s="15"/>
      <c r="H107" s="24"/>
    </row>
    <row r="108" spans="1:8" x14ac:dyDescent="0.2">
      <c r="A108" s="2"/>
      <c r="B108" s="9"/>
      <c r="C108" s="10"/>
      <c r="D108" s="10"/>
      <c r="E108" s="10"/>
      <c r="F108" s="3"/>
      <c r="G108" s="3"/>
    </row>
    <row r="109" spans="1:8" x14ac:dyDescent="0.2">
      <c r="A109" s="2"/>
      <c r="B109" s="2"/>
      <c r="C109" s="2"/>
      <c r="D109" s="5"/>
      <c r="E109" s="5"/>
      <c r="F109" s="5"/>
      <c r="G109" s="5"/>
    </row>
    <row r="110" spans="1:8" x14ac:dyDescent="0.2">
      <c r="A110" s="3"/>
      <c r="B110" s="3"/>
      <c r="C110" s="2"/>
      <c r="D110" s="5"/>
      <c r="E110" s="5"/>
      <c r="F110" s="5"/>
      <c r="G110" s="5"/>
      <c r="H110" s="3"/>
    </row>
    <row r="111" spans="1:8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20.25" customHeight="1" x14ac:dyDescent="0.2">
      <c r="A112" s="5">
        <v>1</v>
      </c>
      <c r="B112" s="6">
        <v>0.13681201876048996</v>
      </c>
      <c r="C112" s="6">
        <v>0.12797094873893203</v>
      </c>
      <c r="D112" s="6">
        <v>0.10144773867425828</v>
      </c>
      <c r="E112" s="6">
        <v>6.9305710830807971E-2</v>
      </c>
      <c r="F112" s="6">
        <v>6.0905707532116701E-2</v>
      </c>
      <c r="G112" s="6">
        <v>5.0584592144217191E-2</v>
      </c>
      <c r="H112" s="6">
        <v>9.6634610420637701E-2</v>
      </c>
    </row>
    <row r="113" spans="1:8" ht="12.75" customHeight="1" x14ac:dyDescent="0.2">
      <c r="A113" s="5">
        <v>2</v>
      </c>
      <c r="B113" s="6">
        <v>0.22816462501389612</v>
      </c>
      <c r="C113" s="6">
        <v>0.21342016437026068</v>
      </c>
      <c r="D113" s="6">
        <v>0.16918678243935428</v>
      </c>
      <c r="E113" s="6">
        <v>0.11558276580010163</v>
      </c>
      <c r="F113" s="6">
        <v>0.10157388251539072</v>
      </c>
      <c r="G113" s="6">
        <v>8.4361115365686759E-2</v>
      </c>
      <c r="H113" s="6">
        <v>0.16115981512258903</v>
      </c>
    </row>
    <row r="114" spans="1:8" ht="12.75" customHeight="1" x14ac:dyDescent="0.2">
      <c r="A114" s="5">
        <v>3</v>
      </c>
      <c r="B114" s="6">
        <v>0.32169982831708971</v>
      </c>
      <c r="C114" s="6">
        <v>0.30091093320507689</v>
      </c>
      <c r="D114" s="6">
        <v>0.23854424786903858</v>
      </c>
      <c r="E114" s="6">
        <v>0.1629654724611341</v>
      </c>
      <c r="F114" s="6">
        <v>0.14321370179409412</v>
      </c>
      <c r="G114" s="6">
        <v>0.11894462749484831</v>
      </c>
      <c r="H114" s="6">
        <v>0.22722665642578568</v>
      </c>
    </row>
    <row r="115" spans="1:8" ht="12.75" customHeight="1" x14ac:dyDescent="0.2">
      <c r="A115" s="5">
        <v>4</v>
      </c>
      <c r="B115" s="6">
        <v>0.42218251071567942</v>
      </c>
      <c r="C115" s="6">
        <v>0.39490022095099991</v>
      </c>
      <c r="D115" s="6">
        <v>0.31305335165696163</v>
      </c>
      <c r="E115" s="6">
        <v>0.21386760659316639</v>
      </c>
      <c r="F115" s="6">
        <v>0.18794638625893639</v>
      </c>
      <c r="G115" s="6">
        <v>0.15609688613952127</v>
      </c>
      <c r="H115" s="6">
        <v>0.29820071963734746</v>
      </c>
    </row>
    <row r="116" spans="1:8" ht="12.75" customHeight="1" x14ac:dyDescent="0.2">
      <c r="A116" s="5">
        <v>5</v>
      </c>
      <c r="B116" s="6">
        <v>0.52985570312090546</v>
      </c>
      <c r="C116" s="6">
        <v>0.49561535336907092</v>
      </c>
      <c r="D116" s="6">
        <v>0.39289430411356718</v>
      </c>
      <c r="E116" s="6">
        <v>0.26841228186859334</v>
      </c>
      <c r="F116" s="6">
        <v>0.2358801279367245</v>
      </c>
      <c r="G116" s="6">
        <v>0.1959077490449162</v>
      </c>
      <c r="H116" s="6">
        <v>0.37425366509560309</v>
      </c>
    </row>
    <row r="117" spans="1:8" ht="20.25" customHeight="1" x14ac:dyDescent="0.2">
      <c r="A117" s="5">
        <v>6</v>
      </c>
      <c r="B117" s="6">
        <v>0.64499149713254877</v>
      </c>
      <c r="C117" s="6">
        <v>0.6033108389482611</v>
      </c>
      <c r="D117" s="6">
        <v>0.47826886439539806</v>
      </c>
      <c r="E117" s="6">
        <v>0.32673733341260908</v>
      </c>
      <c r="F117" s="6">
        <v>0.28713605603488007</v>
      </c>
      <c r="G117" s="6">
        <v>0.23847781879496899</v>
      </c>
      <c r="H117" s="6">
        <v>0.45557767961265994</v>
      </c>
    </row>
    <row r="118" spans="1:8" ht="12.75" customHeight="1" x14ac:dyDescent="0.2">
      <c r="A118" s="5">
        <v>7</v>
      </c>
      <c r="B118" s="6">
        <v>0.76789412923460831</v>
      </c>
      <c r="C118" s="6">
        <v>0.71827125379417223</v>
      </c>
      <c r="D118" s="6">
        <v>0.56940262747286352</v>
      </c>
      <c r="E118" s="6">
        <v>0.38899688018329381</v>
      </c>
      <c r="F118" s="6">
        <v>0.34184960995765223</v>
      </c>
      <c r="G118" s="6">
        <v>0.28391958315645555</v>
      </c>
      <c r="H118" s="6">
        <v>0.54238765493833185</v>
      </c>
    </row>
    <row r="119" spans="1:8" ht="12.75" customHeight="1" x14ac:dyDescent="0.2">
      <c r="A119" s="5">
        <v>8</v>
      </c>
      <c r="B119" s="6">
        <v>0.89890330899553383</v>
      </c>
      <c r="C119" s="6">
        <v>0.84081435475422173</v>
      </c>
      <c r="D119" s="6">
        <v>0.66654749203028563</v>
      </c>
      <c r="E119" s="6">
        <v>0.45536301095859794</v>
      </c>
      <c r="F119" s="6">
        <v>0.40017202094780241</v>
      </c>
      <c r="G119" s="6">
        <v>0.33235864564084505</v>
      </c>
      <c r="H119" s="6">
        <v>0.63492353857211992</v>
      </c>
    </row>
    <row r="120" spans="1:8" ht="12.75" customHeight="1" x14ac:dyDescent="0.2">
      <c r="A120" s="5">
        <v>9</v>
      </c>
      <c r="B120" s="6">
        <v>1.0383977905610544</v>
      </c>
      <c r="C120" s="6">
        <v>0.97129442011336542</v>
      </c>
      <c r="D120" s="6">
        <v>0.769984308770299</v>
      </c>
      <c r="E120" s="6">
        <v>0.52602759356956219</v>
      </c>
      <c r="F120" s="6">
        <v>0.4622719020368124</v>
      </c>
      <c r="G120" s="6">
        <v>0.38393504602065343</v>
      </c>
      <c r="H120" s="6">
        <v>0.73345285642036884</v>
      </c>
    </row>
    <row r="121" spans="1:8" ht="12.75" customHeight="1" x14ac:dyDescent="0.2">
      <c r="A121" s="5">
        <v>10</v>
      </c>
      <c r="B121" s="6">
        <v>1.1867991802791493</v>
      </c>
      <c r="C121" s="6">
        <v>1.1101058111626221</v>
      </c>
      <c r="D121" s="6">
        <v>0.88002570381304057</v>
      </c>
      <c r="E121" s="6">
        <v>0.60120420375245764</v>
      </c>
      <c r="F121" s="6">
        <v>0.52833694311593871</v>
      </c>
      <c r="G121" s="6">
        <v>0.43880466815280456</v>
      </c>
      <c r="H121" s="6">
        <v>0.83827340224094404</v>
      </c>
    </row>
    <row r="122" spans="1:8" ht="20.25" customHeight="1" x14ac:dyDescent="0.2">
      <c r="A122" s="5">
        <v>11</v>
      </c>
      <c r="B122" s="6">
        <v>1.3445759648070215</v>
      </c>
      <c r="C122" s="6">
        <v>1.2576867400016079</v>
      </c>
      <c r="D122" s="6">
        <v>0.99701906558536713</v>
      </c>
      <c r="E122" s="6">
        <v>0.68113016569185769</v>
      </c>
      <c r="F122" s="6">
        <v>0.59857570416101369</v>
      </c>
      <c r="G122" s="6">
        <v>0.49714072932255104</v>
      </c>
      <c r="H122" s="6">
        <v>0.94971608282124798</v>
      </c>
    </row>
    <row r="123" spans="1:8" ht="12.75" customHeight="1" x14ac:dyDescent="0.2">
      <c r="A123" s="5">
        <v>12</v>
      </c>
      <c r="B123" s="6">
        <v>1.5122477330316586</v>
      </c>
      <c r="C123" s="6">
        <v>1.4145232186300318</v>
      </c>
      <c r="D123" s="6">
        <v>1.121349675425152</v>
      </c>
      <c r="E123" s="6">
        <v>0.76606869074505912</v>
      </c>
      <c r="F123" s="6">
        <v>0.67321949473880305</v>
      </c>
      <c r="G123" s="6">
        <v>0.55913534124762843</v>
      </c>
      <c r="H123" s="6">
        <v>1.0681479000528382</v>
      </c>
    </row>
    <row r="124" spans="1:8" ht="12.75" customHeight="1" x14ac:dyDescent="0.2">
      <c r="A124" s="5">
        <v>13</v>
      </c>
      <c r="B124" s="6">
        <v>1.6903895509976095</v>
      </c>
      <c r="C124" s="6">
        <v>1.5811531511587698</v>
      </c>
      <c r="D124" s="6">
        <v>1.2534439516422509</v>
      </c>
      <c r="E124" s="6">
        <v>0.85631109367631464</v>
      </c>
      <c r="F124" s="6">
        <v>0.75252432162881544</v>
      </c>
      <c r="G124" s="6">
        <v>0.62500112765498006</v>
      </c>
      <c r="H124" s="6">
        <v>1.1939750410798315</v>
      </c>
    </row>
    <row r="125" spans="1:8" ht="12.75" customHeight="1" x14ac:dyDescent="0.2">
      <c r="A125" s="5">
        <v>14</v>
      </c>
      <c r="B125" s="6">
        <v>1.8796364310626534</v>
      </c>
      <c r="C125" s="6">
        <v>1.7581705141596331</v>
      </c>
      <c r="D125" s="6">
        <v>1.3937727634505721</v>
      </c>
      <c r="E125" s="6">
        <v>0.95217905662467162</v>
      </c>
      <c r="F125" s="6">
        <v>0.83677287839330206</v>
      </c>
      <c r="G125" s="6">
        <v>0.69497287669710761</v>
      </c>
      <c r="H125" s="6">
        <v>1.3276460350034156</v>
      </c>
    </row>
    <row r="126" spans="1:8" ht="12.75" customHeight="1" x14ac:dyDescent="0.2">
      <c r="A126" s="5">
        <v>15</v>
      </c>
      <c r="B126" s="6">
        <v>2.0806878138298246</v>
      </c>
      <c r="C126" s="6">
        <v>1.9462295489658592</v>
      </c>
      <c r="D126" s="6">
        <v>1.5428547543739635</v>
      </c>
      <c r="E126" s="6">
        <v>1.0540268995440076</v>
      </c>
      <c r="F126" s="6">
        <v>0.92627654063500897</v>
      </c>
      <c r="G126" s="6">
        <v>0.76930919809232456</v>
      </c>
      <c r="H126" s="6">
        <v>1.4696549186107002</v>
      </c>
    </row>
    <row r="127" spans="1:8" ht="20.25" customHeight="1" x14ac:dyDescent="0.2">
      <c r="A127" s="5">
        <v>16</v>
      </c>
      <c r="B127" s="6">
        <v>2.2943119529903244</v>
      </c>
      <c r="C127" s="6">
        <v>2.1460488631575863</v>
      </c>
      <c r="D127" s="6">
        <v>1.7012595936593726</v>
      </c>
      <c r="E127" s="6">
        <v>1.1622438014600369</v>
      </c>
      <c r="F127" s="6">
        <v>1.0213773180329888</v>
      </c>
      <c r="G127" s="6">
        <v>0.84829414436748396</v>
      </c>
      <c r="H127" s="6">
        <v>1.6205443335264949</v>
      </c>
    </row>
    <row r="128" spans="1:8" ht="12.75" customHeight="1" x14ac:dyDescent="0.2">
      <c r="A128" s="5">
        <v>17</v>
      </c>
      <c r="B128" s="6">
        <v>2.5213500578006616</v>
      </c>
      <c r="C128" s="6">
        <v>2.3584153053437209</v>
      </c>
      <c r="D128" s="6">
        <v>1.8696110479728993</v>
      </c>
      <c r="E128" s="6">
        <v>1.2772558989505831</v>
      </c>
      <c r="F128" s="6">
        <v>1.1224496984824897</v>
      </c>
      <c r="G128" s="6">
        <v>0.93223874248888539</v>
      </c>
      <c r="H128" s="6">
        <v>1.7809084521745477</v>
      </c>
    </row>
    <row r="129" spans="1:8" ht="12.75" customHeight="1" x14ac:dyDescent="0.2">
      <c r="A129" s="5">
        <v>18</v>
      </c>
      <c r="B129" s="6">
        <v>2.7627200039987132</v>
      </c>
      <c r="C129" s="6">
        <v>2.5841874362710802</v>
      </c>
      <c r="D129" s="6">
        <v>2.0485897330881806</v>
      </c>
      <c r="E129" s="6">
        <v>1.3995281660072902</v>
      </c>
      <c r="F129" s="6">
        <v>1.2299023001133249</v>
      </c>
      <c r="G129" s="6">
        <v>1.0214823659286858</v>
      </c>
      <c r="H129" s="6">
        <v>1.9513955989136975</v>
      </c>
    </row>
    <row r="130" spans="1:8" ht="12.75" customHeight="1" x14ac:dyDescent="0.2">
      <c r="A130" s="5">
        <v>19</v>
      </c>
      <c r="B130" s="6">
        <v>3.019419369723392</v>
      </c>
      <c r="C130" s="6">
        <v>2.8242983685567751</v>
      </c>
      <c r="D130" s="6">
        <v>2.2389353650569244</v>
      </c>
      <c r="E130" s="6">
        <v>1.5295659519602318</v>
      </c>
      <c r="F130" s="6">
        <v>1.3441792228146674</v>
      </c>
      <c r="G130" s="6">
        <v>1.1163938571595431</v>
      </c>
      <c r="H130" s="6">
        <v>2.1327103944029435</v>
      </c>
    </row>
    <row r="131" spans="1:8" ht="12.75" customHeight="1" x14ac:dyDescent="0.2">
      <c r="A131" s="5">
        <v>20</v>
      </c>
      <c r="B131" s="6">
        <v>3.2925274862647607</v>
      </c>
      <c r="C131" s="6">
        <v>3.079757684914695</v>
      </c>
      <c r="D131" s="6">
        <v>2.4414482808645004</v>
      </c>
      <c r="E131" s="6">
        <v>1.6679160203390846</v>
      </c>
      <c r="F131" s="6">
        <v>1.465760961183983</v>
      </c>
      <c r="G131" s="6">
        <v>1.21737228589471</v>
      </c>
      <c r="H131" s="6">
        <v>2.325615204110429</v>
      </c>
    </row>
    <row r="132" spans="1:8" ht="20.25" customHeight="1" x14ac:dyDescent="0.2">
      <c r="A132" s="5">
        <v>21</v>
      </c>
      <c r="B132" s="6">
        <v>3.583206111627562</v>
      </c>
      <c r="C132" s="6">
        <v>3.3516520681919988</v>
      </c>
      <c r="D132" s="6">
        <v>2.6569899378853101</v>
      </c>
      <c r="E132" s="6">
        <v>1.8151668900843745</v>
      </c>
      <c r="F132" s="6">
        <v>1.5951647043827297</v>
      </c>
      <c r="G132" s="6">
        <v>1.3248471981300185</v>
      </c>
      <c r="H132" s="6">
        <v>2.5309306140724441</v>
      </c>
    </row>
    <row r="133" spans="1:8" ht="12.75" customHeight="1" x14ac:dyDescent="0.2">
      <c r="A133" s="5">
        <v>22</v>
      </c>
      <c r="B133" s="6">
        <v>3.892698234818643</v>
      </c>
      <c r="C133" s="6">
        <v>3.6411441829259052</v>
      </c>
      <c r="D133" s="6">
        <v>2.8864820272476912</v>
      </c>
      <c r="E133" s="6">
        <v>1.9719482298279578</v>
      </c>
      <c r="F133" s="6">
        <v>1.7329438038313629</v>
      </c>
      <c r="G133" s="6">
        <v>1.4392781740435894</v>
      </c>
      <c r="H133" s="6">
        <v>2.7495345863242093</v>
      </c>
    </row>
    <row r="134" spans="1:8" ht="12.75" customHeight="1" x14ac:dyDescent="0.2">
      <c r="A134" s="5">
        <v>23</v>
      </c>
      <c r="B134" s="6">
        <v>4.222324396733022</v>
      </c>
      <c r="C134" s="6">
        <v>3.949469233981564</v>
      </c>
      <c r="D134" s="6">
        <v>3.130903745727192</v>
      </c>
      <c r="E134" s="6">
        <v>2.1389289941415126</v>
      </c>
      <c r="F134" s="6">
        <v>1.8796861353485781</v>
      </c>
      <c r="G134" s="6">
        <v>1.5611534676878775</v>
      </c>
      <c r="H134" s="6">
        <v>2.9823598602265697</v>
      </c>
    </row>
    <row r="135" spans="1:8" ht="12.75" customHeight="1" x14ac:dyDescent="0.2">
      <c r="A135" s="5">
        <v>24</v>
      </c>
      <c r="B135" s="6">
        <v>4.5734757650519482</v>
      </c>
      <c r="C135" s="6">
        <v>4.2779284889642462</v>
      </c>
      <c r="D135" s="6">
        <v>3.3912866607011392</v>
      </c>
      <c r="E135" s="6">
        <v>2.3168139154448033</v>
      </c>
      <c r="F135" s="6">
        <v>2.0360110162479423</v>
      </c>
      <c r="G135" s="6">
        <v>1.6909874465168371</v>
      </c>
      <c r="H135" s="6">
        <v>3.230389061049773</v>
      </c>
    </row>
    <row r="136" spans="1:8" ht="12.75" customHeight="1" x14ac:dyDescent="0.2">
      <c r="A136" s="5">
        <v>25</v>
      </c>
      <c r="B136" s="6">
        <v>4.9476030203515631</v>
      </c>
      <c r="C136" s="6">
        <v>4.6278788825301866</v>
      </c>
      <c r="D136" s="6">
        <v>3.6687064690660582</v>
      </c>
      <c r="E136" s="6">
        <v>2.5063378739729782</v>
      </c>
      <c r="F136" s="6">
        <v>2.2025642576774329</v>
      </c>
      <c r="G136" s="6">
        <v>1.8293164821587833</v>
      </c>
      <c r="H136" s="6">
        <v>3.4946468498841963</v>
      </c>
    </row>
    <row r="137" spans="1:8" ht="18" customHeight="1" x14ac:dyDescent="0.2">
      <c r="A137" s="2" t="s">
        <v>62</v>
      </c>
      <c r="B137" s="15"/>
      <c r="C137" s="8"/>
      <c r="D137" s="15"/>
      <c r="E137" s="15"/>
    </row>
    <row r="138" spans="1:8" ht="18" customHeight="1" x14ac:dyDescent="0.2">
      <c r="A138" s="4" t="s">
        <v>8</v>
      </c>
      <c r="C138" s="8"/>
      <c r="F138" s="21"/>
      <c r="G138" s="21"/>
      <c r="H138" s="22"/>
    </row>
    <row r="139" spans="1:8" ht="18" customHeight="1" x14ac:dyDescent="0.25">
      <c r="A139" s="31" t="s">
        <v>0</v>
      </c>
      <c r="B139" s="30"/>
      <c r="C139" s="16">
        <v>0.9</v>
      </c>
      <c r="H139" s="24" t="s">
        <v>46</v>
      </c>
    </row>
    <row r="140" spans="1:8" ht="18" customHeight="1" x14ac:dyDescent="0.25">
      <c r="A140" s="31" t="s">
        <v>9</v>
      </c>
      <c r="B140" s="30"/>
      <c r="C140" s="30"/>
      <c r="D140" s="15"/>
      <c r="E140" s="15"/>
      <c r="H140" s="14" t="s">
        <v>46</v>
      </c>
    </row>
    <row r="141" spans="1:8" x14ac:dyDescent="0.2">
      <c r="A141" s="4"/>
      <c r="B141" s="15"/>
      <c r="C141" s="8"/>
      <c r="D141" s="15"/>
      <c r="E141" s="15"/>
      <c r="H141" s="24"/>
    </row>
    <row r="142" spans="1:8" x14ac:dyDescent="0.2">
      <c r="A142" s="2"/>
      <c r="B142" s="9"/>
      <c r="C142" s="10"/>
      <c r="D142" s="10"/>
      <c r="E142" s="10"/>
      <c r="F142" s="3"/>
      <c r="G142" s="3"/>
    </row>
    <row r="143" spans="1:8" x14ac:dyDescent="0.2">
      <c r="A143" s="2"/>
      <c r="B143" s="2"/>
      <c r="C143" s="2"/>
      <c r="D143" s="5"/>
      <c r="E143" s="5"/>
      <c r="F143" s="5"/>
      <c r="G143" s="5"/>
    </row>
    <row r="144" spans="1:8" x14ac:dyDescent="0.2">
      <c r="A144" s="3"/>
      <c r="B144" s="3"/>
      <c r="C144" s="2"/>
      <c r="D144" s="5"/>
      <c r="E144" s="5"/>
      <c r="F144" s="5"/>
      <c r="G144" s="5"/>
      <c r="H144" s="3"/>
    </row>
    <row r="145" spans="1:8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20.25" customHeight="1" x14ac:dyDescent="0.2">
      <c r="A146" s="5">
        <v>1</v>
      </c>
      <c r="B146" s="6">
        <v>0.14150965928772796</v>
      </c>
      <c r="C146" s="6">
        <v>0.13236501821142135</v>
      </c>
      <c r="D146" s="6">
        <v>0.10493109498250154</v>
      </c>
      <c r="E146" s="6">
        <v>7.1685423658069194E-2</v>
      </c>
      <c r="F146" s="6">
        <v>6.2996993974895249E-2</v>
      </c>
      <c r="G146" s="6">
        <v>5.232148801245582E-2</v>
      </c>
      <c r="H146" s="6">
        <v>9.995270093899021E-2</v>
      </c>
    </row>
    <row r="147" spans="1:8" ht="12.75" customHeight="1" x14ac:dyDescent="0.2">
      <c r="A147" s="5">
        <v>2</v>
      </c>
      <c r="B147" s="6">
        <v>0.2359989907301403</v>
      </c>
      <c r="C147" s="6">
        <v>0.22074825749072458</v>
      </c>
      <c r="D147" s="6">
        <v>0.17499605777247751</v>
      </c>
      <c r="E147" s="6">
        <v>0.11955146891399514</v>
      </c>
      <c r="F147" s="6">
        <v>0.10506157015669762</v>
      </c>
      <c r="G147" s="6">
        <v>8.7257777501479283E-2</v>
      </c>
      <c r="H147" s="6">
        <v>0.16669347280662206</v>
      </c>
    </row>
    <row r="148" spans="1:8" ht="12.75" customHeight="1" x14ac:dyDescent="0.2">
      <c r="A148" s="5">
        <v>3</v>
      </c>
      <c r="B148" s="6">
        <v>0.33274586188051147</v>
      </c>
      <c r="C148" s="6">
        <v>0.31124314968517902</v>
      </c>
      <c r="D148" s="6">
        <v>0.24673501309918164</v>
      </c>
      <c r="E148" s="6">
        <v>0.16856113002769724</v>
      </c>
      <c r="F148" s="6">
        <v>0.14813115346024849</v>
      </c>
      <c r="G148" s="6">
        <v>0.12302876504123755</v>
      </c>
      <c r="H148" s="6">
        <v>0.23502881562031705</v>
      </c>
    </row>
    <row r="149" spans="1:8" ht="12.75" customHeight="1" x14ac:dyDescent="0.2">
      <c r="A149" s="5">
        <v>4</v>
      </c>
      <c r="B149" s="6">
        <v>0.43667876397030803</v>
      </c>
      <c r="C149" s="6">
        <v>0.40845969693097428</v>
      </c>
      <c r="D149" s="6">
        <v>0.32380249581297293</v>
      </c>
      <c r="E149" s="6">
        <v>0.2212110632960039</v>
      </c>
      <c r="F149" s="6">
        <v>0.19439979999434487</v>
      </c>
      <c r="G149" s="6">
        <v>0.16145670076069429</v>
      </c>
      <c r="H149" s="6">
        <v>0.30843987697536118</v>
      </c>
    </row>
    <row r="150" spans="1:8" ht="12.75" customHeight="1" x14ac:dyDescent="0.2">
      <c r="A150" s="5">
        <v>5</v>
      </c>
      <c r="B150" s="6">
        <v>0.54804907273214143</v>
      </c>
      <c r="C150" s="6">
        <v>0.51263303055124765</v>
      </c>
      <c r="D150" s="6">
        <v>0.40638490400856614</v>
      </c>
      <c r="E150" s="6">
        <v>0.27762860967910347</v>
      </c>
      <c r="F150" s="6">
        <v>0.24397941671708748</v>
      </c>
      <c r="G150" s="6">
        <v>0.20263452780201138</v>
      </c>
      <c r="H150" s="6">
        <v>0.38710421141857126</v>
      </c>
    </row>
    <row r="151" spans="1:8" ht="20.25" customHeight="1" x14ac:dyDescent="0.2">
      <c r="A151" s="5">
        <v>6</v>
      </c>
      <c r="B151" s="6">
        <v>0.66713822242835874</v>
      </c>
      <c r="C151" s="6">
        <v>0.62402639795574044</v>
      </c>
      <c r="D151" s="6">
        <v>0.49469092453788566</v>
      </c>
      <c r="E151" s="6">
        <v>0.33795633707257122</v>
      </c>
      <c r="F151" s="6">
        <v>0.29699529198418739</v>
      </c>
      <c r="G151" s="6">
        <v>0.24666630308581033</v>
      </c>
      <c r="H151" s="6">
        <v>0.47122060477700622</v>
      </c>
    </row>
    <row r="152" spans="1:8" ht="12.75" customHeight="1" x14ac:dyDescent="0.2">
      <c r="A152" s="5">
        <v>7</v>
      </c>
      <c r="B152" s="6">
        <v>0.7942608959470836</v>
      </c>
      <c r="C152" s="6">
        <v>0.74293414658636592</v>
      </c>
      <c r="D152" s="6">
        <v>0.58895389850421231</v>
      </c>
      <c r="E152" s="6">
        <v>0.40235365633405923</v>
      </c>
      <c r="F152" s="6">
        <v>0.35358751570969665</v>
      </c>
      <c r="G152" s="6">
        <v>0.29366837681066815</v>
      </c>
      <c r="H152" s="6">
        <v>0.56101132742263637</v>
      </c>
    </row>
    <row r="153" spans="1:8" ht="12.75" customHeight="1" x14ac:dyDescent="0.2">
      <c r="A153" s="5">
        <v>8</v>
      </c>
      <c r="B153" s="6">
        <v>0.92976846728106632</v>
      </c>
      <c r="C153" s="6">
        <v>0.86968494393609552</v>
      </c>
      <c r="D153" s="6">
        <v>0.6894343739011829</v>
      </c>
      <c r="E153" s="6">
        <v>0.47099856516110628</v>
      </c>
      <c r="F153" s="6">
        <v>0.41391251188202444</v>
      </c>
      <c r="G153" s="6">
        <v>0.3437706652681094</v>
      </c>
      <c r="H153" s="6">
        <v>0.65672456580288763</v>
      </c>
    </row>
    <row r="154" spans="1:8" ht="12.75" customHeight="1" x14ac:dyDescent="0.2">
      <c r="A154" s="5">
        <v>9</v>
      </c>
      <c r="B154" s="6">
        <v>1.0740526956529359</v>
      </c>
      <c r="C154" s="6">
        <v>1.0046452329523496</v>
      </c>
      <c r="D154" s="6">
        <v>0.79642284485059012</v>
      </c>
      <c r="E154" s="6">
        <v>0.54408951944702388</v>
      </c>
      <c r="F154" s="6">
        <v>0.47814468310740832</v>
      </c>
      <c r="G154" s="6">
        <v>0.39711801670081753</v>
      </c>
      <c r="H154" s="6">
        <v>0.75863703171691677</v>
      </c>
    </row>
    <row r="155" spans="1:8" ht="12.75" customHeight="1" x14ac:dyDescent="0.2">
      <c r="A155" s="5">
        <v>10</v>
      </c>
      <c r="B155" s="6">
        <v>1.2275496638805377</v>
      </c>
      <c r="C155" s="6">
        <v>1.1482229158971804</v>
      </c>
      <c r="D155" s="6">
        <v>0.91024267194710895</v>
      </c>
      <c r="E155" s="6">
        <v>0.62184742836299178</v>
      </c>
      <c r="F155" s="6">
        <v>0.54647816388370962</v>
      </c>
      <c r="G155" s="6">
        <v>0.45387166746566854</v>
      </c>
      <c r="H155" s="6">
        <v>0.8670567441063004</v>
      </c>
    </row>
    <row r="156" spans="1:8" ht="20.25" customHeight="1" x14ac:dyDescent="0.2">
      <c r="A156" s="5">
        <v>11</v>
      </c>
      <c r="B156" s="6">
        <v>1.3907439447948415</v>
      </c>
      <c r="C156" s="6">
        <v>1.3008712515228105</v>
      </c>
      <c r="D156" s="6">
        <v>1.0312531717067173</v>
      </c>
      <c r="E156" s="6">
        <v>0.70451776496615803</v>
      </c>
      <c r="F156" s="6">
        <v>0.61912867539820771</v>
      </c>
      <c r="G156" s="6">
        <v>0.51421078251645003</v>
      </c>
      <c r="H156" s="6">
        <v>0.98232597192639437</v>
      </c>
    </row>
    <row r="157" spans="1:8" ht="12.75" customHeight="1" x14ac:dyDescent="0.2">
      <c r="A157" s="5">
        <v>12</v>
      </c>
      <c r="B157" s="6">
        <v>1.564172968126317</v>
      </c>
      <c r="C157" s="6">
        <v>1.4630929397609544</v>
      </c>
      <c r="D157" s="6">
        <v>1.1598528546648668</v>
      </c>
      <c r="E157" s="6">
        <v>0.79237277836028719</v>
      </c>
      <c r="F157" s="6">
        <v>0.69633546956955394</v>
      </c>
      <c r="G157" s="6">
        <v>0.57833407000737436</v>
      </c>
      <c r="H157" s="6">
        <v>1.1048243186148416</v>
      </c>
    </row>
    <row r="158" spans="1:8" ht="12.75" customHeight="1" x14ac:dyDescent="0.2">
      <c r="A158" s="5">
        <v>13</v>
      </c>
      <c r="B158" s="6">
        <v>1.748431545652243</v>
      </c>
      <c r="C158" s="6">
        <v>1.6354443544459369</v>
      </c>
      <c r="D158" s="6">
        <v>1.2964827808270185</v>
      </c>
      <c r="E158" s="6">
        <v>0.88571378602763207</v>
      </c>
      <c r="F158" s="6">
        <v>0.77836334354402092</v>
      </c>
      <c r="G158" s="6">
        <v>0.64646145441166247</v>
      </c>
      <c r="H158" s="6">
        <v>1.2349719183447334</v>
      </c>
    </row>
    <row r="159" spans="1:8" ht="12.75" customHeight="1" x14ac:dyDescent="0.2">
      <c r="A159" s="5">
        <v>14</v>
      </c>
      <c r="B159" s="6">
        <v>1.9441764938073669</v>
      </c>
      <c r="C159" s="6">
        <v>1.8185398672028787</v>
      </c>
      <c r="D159" s="6">
        <v>1.4416299873894147</v>
      </c>
      <c r="E159" s="6">
        <v>0.98487351553341673</v>
      </c>
      <c r="F159" s="6">
        <v>0.86550469758029569</v>
      </c>
      <c r="G159" s="6">
        <v>0.71883578567602502</v>
      </c>
      <c r="H159" s="6">
        <v>1.3732327011191854</v>
      </c>
    </row>
    <row r="160" spans="1:8" ht="12.75" customHeight="1" x14ac:dyDescent="0.2">
      <c r="A160" s="5">
        <v>15</v>
      </c>
      <c r="B160" s="6">
        <v>2.1521312695096113</v>
      </c>
      <c r="C160" s="6">
        <v>2.0130561836969485</v>
      </c>
      <c r="D160" s="6">
        <v>1.5958309262589592</v>
      </c>
      <c r="E160" s="6">
        <v>1.0902184529247467</v>
      </c>
      <c r="F160" s="6">
        <v>0.95808159881732013</v>
      </c>
      <c r="G160" s="6">
        <v>0.79572455326124603</v>
      </c>
      <c r="H160" s="6">
        <v>1.5201176672001107</v>
      </c>
    </row>
    <row r="161" spans="1:8" ht="20.25" customHeight="1" x14ac:dyDescent="0.2">
      <c r="A161" s="5">
        <v>16</v>
      </c>
      <c r="B161" s="6">
        <v>2.3730905055629767</v>
      </c>
      <c r="C161" s="6">
        <v>2.2197365859493323</v>
      </c>
      <c r="D161" s="6">
        <v>1.7596748271084</v>
      </c>
      <c r="E161" s="6">
        <v>1.2021511402577199</v>
      </c>
      <c r="F161" s="6">
        <v>1.0564478003361057</v>
      </c>
      <c r="G161" s="6">
        <v>0.87742156305264851</v>
      </c>
      <c r="H161" s="6">
        <v>1.6761880906052291</v>
      </c>
    </row>
    <row r="162" spans="1:8" ht="12.75" customHeight="1" x14ac:dyDescent="0.2">
      <c r="A162" s="5">
        <v>17</v>
      </c>
      <c r="B162" s="6">
        <v>2.6079242953726816</v>
      </c>
      <c r="C162" s="6">
        <v>2.4393949401653989</v>
      </c>
      <c r="D162" s="6">
        <v>1.9338068745435526</v>
      </c>
      <c r="E162" s="6">
        <v>1.3211123461320851</v>
      </c>
      <c r="F162" s="6">
        <v>1.160990648620857</v>
      </c>
      <c r="G162" s="6">
        <v>0.96424852158178675</v>
      </c>
      <c r="H162" s="6">
        <v>1.8420585455364615</v>
      </c>
    </row>
    <row r="163" spans="1:8" ht="12.75" customHeight="1" x14ac:dyDescent="0.2">
      <c r="A163" s="5">
        <v>18</v>
      </c>
      <c r="B163" s="6">
        <v>2.8575820312809501</v>
      </c>
      <c r="C163" s="6">
        <v>2.6729192870294445</v>
      </c>
      <c r="D163" s="6">
        <v>2.1189310542749267</v>
      </c>
      <c r="E163" s="6">
        <v>1.4475830101007505</v>
      </c>
      <c r="F163" s="6">
        <v>1.2721327923018089</v>
      </c>
      <c r="G163" s="6">
        <v>1.0565564552047615</v>
      </c>
      <c r="H163" s="6">
        <v>2.0183996175166175</v>
      </c>
    </row>
    <row r="164" spans="1:8" ht="12.75" customHeight="1" x14ac:dyDescent="0.2">
      <c r="A164" s="5">
        <v>19</v>
      </c>
      <c r="B164" s="6">
        <v>3.1230955447294155</v>
      </c>
      <c r="C164" s="6">
        <v>2.9212747789434332</v>
      </c>
      <c r="D164" s="6">
        <v>2.3158124815854846</v>
      </c>
      <c r="E164" s="6">
        <v>1.5820858334012824</v>
      </c>
      <c r="F164" s="6">
        <v>1.3903335800865959</v>
      </c>
      <c r="G164" s="6">
        <v>1.1547268711393555</v>
      </c>
      <c r="H164" s="6">
        <v>2.2059401213843737</v>
      </c>
    </row>
    <row r="165" spans="1:8" ht="12.75" customHeight="1" x14ac:dyDescent="0.2">
      <c r="A165" s="5">
        <v>20</v>
      </c>
      <c r="B165" s="6">
        <v>3.4055812274247375</v>
      </c>
      <c r="C165" s="6">
        <v>3.1855056641185957</v>
      </c>
      <c r="D165" s="6">
        <v>2.5252789742001709</v>
      </c>
      <c r="E165" s="6">
        <v>1.7251863534878935</v>
      </c>
      <c r="F165" s="6">
        <v>1.5160900050566237</v>
      </c>
      <c r="G165" s="6">
        <v>1.2591725417404112</v>
      </c>
      <c r="H165" s="6">
        <v>2.4054685995399328</v>
      </c>
    </row>
    <row r="166" spans="1:8" ht="20.25" customHeight="1" x14ac:dyDescent="0.2">
      <c r="A166" s="5">
        <v>21</v>
      </c>
      <c r="B166" s="6">
        <v>3.7062407280299166</v>
      </c>
      <c r="C166" s="6">
        <v>3.4667359382451379</v>
      </c>
      <c r="D166" s="6">
        <v>2.7482215688908034</v>
      </c>
      <c r="E166" s="6">
        <v>1.8774932969586766</v>
      </c>
      <c r="F166" s="6">
        <v>1.6499370148187482</v>
      </c>
      <c r="G166" s="6">
        <v>1.3703377620930337</v>
      </c>
      <c r="H166" s="6">
        <v>2.6178338140398991</v>
      </c>
    </row>
    <row r="167" spans="1:8" ht="12.75" customHeight="1" x14ac:dyDescent="0.2">
      <c r="A167" s="5">
        <v>22</v>
      </c>
      <c r="B167" s="6">
        <v>4.0263597153951789</v>
      </c>
      <c r="C167" s="6">
        <v>3.7661681876456523</v>
      </c>
      <c r="D167" s="6">
        <v>2.9855936043970721</v>
      </c>
      <c r="E167" s="6">
        <v>2.0396579530378185</v>
      </c>
      <c r="F167" s="6">
        <v>1.7924469609228155</v>
      </c>
      <c r="G167" s="6">
        <v>1.488697892732141</v>
      </c>
      <c r="H167" s="6">
        <v>2.8439438730285529</v>
      </c>
    </row>
    <row r="168" spans="1:8" ht="12.75" customHeight="1" x14ac:dyDescent="0.2">
      <c r="A168" s="5">
        <v>23</v>
      </c>
      <c r="B168" s="6">
        <v>4.3673040731162986</v>
      </c>
      <c r="C168" s="6">
        <v>4.0850800297487941</v>
      </c>
      <c r="D168" s="6">
        <v>3.2384078996462828</v>
      </c>
      <c r="E168" s="6">
        <v>2.2123722458294646</v>
      </c>
      <c r="F168" s="6">
        <v>1.9442279047625592</v>
      </c>
      <c r="G168" s="6">
        <v>1.6147579526263498</v>
      </c>
      <c r="H168" s="6">
        <v>3.0847635428352951</v>
      </c>
    </row>
    <row r="169" spans="1:8" ht="12.75" customHeight="1" x14ac:dyDescent="0.2">
      <c r="A169" s="5">
        <v>24</v>
      </c>
      <c r="B169" s="6">
        <v>4.7305127366491648</v>
      </c>
      <c r="C169" s="6">
        <v>4.4248174130840328</v>
      </c>
      <c r="D169" s="6">
        <v>3.5077314423886383</v>
      </c>
      <c r="E169" s="6">
        <v>2.3963651057705286</v>
      </c>
      <c r="F169" s="6">
        <v>2.1059204288162441</v>
      </c>
      <c r="G169" s="6">
        <v>1.7490499707875649</v>
      </c>
      <c r="H169" s="6">
        <v>3.3413091886045039</v>
      </c>
    </row>
    <row r="170" spans="1:8" ht="12.75" customHeight="1" x14ac:dyDescent="0.2">
      <c r="A170" s="5">
        <v>25</v>
      </c>
      <c r="B170" s="6">
        <v>5.117486197806735</v>
      </c>
      <c r="C170" s="6">
        <v>4.786783864641313</v>
      </c>
      <c r="D170" s="6">
        <v>3.7946768651450467</v>
      </c>
      <c r="E170" s="6">
        <v>2.5923966462825869</v>
      </c>
      <c r="F170" s="6">
        <v>2.2781925191010517</v>
      </c>
      <c r="G170" s="6">
        <v>1.8921287359475218</v>
      </c>
      <c r="H170" s="6">
        <v>3.6146406546619794</v>
      </c>
    </row>
    <row r="171" spans="1:8" ht="18" customHeight="1" x14ac:dyDescent="0.2">
      <c r="A171" s="2" t="s">
        <v>62</v>
      </c>
      <c r="B171" s="15"/>
      <c r="C171" s="8"/>
      <c r="D171" s="15"/>
      <c r="E171" s="15"/>
    </row>
    <row r="172" spans="1:8" ht="18" customHeight="1" x14ac:dyDescent="0.2">
      <c r="A172" s="4" t="s">
        <v>8</v>
      </c>
      <c r="C172" s="8"/>
      <c r="F172" s="21"/>
      <c r="G172" s="21"/>
      <c r="H172" s="22"/>
    </row>
    <row r="173" spans="1:8" ht="18" customHeight="1" x14ac:dyDescent="0.2">
      <c r="A173" s="4" t="s">
        <v>0</v>
      </c>
      <c r="B173" s="15"/>
      <c r="C173" s="16">
        <v>0.9</v>
      </c>
      <c r="H173" s="24" t="s">
        <v>46</v>
      </c>
    </row>
    <row r="174" spans="1:8" ht="18" customHeight="1" x14ac:dyDescent="0.2">
      <c r="A174" s="4" t="s">
        <v>10</v>
      </c>
      <c r="B174" s="15"/>
      <c r="C174" s="8"/>
      <c r="D174" s="15"/>
      <c r="E174" s="15"/>
      <c r="H174" s="14" t="s">
        <v>46</v>
      </c>
    </row>
    <row r="175" spans="1:8" x14ac:dyDescent="0.2">
      <c r="A175" s="4"/>
      <c r="B175" s="15"/>
      <c r="C175" s="8"/>
      <c r="D175" s="15"/>
      <c r="E175" s="15"/>
      <c r="H175" s="24"/>
    </row>
    <row r="176" spans="1:8" x14ac:dyDescent="0.2">
      <c r="A176" s="2"/>
      <c r="B176" s="9"/>
      <c r="C176" s="10"/>
      <c r="D176" s="10"/>
      <c r="E176" s="10"/>
      <c r="F176" s="3"/>
      <c r="G176" s="3"/>
    </row>
    <row r="177" spans="1:8" x14ac:dyDescent="0.2">
      <c r="A177" s="2"/>
      <c r="B177" s="2"/>
      <c r="C177" s="2"/>
      <c r="D177" s="5"/>
      <c r="E177" s="5"/>
      <c r="F177" s="5"/>
      <c r="G177" s="5"/>
    </row>
    <row r="178" spans="1:8" x14ac:dyDescent="0.2">
      <c r="A178" s="3"/>
      <c r="B178" s="3"/>
      <c r="C178" s="2"/>
      <c r="D178" s="5"/>
      <c r="E178" s="5"/>
      <c r="F178" s="5"/>
      <c r="G178" s="5"/>
      <c r="H178" s="3"/>
    </row>
    <row r="179" spans="1:8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20.25" customHeight="1" x14ac:dyDescent="0.2">
      <c r="A180" s="5">
        <v>1</v>
      </c>
      <c r="B180" s="6">
        <v>0.12946635871821707</v>
      </c>
      <c r="C180" s="6">
        <v>0.12109998014099774</v>
      </c>
      <c r="D180" s="6">
        <v>9.6000844409339745E-2</v>
      </c>
      <c r="E180" s="6">
        <v>6.5584574373912075E-2</v>
      </c>
      <c r="F180" s="6">
        <v>5.7635580929071284E-2</v>
      </c>
      <c r="G180" s="6">
        <v>4.7868623031014149E-2</v>
      </c>
      <c r="H180" s="6">
        <v>9.144614084831032E-2</v>
      </c>
    </row>
    <row r="181" spans="1:8" ht="12.75" customHeight="1" x14ac:dyDescent="0.2">
      <c r="A181" s="5">
        <v>2</v>
      </c>
      <c r="B181" s="6">
        <v>0.21591409480310461</v>
      </c>
      <c r="C181" s="6">
        <v>0.20196128825810816</v>
      </c>
      <c r="D181" s="6">
        <v>0.16010286862311882</v>
      </c>
      <c r="E181" s="6">
        <v>0.10937693891438371</v>
      </c>
      <c r="F181" s="6">
        <v>9.6120215382256499E-2</v>
      </c>
      <c r="G181" s="6">
        <v>7.9831629726357378E-2</v>
      </c>
      <c r="H181" s="6">
        <v>0.15250688225096354</v>
      </c>
    </row>
    <row r="182" spans="1:8" ht="12.75" customHeight="1" x14ac:dyDescent="0.2">
      <c r="A182" s="5">
        <v>3</v>
      </c>
      <c r="B182" s="6">
        <v>0.30442724074850885</v>
      </c>
      <c r="C182" s="6">
        <v>0.28475453526318856</v>
      </c>
      <c r="D182" s="6">
        <v>0.22573641880722758</v>
      </c>
      <c r="E182" s="6">
        <v>0.1542155909070613</v>
      </c>
      <c r="F182" s="6">
        <v>0.13552432496663469</v>
      </c>
      <c r="G182" s="6">
        <v>0.11255829678101294</v>
      </c>
      <c r="H182" s="6">
        <v>0.2150264872756745</v>
      </c>
    </row>
    <row r="183" spans="1:8" ht="12.75" customHeight="1" x14ac:dyDescent="0.2">
      <c r="A183" s="5">
        <v>4</v>
      </c>
      <c r="B183" s="6">
        <v>0.39951484432490902</v>
      </c>
      <c r="C183" s="6">
        <v>0.3736973851182594</v>
      </c>
      <c r="D183" s="6">
        <v>0.29624500749831051</v>
      </c>
      <c r="E183" s="6">
        <v>0.20238470657954821</v>
      </c>
      <c r="F183" s="6">
        <v>0.17785523876955692</v>
      </c>
      <c r="G183" s="6">
        <v>0.1477157901683723</v>
      </c>
      <c r="H183" s="6">
        <v>0.2821898374746345</v>
      </c>
    </row>
    <row r="184" spans="1:8" ht="12.75" customHeight="1" x14ac:dyDescent="0.2">
      <c r="A184" s="5">
        <v>5</v>
      </c>
      <c r="B184" s="6">
        <v>0.50140688771822195</v>
      </c>
      <c r="C184" s="6">
        <v>0.46900495809412357</v>
      </c>
      <c r="D184" s="6">
        <v>0.37179916922182826</v>
      </c>
      <c r="E184" s="6">
        <v>0.25400078943071686</v>
      </c>
      <c r="F184" s="6">
        <v>0.22321533981175459</v>
      </c>
      <c r="G184" s="6">
        <v>0.18538914302500081</v>
      </c>
      <c r="H184" s="6">
        <v>0.35415937646311285</v>
      </c>
    </row>
    <row r="185" spans="1:8" ht="20.25" customHeight="1" x14ac:dyDescent="0.2">
      <c r="A185" s="5">
        <v>6</v>
      </c>
      <c r="B185" s="6">
        <v>0.61036085348722169</v>
      </c>
      <c r="C185" s="6">
        <v>0.57091809770459334</v>
      </c>
      <c r="D185" s="6">
        <v>0.45258983035670808</v>
      </c>
      <c r="E185" s="6">
        <v>0.30919427399346888</v>
      </c>
      <c r="F185" s="6">
        <v>0.2717192536762823</v>
      </c>
      <c r="G185" s="6">
        <v>0.22567355641830342</v>
      </c>
      <c r="H185" s="6">
        <v>0.43111697223035972</v>
      </c>
    </row>
    <row r="186" spans="1:8" ht="12.75" customHeight="1" x14ac:dyDescent="0.2">
      <c r="A186" s="5">
        <v>7</v>
      </c>
      <c r="B186" s="6">
        <v>0.72666464316372836</v>
      </c>
      <c r="C186" s="6">
        <v>0.67970610070081838</v>
      </c>
      <c r="D186" s="6">
        <v>0.53883047331208811</v>
      </c>
      <c r="E186" s="6">
        <v>0.36811100432809135</v>
      </c>
      <c r="F186" s="6">
        <v>0.32349514780525485</v>
      </c>
      <c r="G186" s="6">
        <v>0.26867547846370726</v>
      </c>
      <c r="H186" s="6">
        <v>0.51326597863825829</v>
      </c>
    </row>
    <row r="187" spans="1:8" ht="12.75" customHeight="1" x14ac:dyDescent="0.2">
      <c r="A187" s="5">
        <v>8</v>
      </c>
      <c r="B187" s="6">
        <v>0.85063972675635224</v>
      </c>
      <c r="C187" s="6">
        <v>0.79566966304771203</v>
      </c>
      <c r="D187" s="6">
        <v>0.6307594719217916</v>
      </c>
      <c r="E187" s="6">
        <v>0.43091382948585422</v>
      </c>
      <c r="F187" s="6">
        <v>0.3786861335897776</v>
      </c>
      <c r="G187" s="6">
        <v>0.31451376881564508</v>
      </c>
      <c r="H187" s="6">
        <v>0.60083346001438265</v>
      </c>
    </row>
    <row r="188" spans="1:8" ht="12.75" customHeight="1" x14ac:dyDescent="0.2">
      <c r="A188" s="5">
        <v>9</v>
      </c>
      <c r="B188" s="6">
        <v>0.98264452248405687</v>
      </c>
      <c r="C188" s="6">
        <v>0.91914404125228077</v>
      </c>
      <c r="D188" s="6">
        <v>0.7286425975569526</v>
      </c>
      <c r="E188" s="6">
        <v>0.49778431560155378</v>
      </c>
      <c r="F188" s="6">
        <v>0.43745177095313925</v>
      </c>
      <c r="G188" s="6">
        <v>0.36332094828323602</v>
      </c>
      <c r="H188" s="6">
        <v>0.69407257836358494</v>
      </c>
    </row>
    <row r="189" spans="1:8" ht="12.75" customHeight="1" x14ac:dyDescent="0.2">
      <c r="A189" s="5">
        <v>10</v>
      </c>
      <c r="B189" s="6">
        <v>1.1230779999635467</v>
      </c>
      <c r="C189" s="6">
        <v>1.0505024227057365</v>
      </c>
      <c r="D189" s="6">
        <v>0.83277569093230552</v>
      </c>
      <c r="E189" s="6">
        <v>0.56892457118244055</v>
      </c>
      <c r="F189" s="6">
        <v>0.49996967241074136</v>
      </c>
      <c r="G189" s="6">
        <v>0.41524453106531845</v>
      </c>
      <c r="H189" s="6">
        <v>0.7932651384120083</v>
      </c>
    </row>
    <row r="190" spans="1:8" ht="20.25" customHeight="1" x14ac:dyDescent="0.2">
      <c r="A190" s="5">
        <v>11</v>
      </c>
      <c r="B190" s="6">
        <v>1.272383492040617</v>
      </c>
      <c r="C190" s="6">
        <v>1.1901594911865769</v>
      </c>
      <c r="D190" s="6">
        <v>0.94348748862445675</v>
      </c>
      <c r="E190" s="6">
        <v>0.64455917809121044</v>
      </c>
      <c r="F190" s="6">
        <v>0.56643720001373976</v>
      </c>
      <c r="G190" s="6">
        <v>0.47044843412906995</v>
      </c>
      <c r="H190" s="6">
        <v>0.89872428002286198</v>
      </c>
    </row>
    <row r="191" spans="1:8" ht="12.75" customHeight="1" x14ac:dyDescent="0.2">
      <c r="A191" s="5">
        <v>12</v>
      </c>
      <c r="B191" s="6">
        <v>1.4310526900289275</v>
      </c>
      <c r="C191" s="6">
        <v>1.3385751639189307</v>
      </c>
      <c r="D191" s="6">
        <v>1.0611425855889409</v>
      </c>
      <c r="E191" s="6">
        <v>0.72493721543883127</v>
      </c>
      <c r="F191" s="6">
        <v>0.63707324394164644</v>
      </c>
      <c r="G191" s="6">
        <v>0.52911445440130811</v>
      </c>
      <c r="H191" s="6">
        <v>1.0107973001586004</v>
      </c>
    </row>
    <row r="192" spans="1:8" ht="12.75" customHeight="1" x14ac:dyDescent="0.2">
      <c r="A192" s="5">
        <v>13</v>
      </c>
      <c r="B192" s="6">
        <v>1.599629783740782</v>
      </c>
      <c r="C192" s="6">
        <v>1.496258464066154</v>
      </c>
      <c r="D192" s="6">
        <v>1.1861445050422703</v>
      </c>
      <c r="E192" s="6">
        <v>0.81033435682554877</v>
      </c>
      <c r="F192" s="6">
        <v>0.7121200655531521</v>
      </c>
      <c r="G192" s="6">
        <v>0.59144379949488612</v>
      </c>
      <c r="H192" s="6">
        <v>1.1298685771142249</v>
      </c>
    </row>
    <row r="193" spans="1:8" ht="12.75" customHeight="1" x14ac:dyDescent="0.2">
      <c r="A193" s="5">
        <v>14</v>
      </c>
      <c r="B193" s="6">
        <v>1.7787156906865551</v>
      </c>
      <c r="C193" s="6">
        <v>1.6637714766308158</v>
      </c>
      <c r="D193" s="6">
        <v>1.3189388344635977</v>
      </c>
      <c r="E193" s="6">
        <v>0.90105501275260769</v>
      </c>
      <c r="F193" s="6">
        <v>0.79184518013287397</v>
      </c>
      <c r="G193" s="6">
        <v>0.65765865140412005</v>
      </c>
      <c r="H193" s="6">
        <v>1.2563625577331934</v>
      </c>
    </row>
    <row r="194" spans="1:8" ht="12.75" customHeight="1" x14ac:dyDescent="0.2">
      <c r="A194" s="5">
        <v>15</v>
      </c>
      <c r="B194" s="6">
        <v>1.9689722973644852</v>
      </c>
      <c r="C194" s="6">
        <v>1.8417333156637459</v>
      </c>
      <c r="D194" s="6">
        <v>1.4600163705615283</v>
      </c>
      <c r="E194" s="6">
        <v>0.9974344791586639</v>
      </c>
      <c r="F194" s="6">
        <v>0.87654324502046976</v>
      </c>
      <c r="G194" s="6">
        <v>0.72800373467048263</v>
      </c>
      <c r="H194" s="6">
        <v>1.390746753163133</v>
      </c>
    </row>
    <row r="195" spans="1:8" ht="20.25" customHeight="1" x14ac:dyDescent="0.2">
      <c r="A195" s="5">
        <v>16</v>
      </c>
      <c r="B195" s="6">
        <v>2.1711266086742365</v>
      </c>
      <c r="C195" s="6">
        <v>2.0308240055340812</v>
      </c>
      <c r="D195" s="6">
        <v>1.6099161961136155</v>
      </c>
      <c r="E195" s="6">
        <v>1.0998410394138864</v>
      </c>
      <c r="F195" s="6">
        <v>0.96653790683846985</v>
      </c>
      <c r="G195" s="6">
        <v>0.802747850578171</v>
      </c>
      <c r="H195" s="6">
        <v>1.5335346697164971</v>
      </c>
    </row>
    <row r="196" spans="1:8" ht="12.75" customHeight="1" x14ac:dyDescent="0.2">
      <c r="A196" s="5">
        <v>17</v>
      </c>
      <c r="B196" s="6">
        <v>2.3859746679776919</v>
      </c>
      <c r="C196" s="6">
        <v>2.2317881476677814</v>
      </c>
      <c r="D196" s="6">
        <v>1.7692285867380491</v>
      </c>
      <c r="E196" s="6">
        <v>1.2086779501294072</v>
      </c>
      <c r="F196" s="6">
        <v>1.0621835466172911</v>
      </c>
      <c r="G196" s="6">
        <v>0.88218532654925486</v>
      </c>
      <c r="H196" s="6">
        <v>1.6852885777321818</v>
      </c>
    </row>
    <row r="197" spans="1:8" ht="12.75" customHeight="1" x14ac:dyDescent="0.2">
      <c r="A197" s="5">
        <v>18</v>
      </c>
      <c r="B197" s="6">
        <v>2.6143850687698942</v>
      </c>
      <c r="C197" s="6">
        <v>2.4454382052872741</v>
      </c>
      <c r="D197" s="6">
        <v>1.938597614839414</v>
      </c>
      <c r="E197" s="6">
        <v>1.3243852200861961</v>
      </c>
      <c r="F197" s="6">
        <v>1.1638668431140526</v>
      </c>
      <c r="G197" s="6">
        <v>0.96663731454160962</v>
      </c>
      <c r="H197" s="6">
        <v>1.8466219919786093</v>
      </c>
    </row>
    <row r="198" spans="1:8" ht="12.75" customHeight="1" x14ac:dyDescent="0.2">
      <c r="A198" s="5">
        <v>19</v>
      </c>
      <c r="B198" s="6">
        <v>2.8573018275952351</v>
      </c>
      <c r="C198" s="6">
        <v>2.672657190673978</v>
      </c>
      <c r="D198" s="6">
        <v>2.1187232799102067</v>
      </c>
      <c r="E198" s="6">
        <v>1.4474410655859935</v>
      </c>
      <c r="F198" s="6">
        <v>1.2720080517718011</v>
      </c>
      <c r="G198" s="6">
        <v>1.0564528532749922</v>
      </c>
      <c r="H198" s="6">
        <v>2.0182017008843447</v>
      </c>
    </row>
    <row r="199" spans="1:8" ht="12.75" customHeight="1" x14ac:dyDescent="0.2">
      <c r="A199" s="5">
        <v>20</v>
      </c>
      <c r="B199" s="6">
        <v>3.1157463246894666</v>
      </c>
      <c r="C199" s="6">
        <v>2.9144004804020902</v>
      </c>
      <c r="D199" s="6">
        <v>2.310362947539959</v>
      </c>
      <c r="E199" s="6">
        <v>1.578362893534337</v>
      </c>
      <c r="F199" s="6">
        <v>1.3870618686507321</v>
      </c>
      <c r="G199" s="6">
        <v>1.152009585759993</v>
      </c>
      <c r="H199" s="6">
        <v>2.2007491372742765</v>
      </c>
    </row>
    <row r="200" spans="1:8" ht="20.25" customHeight="1" x14ac:dyDescent="0.2">
      <c r="A200" s="5">
        <v>21</v>
      </c>
      <c r="B200" s="6">
        <v>3.3908179413785029</v>
      </c>
      <c r="C200" s="6">
        <v>3.1716964115473845</v>
      </c>
      <c r="D200" s="6">
        <v>2.5143318220540301</v>
      </c>
      <c r="E200" s="6">
        <v>1.7177076243316194</v>
      </c>
      <c r="F200" s="6">
        <v>1.5095177141841452</v>
      </c>
      <c r="G200" s="6">
        <v>1.2537139949685479</v>
      </c>
      <c r="H200" s="6">
        <v>2.3950408285843423</v>
      </c>
    </row>
    <row r="201" spans="1:8" ht="12.75" customHeight="1" x14ac:dyDescent="0.2">
      <c r="A201" s="5">
        <v>22</v>
      </c>
      <c r="B201" s="6">
        <v>3.6836929285655979</v>
      </c>
      <c r="C201" s="6">
        <v>3.4456452232950476</v>
      </c>
      <c r="D201" s="6">
        <v>2.7315021074833945</v>
      </c>
      <c r="E201" s="6">
        <v>1.8660711186756356</v>
      </c>
      <c r="F201" s="6">
        <v>1.6398992294537742</v>
      </c>
      <c r="G201" s="6">
        <v>1.3620009854707336</v>
      </c>
      <c r="H201" s="6">
        <v>2.6019075976386081</v>
      </c>
    </row>
    <row r="202" spans="1:8" ht="12.75" customHeight="1" x14ac:dyDescent="0.2">
      <c r="A202" s="5">
        <v>23</v>
      </c>
      <c r="B202" s="6">
        <v>3.995620925155035</v>
      </c>
      <c r="C202" s="6">
        <v>3.7374158003498783</v>
      </c>
      <c r="D202" s="6">
        <v>2.9628004259344096</v>
      </c>
      <c r="E202" s="6">
        <v>2.0240864138779306</v>
      </c>
      <c r="F202" s="6">
        <v>1.7787627262684402</v>
      </c>
      <c r="G202" s="6">
        <v>1.4773325961639616</v>
      </c>
      <c r="H202" s="6">
        <v>2.8222321035029663</v>
      </c>
    </row>
    <row r="203" spans="1:8" ht="12.75" customHeight="1" x14ac:dyDescent="0.2">
      <c r="A203" s="5">
        <v>24</v>
      </c>
      <c r="B203" s="6">
        <v>4.3279184047701813</v>
      </c>
      <c r="C203" s="6">
        <v>4.0482395431407188</v>
      </c>
      <c r="D203" s="6">
        <v>3.2092029582523338</v>
      </c>
      <c r="E203" s="6">
        <v>2.1924204041272182</v>
      </c>
      <c r="F203" s="6">
        <v>1.9266942697867822</v>
      </c>
      <c r="G203" s="6">
        <v>1.6001955772760992</v>
      </c>
      <c r="H203" s="6">
        <v>3.0569442126970086</v>
      </c>
    </row>
    <row r="204" spans="1:8" ht="12.75" customHeight="1" x14ac:dyDescent="0.2">
      <c r="A204" s="5">
        <v>25</v>
      </c>
      <c r="B204" s="6">
        <v>4.6819581585850703</v>
      </c>
      <c r="C204" s="6">
        <v>4.3794005302927745</v>
      </c>
      <c r="D204" s="6">
        <v>3.4717276454158856</v>
      </c>
      <c r="E204" s="6">
        <v>2.3717685127423014</v>
      </c>
      <c r="F204" s="6">
        <v>2.084304996504744</v>
      </c>
      <c r="G204" s="6">
        <v>1.7310975017694259</v>
      </c>
      <c r="H204" s="6">
        <v>3.3070135705888353</v>
      </c>
    </row>
    <row r="205" spans="1:8" ht="18" customHeight="1" x14ac:dyDescent="0.2">
      <c r="A205" s="2" t="s">
        <v>62</v>
      </c>
      <c r="B205" s="15"/>
      <c r="C205" s="8"/>
      <c r="D205" s="15"/>
      <c r="E205" s="15"/>
    </row>
    <row r="206" spans="1:8" ht="18" customHeight="1" x14ac:dyDescent="0.2">
      <c r="A206" s="4" t="s">
        <v>8</v>
      </c>
      <c r="C206" s="8"/>
      <c r="F206" s="21"/>
      <c r="G206" s="21"/>
      <c r="H206" s="22"/>
    </row>
    <row r="207" spans="1:8" ht="18" customHeight="1" x14ac:dyDescent="0.2">
      <c r="A207" s="4" t="s">
        <v>0</v>
      </c>
      <c r="B207" s="15"/>
      <c r="C207" s="16">
        <v>0.9</v>
      </c>
      <c r="H207" s="24" t="s">
        <v>46</v>
      </c>
    </row>
    <row r="208" spans="1:8" ht="18" customHeight="1" x14ac:dyDescent="0.2">
      <c r="A208" s="4" t="s">
        <v>5</v>
      </c>
      <c r="B208" s="15"/>
      <c r="C208" s="8"/>
      <c r="D208" s="15"/>
      <c r="E208" s="15"/>
      <c r="H208" s="14" t="s">
        <v>46</v>
      </c>
    </row>
    <row r="209" spans="1:12" x14ac:dyDescent="0.2">
      <c r="A209" s="4"/>
      <c r="B209" s="15"/>
      <c r="C209" s="8"/>
      <c r="D209" s="15"/>
      <c r="E209" s="15"/>
      <c r="H209" s="24"/>
    </row>
    <row r="210" spans="1:12" x14ac:dyDescent="0.2">
      <c r="A210" s="2"/>
      <c r="B210" s="9"/>
      <c r="C210" s="10"/>
      <c r="D210" s="10"/>
      <c r="E210" s="10"/>
      <c r="F210" s="3"/>
      <c r="G210" s="3"/>
    </row>
    <row r="211" spans="1:12" x14ac:dyDescent="0.2">
      <c r="A211" s="2"/>
      <c r="B211" s="2"/>
      <c r="C211" s="2"/>
      <c r="D211" s="5"/>
      <c r="E211" s="5"/>
      <c r="F211" s="5"/>
      <c r="G211" s="5"/>
    </row>
    <row r="212" spans="1:12" x14ac:dyDescent="0.2">
      <c r="A212" s="3"/>
      <c r="B212" s="3"/>
      <c r="C212" s="2"/>
      <c r="D212" s="5"/>
      <c r="E212" s="5"/>
      <c r="F212" s="5"/>
      <c r="G212" s="5"/>
      <c r="H212" s="3"/>
    </row>
    <row r="213" spans="1:12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12" ht="20.25" customHeight="1" x14ac:dyDescent="0.2">
      <c r="A214" s="5">
        <v>1</v>
      </c>
      <c r="B214" s="6">
        <v>0.12008434905682983</v>
      </c>
      <c r="C214" s="6">
        <v>0.11232425496478038</v>
      </c>
      <c r="D214" s="6">
        <v>8.9043972688632081E-2</v>
      </c>
      <c r="E214" s="6">
        <v>6.0831871691099743E-2</v>
      </c>
      <c r="F214" s="6">
        <v>5.3458916176391195E-2</v>
      </c>
      <c r="G214" s="6">
        <v>4.4399738231900035E-2</v>
      </c>
      <c r="H214" s="6">
        <v>8.4819333811875897E-2</v>
      </c>
      <c r="I214" s="33"/>
      <c r="J214" s="33"/>
      <c r="K214" s="33"/>
      <c r="L214" s="33"/>
    </row>
    <row r="215" spans="1:12" ht="12.75" customHeight="1" x14ac:dyDescent="0.2">
      <c r="A215" s="5">
        <v>2</v>
      </c>
      <c r="B215" s="6">
        <v>0.20026749638535385</v>
      </c>
      <c r="C215" s="6">
        <v>0.1873258047516336</v>
      </c>
      <c r="D215" s="6">
        <v>0.14850072985047286</v>
      </c>
      <c r="E215" s="6">
        <v>0.10145074474481433</v>
      </c>
      <c r="F215" s="6">
        <v>8.9154693231952423E-2</v>
      </c>
      <c r="G215" s="6">
        <v>7.404648886974978E-2</v>
      </c>
      <c r="H215" s="6">
        <v>0.14145520012386545</v>
      </c>
      <c r="I215" s="33"/>
      <c r="J215" s="33"/>
      <c r="K215" s="33"/>
      <c r="L215" s="33"/>
    </row>
    <row r="216" spans="1:12" ht="12.75" customHeight="1" x14ac:dyDescent="0.2">
      <c r="A216" s="5">
        <v>3</v>
      </c>
      <c r="B216" s="6">
        <v>0.28236637997997244</v>
      </c>
      <c r="C216" s="6">
        <v>0.26411929204315066</v>
      </c>
      <c r="D216" s="6">
        <v>0.20937802823268548</v>
      </c>
      <c r="E216" s="6">
        <v>0.14304008417194364</v>
      </c>
      <c r="F216" s="6">
        <v>0.12570331402001997</v>
      </c>
      <c r="G216" s="6">
        <v>0.10440155986245028</v>
      </c>
      <c r="H216" s="6">
        <v>0.19944421091409581</v>
      </c>
      <c r="I216" s="33"/>
      <c r="J216" s="33"/>
      <c r="K216" s="33"/>
      <c r="L216" s="33"/>
    </row>
    <row r="217" spans="1:12" ht="12.75" customHeight="1" x14ac:dyDescent="0.2">
      <c r="A217" s="5">
        <v>4</v>
      </c>
      <c r="B217" s="6">
        <v>0.37056329145485439</v>
      </c>
      <c r="C217" s="6">
        <v>0.3466167402903198</v>
      </c>
      <c r="D217" s="6">
        <v>0.27477708679671592</v>
      </c>
      <c r="E217" s="6">
        <v>0.18771853931227364</v>
      </c>
      <c r="F217" s="6">
        <v>0.16496664295992192</v>
      </c>
      <c r="G217" s="6">
        <v>0.13701130303966993</v>
      </c>
      <c r="H217" s="6">
        <v>0.26174044963563142</v>
      </c>
      <c r="I217" s="33"/>
      <c r="J217" s="33"/>
      <c r="K217" s="33"/>
      <c r="L217" s="33"/>
    </row>
    <row r="218" spans="1:12" ht="12.75" customHeight="1" x14ac:dyDescent="0.2">
      <c r="A218" s="5">
        <v>5</v>
      </c>
      <c r="B218" s="6">
        <v>0.46507154692828645</v>
      </c>
      <c r="C218" s="6">
        <v>0.43501768069139207</v>
      </c>
      <c r="D218" s="6">
        <v>0.34485608198070922</v>
      </c>
      <c r="E218" s="6">
        <v>0.23559417103168057</v>
      </c>
      <c r="F218" s="6">
        <v>0.20703964370492464</v>
      </c>
      <c r="G218" s="6">
        <v>0.17195458946068468</v>
      </c>
      <c r="H218" s="6">
        <v>0.32849458813860527</v>
      </c>
      <c r="I218" s="33"/>
      <c r="J218" s="33"/>
      <c r="K218" s="33"/>
      <c r="L218" s="33"/>
    </row>
    <row r="219" spans="1:12" ht="20.25" customHeight="1" x14ac:dyDescent="0.2">
      <c r="A219" s="5">
        <v>6</v>
      </c>
      <c r="B219" s="6">
        <v>0.56612997002804299</v>
      </c>
      <c r="C219" s="6">
        <v>0.52954550360713037</v>
      </c>
      <c r="D219" s="6">
        <v>0.41979210434439251</v>
      </c>
      <c r="E219" s="6">
        <v>0.28678796169294257</v>
      </c>
      <c r="F219" s="6">
        <v>0.25202863529159214</v>
      </c>
      <c r="G219" s="6">
        <v>0.20931972127844004</v>
      </c>
      <c r="H219" s="6">
        <v>0.39987531502536627</v>
      </c>
      <c r="I219" s="33"/>
      <c r="J219" s="33"/>
      <c r="K219" s="33"/>
      <c r="L219" s="33"/>
    </row>
    <row r="220" spans="1:12" ht="12.75" customHeight="1" x14ac:dyDescent="0.2">
      <c r="A220" s="5">
        <v>7</v>
      </c>
      <c r="B220" s="6">
        <v>0.67400559899002888</v>
      </c>
      <c r="C220" s="6">
        <v>0.63044999072124852</v>
      </c>
      <c r="D220" s="6">
        <v>0.4997831659149074</v>
      </c>
      <c r="E220" s="6">
        <v>0.34143518650744875</v>
      </c>
      <c r="F220" s="6">
        <v>0.30005249728067696</v>
      </c>
      <c r="G220" s="6">
        <v>0.24920543265659012</v>
      </c>
      <c r="H220" s="6">
        <v>0.47607124775896958</v>
      </c>
      <c r="I220" s="33"/>
      <c r="J220" s="33"/>
      <c r="K220" s="33"/>
      <c r="L220" s="33"/>
    </row>
    <row r="221" spans="1:12" ht="12.75" customHeight="1" x14ac:dyDescent="0.2">
      <c r="A221" s="5">
        <v>8</v>
      </c>
      <c r="B221" s="6">
        <v>0.7889966079276387</v>
      </c>
      <c r="C221" s="6">
        <v>0.73801004753142274</v>
      </c>
      <c r="D221" s="6">
        <v>0.58505036634277541</v>
      </c>
      <c r="E221" s="6">
        <v>0.39968689338069285</v>
      </c>
      <c r="F221" s="6">
        <v>0.35124397024211279</v>
      </c>
      <c r="G221" s="6">
        <v>0.29172196987357368</v>
      </c>
      <c r="H221" s="6">
        <v>0.55729299604714755</v>
      </c>
      <c r="I221" s="33"/>
      <c r="J221" s="33"/>
      <c r="K221" s="33"/>
      <c r="L221" s="33"/>
    </row>
    <row r="222" spans="1:12" ht="12.75" customHeight="1" x14ac:dyDescent="0.2">
      <c r="A222" s="5">
        <v>9</v>
      </c>
      <c r="B222" s="6">
        <v>0.9114354416469248</v>
      </c>
      <c r="C222" s="6">
        <v>0.8525366355863484</v>
      </c>
      <c r="D222" s="6">
        <v>0.67584021740461953</v>
      </c>
      <c r="E222" s="6">
        <v>0.46171149093498914</v>
      </c>
      <c r="F222" s="6">
        <v>0.40575105130591399</v>
      </c>
      <c r="G222" s="6">
        <v>0.33699225038267427</v>
      </c>
      <c r="H222" s="6">
        <v>0.64377537606036739</v>
      </c>
      <c r="I222" s="33"/>
      <c r="J222" s="33"/>
      <c r="K222" s="33"/>
      <c r="L222" s="33"/>
    </row>
    <row r="223" spans="1:12" ht="12.75" customHeight="1" x14ac:dyDescent="0.2">
      <c r="A223" s="5">
        <v>10</v>
      </c>
      <c r="B223" s="6">
        <v>1.0416921577226093</v>
      </c>
      <c r="C223" s="6">
        <v>0.97437589859002327</v>
      </c>
      <c r="D223" s="6">
        <v>0.77242712119226575</v>
      </c>
      <c r="E223" s="6">
        <v>0.52769644152559558</v>
      </c>
      <c r="F223" s="6">
        <v>0.46373848198105205</v>
      </c>
      <c r="G223" s="6">
        <v>0.38515309850427537</v>
      </c>
      <c r="H223" s="6">
        <v>0.73577977104470971</v>
      </c>
      <c r="I223" s="33"/>
      <c r="J223" s="33"/>
      <c r="K223" s="33"/>
      <c r="L223" s="33"/>
    </row>
    <row r="224" spans="1:12" ht="20.25" customHeight="1" x14ac:dyDescent="0.2">
      <c r="A224" s="5">
        <v>11</v>
      </c>
      <c r="B224" s="6">
        <v>1.1801779620983048</v>
      </c>
      <c r="C224" s="6">
        <v>1.1039124695243154</v>
      </c>
      <c r="D224" s="6">
        <v>0.87511599180234745</v>
      </c>
      <c r="E224" s="6">
        <v>0.59785005229159327</v>
      </c>
      <c r="F224" s="6">
        <v>0.52538932212706324</v>
      </c>
      <c r="G224" s="6">
        <v>0.4363565526713552</v>
      </c>
      <c r="H224" s="6">
        <v>0.83359662862695272</v>
      </c>
      <c r="I224" s="33"/>
      <c r="J224" s="33"/>
      <c r="K224" s="33"/>
      <c r="L224" s="33"/>
    </row>
    <row r="225" spans="1:12" ht="12.75" customHeight="1" x14ac:dyDescent="0.2">
      <c r="A225" s="5">
        <v>12</v>
      </c>
      <c r="B225" s="6">
        <v>1.3273489148032138</v>
      </c>
      <c r="C225" s="6">
        <v>1.2415729368947355</v>
      </c>
      <c r="D225" s="6">
        <v>0.98424500316929997</v>
      </c>
      <c r="E225" s="6">
        <v>0.6724033523837234</v>
      </c>
      <c r="F225" s="6">
        <v>0.59090659965777637</v>
      </c>
      <c r="G225" s="6">
        <v>0.49077123557349533</v>
      </c>
      <c r="H225" s="6">
        <v>0.93754807827824682</v>
      </c>
      <c r="I225" s="33"/>
      <c r="J225" s="33"/>
      <c r="K225" s="33"/>
      <c r="L225" s="33"/>
    </row>
    <row r="226" spans="1:12" ht="12.75" customHeight="1" x14ac:dyDescent="0.2">
      <c r="A226" s="5">
        <v>13</v>
      </c>
      <c r="B226" s="6">
        <v>1.4837097699682229</v>
      </c>
      <c r="C226" s="6">
        <v>1.3878294365969059</v>
      </c>
      <c r="D226" s="6">
        <v>1.1001884364829551</v>
      </c>
      <c r="E226" s="6">
        <v>0.75161203822509859</v>
      </c>
      <c r="F226" s="6">
        <v>0.66051502003218532</v>
      </c>
      <c r="G226" s="6">
        <v>0.54858377395646951</v>
      </c>
      <c r="H226" s="6">
        <v>1.047990643637658</v>
      </c>
      <c r="I226" s="33"/>
      <c r="J226" s="33"/>
      <c r="K226" s="33"/>
      <c r="L226" s="33"/>
    </row>
    <row r="227" spans="1:12" ht="12.75" customHeight="1" x14ac:dyDescent="0.2">
      <c r="A227" s="5">
        <v>14</v>
      </c>
      <c r="B227" s="6">
        <v>1.6498178985488805</v>
      </c>
      <c r="C227" s="6">
        <v>1.5432033211452281</v>
      </c>
      <c r="D227" s="6">
        <v>1.2233595889342712</v>
      </c>
      <c r="E227" s="6">
        <v>0.83575846066925263</v>
      </c>
      <c r="F227" s="6">
        <v>0.73446271256460804</v>
      </c>
      <c r="G227" s="6">
        <v>0.61000024900170369</v>
      </c>
      <c r="H227" s="6">
        <v>1.1653180132541689</v>
      </c>
      <c r="I227" s="33"/>
      <c r="J227" s="33"/>
      <c r="K227" s="33"/>
      <c r="L227" s="33"/>
    </row>
    <row r="228" spans="1:12" ht="12.75" customHeight="1" x14ac:dyDescent="0.2">
      <c r="A228" s="5">
        <v>15</v>
      </c>
      <c r="B228" s="6">
        <v>1.8262872222625919</v>
      </c>
      <c r="C228" s="6">
        <v>1.7082688393910792</v>
      </c>
      <c r="D228" s="6">
        <v>1.3542136907765412</v>
      </c>
      <c r="E228" s="6">
        <v>0.92515361783904604</v>
      </c>
      <c r="F228" s="6">
        <v>0.81302298172717125</v>
      </c>
      <c r="G228" s="6">
        <v>0.67524765085205829</v>
      </c>
      <c r="H228" s="6">
        <v>1.2899638192496337</v>
      </c>
      <c r="I228" s="33"/>
      <c r="J228" s="33"/>
      <c r="K228" s="33"/>
      <c r="L228" s="33"/>
    </row>
    <row r="229" spans="1:12" ht="20.25" customHeight="1" x14ac:dyDescent="0.2">
      <c r="A229" s="5">
        <v>16</v>
      </c>
      <c r="B229" s="6">
        <v>2.013792062307556</v>
      </c>
      <c r="C229" s="6">
        <v>1.8836567365297283</v>
      </c>
      <c r="D229" s="6">
        <v>1.4932507591962454</v>
      </c>
      <c r="E229" s="6">
        <v>1.02013910479603</v>
      </c>
      <c r="F229" s="6">
        <v>0.89649602051499544</v>
      </c>
      <c r="G229" s="6">
        <v>0.74457530162918661</v>
      </c>
      <c r="H229" s="6">
        <v>1.422404355789409</v>
      </c>
      <c r="I229" s="33"/>
      <c r="J229" s="33"/>
      <c r="K229" s="33"/>
      <c r="L229" s="33"/>
    </row>
    <row r="230" spans="1:12" ht="12.75" customHeight="1" x14ac:dyDescent="0.2">
      <c r="A230" s="5">
        <v>17</v>
      </c>
      <c r="B230" s="6">
        <v>2.2130707753493892</v>
      </c>
      <c r="C230" s="6">
        <v>2.0700576551221346</v>
      </c>
      <c r="D230" s="6">
        <v>1.6410182944403693</v>
      </c>
      <c r="E230" s="6">
        <v>1.1210889554446883</v>
      </c>
      <c r="F230" s="6">
        <v>0.9852105291076253</v>
      </c>
      <c r="G230" s="6">
        <v>0.81825619979569175</v>
      </c>
      <c r="H230" s="6">
        <v>1.563161147293497</v>
      </c>
      <c r="I230" s="33"/>
      <c r="J230" s="33"/>
      <c r="K230" s="33"/>
      <c r="L230" s="33"/>
    </row>
    <row r="231" spans="1:12" ht="12.75" customHeight="1" x14ac:dyDescent="0.2">
      <c r="A231" s="5">
        <v>18</v>
      </c>
      <c r="B231" s="6">
        <v>2.424929010712594</v>
      </c>
      <c r="C231" s="6">
        <v>2.2682251818000969</v>
      </c>
      <c r="D231" s="6">
        <v>1.7981136950626044</v>
      </c>
      <c r="E231" s="6">
        <v>1.2284112925480704</v>
      </c>
      <c r="F231" s="6">
        <v>1.0795251648991708</v>
      </c>
      <c r="G231" s="6">
        <v>0.89658822446234476</v>
      </c>
      <c r="H231" s="6">
        <v>1.7128032490928122</v>
      </c>
      <c r="I231" s="33"/>
      <c r="J231" s="33"/>
      <c r="K231" s="33"/>
      <c r="L231" s="33"/>
    </row>
    <row r="232" spans="1:12" ht="12.75" customHeight="1" x14ac:dyDescent="0.2">
      <c r="A232" s="5">
        <v>19</v>
      </c>
      <c r="B232" s="6">
        <v>2.6502423751057762</v>
      </c>
      <c r="C232" s="6">
        <v>2.4789783397915279</v>
      </c>
      <c r="D232" s="6">
        <v>1.9651862338487835</v>
      </c>
      <c r="E232" s="6">
        <v>1.3425496776141339</v>
      </c>
      <c r="F232" s="6">
        <v>1.17982972877548</v>
      </c>
      <c r="G232" s="6">
        <v>0.9798951206380625</v>
      </c>
      <c r="H232" s="6">
        <v>1.871949129607998</v>
      </c>
      <c r="I232" s="33"/>
      <c r="J232" s="33"/>
      <c r="K232" s="33"/>
      <c r="L232" s="33"/>
    </row>
    <row r="233" spans="1:12" ht="12.75" customHeight="1" x14ac:dyDescent="0.2">
      <c r="A233" s="5">
        <v>20</v>
      </c>
      <c r="B233" s="6">
        <v>2.8899582326315785</v>
      </c>
      <c r="C233" s="6">
        <v>2.7032032726100965</v>
      </c>
      <c r="D233" s="6">
        <v>2.1429383925456507</v>
      </c>
      <c r="E233" s="6">
        <v>1.4639840227379142</v>
      </c>
      <c r="F233" s="6">
        <v>1.2865459664390488</v>
      </c>
      <c r="G233" s="6">
        <v>1.0685271647618486</v>
      </c>
      <c r="H233" s="6">
        <v>2.0412679417527744</v>
      </c>
      <c r="I233" s="33"/>
      <c r="J233" s="33"/>
      <c r="K233" s="33"/>
      <c r="L233" s="33"/>
    </row>
    <row r="234" spans="1:12" ht="20.25" customHeight="1" x14ac:dyDescent="0.2">
      <c r="A234" s="5">
        <v>21</v>
      </c>
      <c r="B234" s="6">
        <v>3.1450962959952533</v>
      </c>
      <c r="C234" s="6">
        <v>2.9418537970587013</v>
      </c>
      <c r="D234" s="6">
        <v>2.3321263002490435</v>
      </c>
      <c r="E234" s="6">
        <v>1.5932308900937064</v>
      </c>
      <c r="F234" s="6">
        <v>1.4001278316020989</v>
      </c>
      <c r="G234" s="6">
        <v>1.1628613832950239</v>
      </c>
      <c r="H234" s="6">
        <v>2.2214799405230528</v>
      </c>
      <c r="I234" s="33"/>
      <c r="J234" s="33"/>
      <c r="K234" s="33"/>
      <c r="L234" s="33"/>
    </row>
    <row r="235" spans="1:12" ht="12.75" customHeight="1" x14ac:dyDescent="0.2">
      <c r="A235" s="5">
        <v>22</v>
      </c>
      <c r="B235" s="6">
        <v>3.4167475769889237</v>
      </c>
      <c r="C235" s="6">
        <v>3.1959504215355676</v>
      </c>
      <c r="D235" s="6">
        <v>2.533558955175498</v>
      </c>
      <c r="E235" s="6">
        <v>1.7308429602753865</v>
      </c>
      <c r="F235" s="6">
        <v>1.5210610187652096</v>
      </c>
      <c r="G235" s="6">
        <v>1.2633011646754544</v>
      </c>
      <c r="H235" s="6">
        <v>2.4133557416911264</v>
      </c>
      <c r="I235" s="33"/>
      <c r="J235" s="33"/>
      <c r="K235" s="33"/>
      <c r="L235" s="33"/>
    </row>
    <row r="236" spans="1:12" ht="12.75" customHeight="1" x14ac:dyDescent="0.2">
      <c r="A236" s="5">
        <v>23</v>
      </c>
      <c r="B236" s="6">
        <v>3.7060711572138829</v>
      </c>
      <c r="C236" s="6">
        <v>3.4665773254390211</v>
      </c>
      <c r="D236" s="6">
        <v>2.7480958301144334</v>
      </c>
      <c r="E236" s="6">
        <v>1.8774073964212252</v>
      </c>
      <c r="F236" s="6">
        <v>1.6498615256137732</v>
      </c>
      <c r="G236" s="6">
        <v>1.3702750653311095</v>
      </c>
      <c r="H236" s="6">
        <v>2.6177140408657693</v>
      </c>
      <c r="I236" s="33"/>
      <c r="J236" s="33"/>
      <c r="K236" s="33"/>
      <c r="L236" s="33"/>
    </row>
    <row r="237" spans="1:12" ht="12.75" customHeight="1" x14ac:dyDescent="0.2">
      <c r="A237" s="5">
        <v>24</v>
      </c>
      <c r="B237" s="6">
        <v>4.0142881096938741</v>
      </c>
      <c r="C237" s="6">
        <v>3.7548766735784365</v>
      </c>
      <c r="D237" s="6">
        <v>2.9766423652321232</v>
      </c>
      <c r="E237" s="6">
        <v>2.0335427650479181</v>
      </c>
      <c r="F237" s="6">
        <v>1.787072947053655</v>
      </c>
      <c r="G237" s="6">
        <v>1.4842345622699593</v>
      </c>
      <c r="H237" s="6">
        <v>2.8354173201374704</v>
      </c>
      <c r="I237" s="33"/>
      <c r="J237" s="33"/>
      <c r="K237" s="33"/>
      <c r="L237" s="33"/>
    </row>
    <row r="238" spans="1:12" ht="12.75" customHeight="1" x14ac:dyDescent="0.2">
      <c r="A238" s="5">
        <v>25</v>
      </c>
      <c r="B238" s="6">
        <v>4.34267174385195</v>
      </c>
      <c r="C238" s="6">
        <v>4.0620394915404745</v>
      </c>
      <c r="D238" s="6">
        <v>3.2201427346060485</v>
      </c>
      <c r="E238" s="6">
        <v>2.1998940943881591</v>
      </c>
      <c r="F238" s="6">
        <v>1.9332621324890309</v>
      </c>
      <c r="G238" s="6">
        <v>1.6056504462779457</v>
      </c>
      <c r="H238" s="6">
        <v>3.0673649578003035</v>
      </c>
      <c r="I238" s="33"/>
      <c r="J238" s="33"/>
      <c r="K238" s="33"/>
      <c r="L238" s="33"/>
    </row>
    <row r="239" spans="1:12" ht="18" customHeight="1" x14ac:dyDescent="0.2">
      <c r="A239" s="2" t="s">
        <v>62</v>
      </c>
      <c r="B239" s="15"/>
      <c r="C239" s="8"/>
      <c r="D239" s="15"/>
      <c r="E239" s="15"/>
    </row>
    <row r="240" spans="1:12" ht="18" customHeight="1" x14ac:dyDescent="0.2">
      <c r="A240" s="4" t="s">
        <v>8</v>
      </c>
      <c r="C240" s="8"/>
      <c r="F240" s="21"/>
      <c r="G240" s="21"/>
      <c r="H240" s="22"/>
    </row>
    <row r="241" spans="1:8" ht="18" customHeight="1" x14ac:dyDescent="0.2">
      <c r="A241" s="4" t="s">
        <v>0</v>
      </c>
      <c r="B241" s="15"/>
      <c r="C241" s="16">
        <v>0.9</v>
      </c>
      <c r="H241" s="24" t="s">
        <v>46</v>
      </c>
    </row>
    <row r="242" spans="1:8" ht="18" customHeight="1" x14ac:dyDescent="0.2">
      <c r="A242" s="4" t="s">
        <v>11</v>
      </c>
      <c r="B242" s="15"/>
      <c r="C242" s="8"/>
      <c r="D242" s="15"/>
      <c r="E242" s="15"/>
      <c r="H242" s="24" t="s">
        <v>46</v>
      </c>
    </row>
    <row r="243" spans="1:8" ht="18" customHeight="1" x14ac:dyDescent="0.2">
      <c r="A243" s="4"/>
      <c r="B243" s="15"/>
      <c r="C243" s="8"/>
      <c r="D243" s="15"/>
      <c r="E243" s="15"/>
      <c r="H243" s="24"/>
    </row>
    <row r="244" spans="1:8" x14ac:dyDescent="0.2">
      <c r="A244" s="2"/>
      <c r="B244" s="9"/>
      <c r="C244" s="10"/>
      <c r="D244" s="10"/>
      <c r="E244" s="10"/>
      <c r="F244" s="3"/>
      <c r="G244" s="3"/>
    </row>
    <row r="245" spans="1:8" x14ac:dyDescent="0.2">
      <c r="A245" s="2"/>
      <c r="B245" s="2"/>
      <c r="C245" s="2"/>
      <c r="D245" s="5"/>
      <c r="E245" s="5"/>
      <c r="F245" s="5"/>
      <c r="G245" s="5"/>
    </row>
    <row r="246" spans="1:8" x14ac:dyDescent="0.2">
      <c r="A246" s="3"/>
      <c r="B246" s="3"/>
      <c r="C246" s="2"/>
      <c r="D246" s="5"/>
      <c r="E246" s="5"/>
      <c r="F246" s="5"/>
      <c r="G246" s="5"/>
      <c r="H246" s="3"/>
    </row>
    <row r="247" spans="1:8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20.25" customHeight="1" x14ac:dyDescent="0.2">
      <c r="A248" s="5">
        <v>1</v>
      </c>
      <c r="B248" s="6">
        <v>0.11236487285116613</v>
      </c>
      <c r="C248" s="6">
        <v>0.10510362696179912</v>
      </c>
      <c r="D248" s="6">
        <v>8.3319889293698046E-2</v>
      </c>
      <c r="E248" s="6">
        <v>5.6921368867428712E-2</v>
      </c>
      <c r="F248" s="6">
        <v>5.0022374823205172E-2</v>
      </c>
      <c r="G248" s="6">
        <v>4.1545555105532365E-2</v>
      </c>
      <c r="H248" s="6">
        <v>7.9366826184664993E-2</v>
      </c>
    </row>
    <row r="249" spans="1:8" ht="12.75" customHeight="1" x14ac:dyDescent="0.2">
      <c r="A249" s="5">
        <v>2</v>
      </c>
      <c r="B249" s="6">
        <v>0.18739354415713341</v>
      </c>
      <c r="C249" s="6">
        <v>0.17528379341672856</v>
      </c>
      <c r="D249" s="6">
        <v>0.13895454119551412</v>
      </c>
      <c r="E249" s="6">
        <v>9.492910711047256E-2</v>
      </c>
      <c r="F249" s="6">
        <v>8.3423492301666347E-2</v>
      </c>
      <c r="G249" s="6">
        <v>6.9286500466327894E-2</v>
      </c>
      <c r="H249" s="6">
        <v>0.13236192477116479</v>
      </c>
    </row>
    <row r="250" spans="1:8" ht="12.75" customHeight="1" x14ac:dyDescent="0.2">
      <c r="A250" s="5">
        <v>3</v>
      </c>
      <c r="B250" s="6">
        <v>0.26421480095527172</v>
      </c>
      <c r="C250" s="6">
        <v>0.24714070485508213</v>
      </c>
      <c r="D250" s="6">
        <v>0.19591841655451342</v>
      </c>
      <c r="E250" s="6">
        <v>0.13384492647742266</v>
      </c>
      <c r="F250" s="6">
        <v>0.11762262949141926</v>
      </c>
      <c r="G250" s="6">
        <v>9.7690232670170171E-2</v>
      </c>
      <c r="H250" s="6">
        <v>0.1866231825902456</v>
      </c>
    </row>
    <row r="251" spans="1:8" ht="12.75" customHeight="1" x14ac:dyDescent="0.2">
      <c r="A251" s="5">
        <v>4</v>
      </c>
      <c r="B251" s="6">
        <v>0.34674208133425477</v>
      </c>
      <c r="C251" s="6">
        <v>0.32433490506223717</v>
      </c>
      <c r="D251" s="6">
        <v>0.25711337624618441</v>
      </c>
      <c r="E251" s="6">
        <v>0.17565128151419657</v>
      </c>
      <c r="F251" s="6">
        <v>0.15436196312396197</v>
      </c>
      <c r="G251" s="6">
        <v>0.12820369820166413</v>
      </c>
      <c r="H251" s="6">
        <v>0.24491478343606884</v>
      </c>
    </row>
    <row r="252" spans="1:8" ht="12.75" customHeight="1" x14ac:dyDescent="0.2">
      <c r="A252" s="5">
        <v>5</v>
      </c>
      <c r="B252" s="6">
        <v>0.43517498864536563</v>
      </c>
      <c r="C252" s="6">
        <v>0.407053098616246</v>
      </c>
      <c r="D252" s="6">
        <v>0.32268742852888721</v>
      </c>
      <c r="E252" s="6">
        <v>0.22044928652544538</v>
      </c>
      <c r="F252" s="6">
        <v>0.19373035222970592</v>
      </c>
      <c r="G252" s="6">
        <v>0.16090069799004653</v>
      </c>
      <c r="H252" s="6">
        <v>0.30737771340228814</v>
      </c>
    </row>
    <row r="253" spans="1:8" ht="20.25" customHeight="1" x14ac:dyDescent="0.2">
      <c r="A253" s="5">
        <v>6</v>
      </c>
      <c r="B253" s="6">
        <v>0.52973699403017704</v>
      </c>
      <c r="C253" s="6">
        <v>0.49550431550045315</v>
      </c>
      <c r="D253" s="6">
        <v>0.39280627991128159</v>
      </c>
      <c r="E253" s="6">
        <v>0.26835214667002272</v>
      </c>
      <c r="F253" s="6">
        <v>0.23582728125536703</v>
      </c>
      <c r="G253" s="6">
        <v>0.19586385779184715</v>
      </c>
      <c r="H253" s="6">
        <v>0.37416981714978764</v>
      </c>
    </row>
    <row r="254" spans="1:8" ht="12.75" customHeight="1" x14ac:dyDescent="0.2">
      <c r="A254" s="5">
        <v>7</v>
      </c>
      <c r="B254" s="6">
        <v>0.63067796949665234</v>
      </c>
      <c r="C254" s="6">
        <v>0.58992228048708317</v>
      </c>
      <c r="D254" s="6">
        <v>0.46765521345837568</v>
      </c>
      <c r="E254" s="6">
        <v>0.31948644115701802</v>
      </c>
      <c r="F254" s="6">
        <v>0.28076398773384176</v>
      </c>
      <c r="G254" s="6">
        <v>0.23318556476519434</v>
      </c>
      <c r="H254" s="6">
        <v>0.44546758709760581</v>
      </c>
    </row>
    <row r="255" spans="1:8" ht="12.75" customHeight="1" x14ac:dyDescent="0.2">
      <c r="A255" s="5">
        <v>8</v>
      </c>
      <c r="B255" s="6">
        <v>0.73827692139826107</v>
      </c>
      <c r="C255" s="6">
        <v>0.69056796997339387</v>
      </c>
      <c r="D255" s="6">
        <v>0.54744111569879217</v>
      </c>
      <c r="E255" s="6">
        <v>0.37399350796118452</v>
      </c>
      <c r="F255" s="6">
        <v>0.32866467916910497</v>
      </c>
      <c r="G255" s="6">
        <v>0.27296897814071547</v>
      </c>
      <c r="H255" s="6">
        <v>0.52146809416477924</v>
      </c>
    </row>
    <row r="256" spans="1:8" ht="12.75" customHeight="1" x14ac:dyDescent="0.2">
      <c r="A256" s="5">
        <v>9</v>
      </c>
      <c r="B256" s="6">
        <v>0.85284492373136922</v>
      </c>
      <c r="C256" s="6">
        <v>0.79773235572344248</v>
      </c>
      <c r="D256" s="6">
        <v>0.63239465169966214</v>
      </c>
      <c r="E256" s="6">
        <v>0.4320309297615475</v>
      </c>
      <c r="F256" s="6">
        <v>0.37966783887581851</v>
      </c>
      <c r="G256" s="6">
        <v>0.31532911377283179</v>
      </c>
      <c r="H256" s="6">
        <v>0.60239105965008866</v>
      </c>
    </row>
    <row r="257" spans="1:8" ht="12.75" customHeight="1" x14ac:dyDescent="0.2">
      <c r="A257" s="5">
        <v>10</v>
      </c>
      <c r="B257" s="6">
        <v>0.97472824536996272</v>
      </c>
      <c r="C257" s="6">
        <v>0.91173933001456109</v>
      </c>
      <c r="D257" s="6">
        <v>0.72277258394835608</v>
      </c>
      <c r="E257" s="6">
        <v>0.49377411812404687</v>
      </c>
      <c r="F257" s="6">
        <v>0.43392761815558223</v>
      </c>
      <c r="G257" s="6">
        <v>0.36039400039704128</v>
      </c>
      <c r="H257" s="6">
        <v>0.68848106409581056</v>
      </c>
    </row>
    <row r="258" spans="1:8" ht="20.25" customHeight="1" x14ac:dyDescent="0.2">
      <c r="A258" s="5">
        <v>11</v>
      </c>
      <c r="B258" s="6">
        <v>1.1043116583841126</v>
      </c>
      <c r="C258" s="6">
        <v>1.0329488001655753</v>
      </c>
      <c r="D258" s="6">
        <v>0.81886022550996407</v>
      </c>
      <c r="E258" s="6">
        <v>0.55941798941689125</v>
      </c>
      <c r="F258" s="6">
        <v>0.49161530908769313</v>
      </c>
      <c r="G258" s="6">
        <v>0.40830590284072787</v>
      </c>
      <c r="H258" s="6">
        <v>0.78000988405658489</v>
      </c>
    </row>
    <row r="259" spans="1:8" ht="12.75" customHeight="1" x14ac:dyDescent="0.2">
      <c r="A259" s="5">
        <v>12</v>
      </c>
      <c r="B259" s="6">
        <v>1.2420219055391857</v>
      </c>
      <c r="C259" s="6">
        <v>1.1617599319591869</v>
      </c>
      <c r="D259" s="6">
        <v>0.92097401121919076</v>
      </c>
      <c r="E259" s="6">
        <v>0.62917872136308806</v>
      </c>
      <c r="F259" s="6">
        <v>0.55292088818367657</v>
      </c>
      <c r="G259" s="6">
        <v>0.45922260408913046</v>
      </c>
      <c r="H259" s="6">
        <v>0.87727894130262363</v>
      </c>
    </row>
    <row r="260" spans="1:8" ht="12.75" customHeight="1" x14ac:dyDescent="0.2">
      <c r="A260" s="5">
        <v>13</v>
      </c>
      <c r="B260" s="6">
        <v>1.3883312934611793</v>
      </c>
      <c r="C260" s="6">
        <v>1.2986145106096785</v>
      </c>
      <c r="D260" s="6">
        <v>1.0294641620551754</v>
      </c>
      <c r="E260" s="6">
        <v>0.70329557325243819</v>
      </c>
      <c r="F260" s="6">
        <v>0.61805461598561873</v>
      </c>
      <c r="G260" s="6">
        <v>0.51331873381484328</v>
      </c>
      <c r="H260" s="6">
        <v>0.98062184078483572</v>
      </c>
    </row>
    <row r="261" spans="1:8" ht="12.75" customHeight="1" x14ac:dyDescent="0.2">
      <c r="A261" s="5">
        <v>14</v>
      </c>
      <c r="B261" s="6">
        <v>1.5437613631922289</v>
      </c>
      <c r="C261" s="6">
        <v>1.444000374119683</v>
      </c>
      <c r="D261" s="6">
        <v>1.1447174069020449</v>
      </c>
      <c r="E261" s="6">
        <v>0.78203274535754963</v>
      </c>
      <c r="F261" s="6">
        <v>0.68724867111690424</v>
      </c>
      <c r="G261" s="6">
        <v>0.5707871255213981</v>
      </c>
      <c r="H261" s="6">
        <v>1.0904069632630526</v>
      </c>
    </row>
    <row r="262" spans="1:8" ht="12.75" customHeight="1" x14ac:dyDescent="0.2">
      <c r="A262" s="5">
        <v>15</v>
      </c>
      <c r="B262" s="6">
        <v>1.7088865712394359</v>
      </c>
      <c r="C262" s="6">
        <v>1.5984548564521746</v>
      </c>
      <c r="D262" s="6">
        <v>1.2671597120903908</v>
      </c>
      <c r="E262" s="6">
        <v>0.86568124366551924</v>
      </c>
      <c r="F262" s="6">
        <v>0.76075878900435046</v>
      </c>
      <c r="G262" s="6">
        <v>0.6318401775666268</v>
      </c>
      <c r="H262" s="6">
        <v>1.2070400653460167</v>
      </c>
    </row>
    <row r="263" spans="1:8" ht="20.25" customHeight="1" x14ac:dyDescent="0.2">
      <c r="A263" s="5">
        <v>16</v>
      </c>
      <c r="B263" s="6">
        <v>1.8843378908835948</v>
      </c>
      <c r="C263" s="6">
        <v>1.7625681561153237</v>
      </c>
      <c r="D263" s="6">
        <v>1.3972589518105096</v>
      </c>
      <c r="E263" s="6">
        <v>0.95456070421517503</v>
      </c>
      <c r="F263" s="6">
        <v>0.8388658651017985</v>
      </c>
      <c r="G263" s="6">
        <v>0.69671118470308113</v>
      </c>
      <c r="H263" s="6">
        <v>1.3309668232084366</v>
      </c>
    </row>
    <row r="264" spans="1:8" ht="12.75" customHeight="1" x14ac:dyDescent="0.2">
      <c r="A264" s="5">
        <v>17</v>
      </c>
      <c r="B264" s="6">
        <v>2.0708062144308439</v>
      </c>
      <c r="C264" s="6">
        <v>1.9369865185537474</v>
      </c>
      <c r="D264" s="6">
        <v>1.5355274309224585</v>
      </c>
      <c r="E264" s="6">
        <v>1.0490211165967465</v>
      </c>
      <c r="F264" s="6">
        <v>0.92187746949786364</v>
      </c>
      <c r="G264" s="6">
        <v>0.76565559601950484</v>
      </c>
      <c r="H264" s="6">
        <v>1.4626752357078041</v>
      </c>
    </row>
    <row r="265" spans="1:8" ht="12.75" customHeight="1" x14ac:dyDescent="0.2">
      <c r="A265" s="5">
        <v>18</v>
      </c>
      <c r="B265" s="6">
        <v>2.2690454010195391</v>
      </c>
      <c r="C265" s="6">
        <v>2.122415086999927</v>
      </c>
      <c r="D265" s="6">
        <v>1.6825241449410908</v>
      </c>
      <c r="E265" s="6">
        <v>1.14944436789825</v>
      </c>
      <c r="F265" s="6">
        <v>1.010129203732653</v>
      </c>
      <c r="G265" s="6">
        <v>0.83895214183062838</v>
      </c>
      <c r="H265" s="6">
        <v>1.6026977771457716</v>
      </c>
    </row>
    <row r="266" spans="1:8" ht="12.75" customHeight="1" x14ac:dyDescent="0.2">
      <c r="A266" s="5">
        <v>19</v>
      </c>
      <c r="B266" s="6">
        <v>2.4798747700468633</v>
      </c>
      <c r="C266" s="6">
        <v>2.319620234770531</v>
      </c>
      <c r="D266" s="6">
        <v>1.8388566289415345</v>
      </c>
      <c r="E266" s="6">
        <v>1.2562455058160331</v>
      </c>
      <c r="F266" s="6">
        <v>1.1039858108165563</v>
      </c>
      <c r="G266" s="6">
        <v>0.91690375559155124</v>
      </c>
      <c r="H266" s="6">
        <v>1.7516131584533967</v>
      </c>
    </row>
    <row r="267" spans="1:8" ht="12.75" customHeight="1" x14ac:dyDescent="0.2">
      <c r="A267" s="5">
        <v>20</v>
      </c>
      <c r="B267" s="6">
        <v>2.7041807854673054</v>
      </c>
      <c r="C267" s="6">
        <v>2.5294311407221151</v>
      </c>
      <c r="D267" s="6">
        <v>2.0051822064865443</v>
      </c>
      <c r="E267" s="6">
        <v>1.3698735918802771</v>
      </c>
      <c r="F267" s="6">
        <v>1.2038419250429566</v>
      </c>
      <c r="G267" s="6">
        <v>0.99983819664677165</v>
      </c>
      <c r="H267" s="6">
        <v>1.9100475168638706</v>
      </c>
    </row>
    <row r="268" spans="1:8" ht="20.25" customHeight="1" x14ac:dyDescent="0.2">
      <c r="A268" s="5">
        <v>21</v>
      </c>
      <c r="B268" s="6">
        <v>2.9429176089961131</v>
      </c>
      <c r="C268" s="6">
        <v>2.7527403067054435</v>
      </c>
      <c r="D268" s="6">
        <v>2.182208399833435</v>
      </c>
      <c r="E268" s="6">
        <v>1.4908119816946921</v>
      </c>
      <c r="F268" s="6">
        <v>1.3101223182622639</v>
      </c>
      <c r="G268" s="6">
        <v>1.0881082547704826</v>
      </c>
      <c r="H268" s="6">
        <v>2.0786748066574292</v>
      </c>
    </row>
    <row r="269" spans="1:8" ht="12.75" customHeight="1" x14ac:dyDescent="0.2">
      <c r="A269" s="5">
        <v>22</v>
      </c>
      <c r="B269" s="6">
        <v>3.1971061180603928</v>
      </c>
      <c r="C269" s="6">
        <v>2.9905026389785823</v>
      </c>
      <c r="D269" s="6">
        <v>2.3706922017331511</v>
      </c>
      <c r="E269" s="6">
        <v>1.6195778274539296</v>
      </c>
      <c r="F269" s="6">
        <v>1.4232814626953023</v>
      </c>
      <c r="G269" s="6">
        <v>1.1820913870658487</v>
      </c>
      <c r="H269" s="6">
        <v>2.2582161055094794</v>
      </c>
    </row>
    <row r="270" spans="1:8" ht="12.75" customHeight="1" x14ac:dyDescent="0.2">
      <c r="A270" s="5">
        <v>23</v>
      </c>
      <c r="B270" s="6">
        <v>3.4678308841116001</v>
      </c>
      <c r="C270" s="6">
        <v>3.2437326217869606</v>
      </c>
      <c r="D270" s="6">
        <v>2.5714378348130431</v>
      </c>
      <c r="E270" s="6">
        <v>1.7567205472286462</v>
      </c>
      <c r="F270" s="6">
        <v>1.5438021857443602</v>
      </c>
      <c r="G270" s="6">
        <v>1.2821886007325314</v>
      </c>
      <c r="H270" s="6">
        <v>2.4494374801781489</v>
      </c>
    </row>
    <row r="271" spans="1:8" ht="12.75" customHeight="1" x14ac:dyDescent="0.2">
      <c r="A271" s="5">
        <v>24</v>
      </c>
      <c r="B271" s="6">
        <v>3.7562344849805038</v>
      </c>
      <c r="C271" s="6">
        <v>3.51349899726549</v>
      </c>
      <c r="D271" s="6">
        <v>2.7852925341204475</v>
      </c>
      <c r="E271" s="6">
        <v>1.9028189437399643</v>
      </c>
      <c r="F271" s="6">
        <v>1.672193137978474</v>
      </c>
      <c r="G271" s="6">
        <v>1.3888223501286054</v>
      </c>
      <c r="H271" s="6">
        <v>2.6531459691426003</v>
      </c>
    </row>
    <row r="272" spans="1:8" ht="12.75" customHeight="1" x14ac:dyDescent="0.2">
      <c r="A272" s="5">
        <v>25</v>
      </c>
      <c r="B272" s="6">
        <v>4.063508376943842</v>
      </c>
      <c r="C272" s="6">
        <v>3.8009162273707759</v>
      </c>
      <c r="D272" s="6">
        <v>3.0131397786515786</v>
      </c>
      <c r="E272" s="6">
        <v>2.0584765803658054</v>
      </c>
      <c r="F272" s="6">
        <v>1.8089847295778736</v>
      </c>
      <c r="G272" s="6">
        <v>1.5024331618274127</v>
      </c>
      <c r="H272" s="6">
        <v>2.8701831352580482</v>
      </c>
    </row>
    <row r="273" spans="1:8" ht="18" customHeight="1" x14ac:dyDescent="0.2">
      <c r="A273" s="2" t="s">
        <v>62</v>
      </c>
      <c r="B273" s="15"/>
      <c r="C273" s="8"/>
      <c r="D273" s="15"/>
      <c r="E273" s="15"/>
    </row>
    <row r="274" spans="1:8" ht="18" customHeight="1" x14ac:dyDescent="0.2">
      <c r="A274" s="4" t="s">
        <v>8</v>
      </c>
      <c r="C274" s="8"/>
      <c r="F274" s="21"/>
      <c r="G274" s="21"/>
      <c r="H274" s="22"/>
    </row>
    <row r="275" spans="1:8" ht="18" customHeight="1" x14ac:dyDescent="0.2">
      <c r="A275" s="4" t="s">
        <v>0</v>
      </c>
      <c r="B275" s="15"/>
      <c r="C275" s="16">
        <v>0.9</v>
      </c>
      <c r="H275" s="24" t="s">
        <v>46</v>
      </c>
    </row>
    <row r="276" spans="1:8" ht="18" customHeight="1" x14ac:dyDescent="0.2">
      <c r="A276" s="4" t="s">
        <v>12</v>
      </c>
      <c r="B276" s="15"/>
      <c r="C276" s="8"/>
      <c r="D276" s="15"/>
      <c r="E276" s="15"/>
      <c r="H276" s="24" t="s">
        <v>46</v>
      </c>
    </row>
    <row r="277" spans="1:8" ht="12.75" customHeight="1" x14ac:dyDescent="0.2">
      <c r="A277" s="4"/>
      <c r="B277" s="15"/>
      <c r="C277" s="8"/>
      <c r="D277" s="15"/>
      <c r="E277" s="15"/>
      <c r="H277" s="24"/>
    </row>
    <row r="278" spans="1:8" ht="12.75" customHeight="1" x14ac:dyDescent="0.2">
      <c r="A278" s="2"/>
      <c r="B278" s="9"/>
      <c r="C278" s="10"/>
      <c r="D278" s="10"/>
      <c r="E278" s="10"/>
      <c r="F278" s="3"/>
      <c r="G278" s="3"/>
    </row>
    <row r="279" spans="1:8" ht="12.75" customHeight="1" x14ac:dyDescent="0.2">
      <c r="A279" s="2"/>
      <c r="B279" s="2"/>
      <c r="C279" s="2"/>
      <c r="D279" s="5"/>
      <c r="E279" s="5"/>
      <c r="F279" s="5"/>
      <c r="G279" s="5"/>
    </row>
    <row r="280" spans="1:8" ht="12.75" customHeight="1" x14ac:dyDescent="0.2">
      <c r="A280" s="3"/>
      <c r="B280" s="3"/>
      <c r="C280" s="2"/>
      <c r="D280" s="5"/>
      <c r="E280" s="5"/>
      <c r="F280" s="5"/>
      <c r="G280" s="5"/>
      <c r="H280" s="3"/>
    </row>
    <row r="281" spans="1:8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20.25" customHeight="1" x14ac:dyDescent="0.2">
      <c r="A282" s="5">
        <v>1</v>
      </c>
      <c r="B282" s="6">
        <v>0.1055779244906967</v>
      </c>
      <c r="C282" s="6">
        <v>9.8755264964072081E-2</v>
      </c>
      <c r="D282" s="6">
        <v>7.8287286384198199E-2</v>
      </c>
      <c r="E282" s="6">
        <v>5.3483262444061166E-2</v>
      </c>
      <c r="F282" s="6">
        <v>4.7000974396375808E-2</v>
      </c>
      <c r="G282" s="6">
        <v>3.9036162891101005E-2</v>
      </c>
      <c r="H282" s="6">
        <v>7.4572992158232543E-2</v>
      </c>
    </row>
    <row r="283" spans="1:8" ht="12.75" customHeight="1" x14ac:dyDescent="0.2">
      <c r="A283" s="5">
        <v>2</v>
      </c>
      <c r="B283" s="6">
        <v>0.17607479057331163</v>
      </c>
      <c r="C283" s="6">
        <v>0.16469648063685047</v>
      </c>
      <c r="D283" s="6">
        <v>0.13056155082746698</v>
      </c>
      <c r="E283" s="6">
        <v>8.9195296075794184E-2</v>
      </c>
      <c r="F283" s="6">
        <v>7.8384631669025553E-2</v>
      </c>
      <c r="G283" s="6">
        <v>6.5101527985066118E-2</v>
      </c>
      <c r="H283" s="6">
        <v>0.12436713489137619</v>
      </c>
    </row>
    <row r="284" spans="1:8" ht="12.75" customHeight="1" x14ac:dyDescent="0.2">
      <c r="A284" s="5">
        <v>3</v>
      </c>
      <c r="B284" s="6">
        <v>0.24825596822887019</v>
      </c>
      <c r="C284" s="6">
        <v>0.23221316425399782</v>
      </c>
      <c r="D284" s="6">
        <v>0.18408475232938079</v>
      </c>
      <c r="E284" s="6">
        <v>0.12576056184225484</v>
      </c>
      <c r="F284" s="6">
        <v>0.11051810748089481</v>
      </c>
      <c r="G284" s="6">
        <v>9.1789646947682907E-2</v>
      </c>
      <c r="H284" s="6">
        <v>0.17535095959948813</v>
      </c>
    </row>
    <row r="285" spans="1:8" ht="12.75" customHeight="1" x14ac:dyDescent="0.2">
      <c r="A285" s="5">
        <v>4</v>
      </c>
      <c r="B285" s="6">
        <v>0.32579852005301352</v>
      </c>
      <c r="C285" s="6">
        <v>0.3047447591714405</v>
      </c>
      <c r="D285" s="6">
        <v>0.24158347652672157</v>
      </c>
      <c r="E285" s="6">
        <v>0.16504177209334592</v>
      </c>
      <c r="F285" s="6">
        <v>0.14503834938276472</v>
      </c>
      <c r="G285" s="6">
        <v>0.1204600692788742</v>
      </c>
      <c r="H285" s="6">
        <v>0.2301216906685643</v>
      </c>
    </row>
    <row r="286" spans="1:8" ht="12.75" customHeight="1" x14ac:dyDescent="0.2">
      <c r="A286" s="5">
        <v>5</v>
      </c>
      <c r="B286" s="6">
        <v>0.40888999315913332</v>
      </c>
      <c r="C286" s="6">
        <v>0.38246669282787454</v>
      </c>
      <c r="D286" s="6">
        <v>0.30319679183409826</v>
      </c>
      <c r="E286" s="6">
        <v>0.20713393373069514</v>
      </c>
      <c r="F286" s="6">
        <v>0.18202884923258911</v>
      </c>
      <c r="G286" s="6">
        <v>0.15118213825947677</v>
      </c>
      <c r="H286" s="6">
        <v>0.2888117984941323</v>
      </c>
    </row>
    <row r="287" spans="1:8" ht="20.25" customHeight="1" x14ac:dyDescent="0.2">
      <c r="A287" s="5">
        <v>6</v>
      </c>
      <c r="B287" s="6">
        <v>0.49774036081300332</v>
      </c>
      <c r="C287" s="6">
        <v>0.46557536959094481</v>
      </c>
      <c r="D287" s="6">
        <v>0.36908039592476927</v>
      </c>
      <c r="E287" s="6">
        <v>0.25214341421069819</v>
      </c>
      <c r="F287" s="6">
        <v>0.22158308251907605</v>
      </c>
      <c r="G287" s="6">
        <v>0.18403348896940958</v>
      </c>
      <c r="H287" s="6">
        <v>0.35156959376497965</v>
      </c>
    </row>
    <row r="288" spans="1:8" ht="12.75" customHeight="1" x14ac:dyDescent="0.2">
      <c r="A288" s="5">
        <v>7</v>
      </c>
      <c r="B288" s="6">
        <v>0.59258440250860334</v>
      </c>
      <c r="C288" s="6">
        <v>0.55429039702774408</v>
      </c>
      <c r="D288" s="6">
        <v>0.43940838058516635</v>
      </c>
      <c r="E288" s="6">
        <v>0.3001891472342551</v>
      </c>
      <c r="F288" s="6">
        <v>0.26380556791919874</v>
      </c>
      <c r="G288" s="6">
        <v>0.21910092829197425</v>
      </c>
      <c r="H288" s="6">
        <v>0.41856090858519379</v>
      </c>
    </row>
    <row r="289" spans="1:8" ht="12.75" customHeight="1" x14ac:dyDescent="0.2">
      <c r="A289" s="5">
        <v>8</v>
      </c>
      <c r="B289" s="6">
        <v>0.69368427234241903</v>
      </c>
      <c r="C289" s="6">
        <v>0.64885698830555849</v>
      </c>
      <c r="D289" s="6">
        <v>0.51437513619497688</v>
      </c>
      <c r="E289" s="6">
        <v>0.35140393382402985</v>
      </c>
      <c r="F289" s="6">
        <v>0.30881301068205413</v>
      </c>
      <c r="G289" s="6">
        <v>0.25648138453924307</v>
      </c>
      <c r="H289" s="6">
        <v>0.48997091059730785</v>
      </c>
    </row>
    <row r="290" spans="1:8" ht="12.75" customHeight="1" x14ac:dyDescent="0.2">
      <c r="A290" s="5">
        <v>9</v>
      </c>
      <c r="B290" s="6">
        <v>0.80133225513679751</v>
      </c>
      <c r="C290" s="6">
        <v>0.74954854020894424</v>
      </c>
      <c r="D290" s="6">
        <v>0.59419739542538408</v>
      </c>
      <c r="E290" s="6">
        <v>0.40593583851091214</v>
      </c>
      <c r="F290" s="6">
        <v>0.35673552959448002</v>
      </c>
      <c r="G290" s="6">
        <v>0.29628292649539395</v>
      </c>
      <c r="H290" s="6">
        <v>0.56600604971848001</v>
      </c>
    </row>
    <row r="291" spans="1:8" ht="12.75" customHeight="1" x14ac:dyDescent="0.2">
      <c r="A291" s="5">
        <v>10</v>
      </c>
      <c r="B291" s="6">
        <v>0.91585370478663075</v>
      </c>
      <c r="C291" s="6">
        <v>0.85666938160449069</v>
      </c>
      <c r="D291" s="6">
        <v>0.67911641205807083</v>
      </c>
      <c r="E291" s="6">
        <v>0.46394967783047636</v>
      </c>
      <c r="F291" s="6">
        <v>0.40771796506849761</v>
      </c>
      <c r="G291" s="6">
        <v>0.33862584983492067</v>
      </c>
      <c r="H291" s="6">
        <v>0.64689613358671305</v>
      </c>
    </row>
    <row r="292" spans="1:8" ht="20.25" customHeight="1" x14ac:dyDescent="0.2">
      <c r="A292" s="5">
        <v>11</v>
      </c>
      <c r="B292" s="6">
        <v>1.0376101527521453</v>
      </c>
      <c r="C292" s="6">
        <v>0.97055768105650531</v>
      </c>
      <c r="D292" s="6">
        <v>0.76940026596958533</v>
      </c>
      <c r="E292" s="6">
        <v>0.52562859501140768</v>
      </c>
      <c r="F292" s="6">
        <v>0.46192126297406583</v>
      </c>
      <c r="G292" s="6">
        <v>0.38364382645031159</v>
      </c>
      <c r="H292" s="6">
        <v>0.73289652318659249</v>
      </c>
    </row>
    <row r="293" spans="1:8" ht="12.75" customHeight="1" x14ac:dyDescent="0.2">
      <c r="A293" s="5">
        <v>12</v>
      </c>
      <c r="B293" s="6">
        <v>1.1670025661177659</v>
      </c>
      <c r="C293" s="6">
        <v>1.0915884943435064</v>
      </c>
      <c r="D293" s="6">
        <v>0.86534627902072736</v>
      </c>
      <c r="E293" s="6">
        <v>0.59117571043053796</v>
      </c>
      <c r="F293" s="6">
        <v>0.5195239250553676</v>
      </c>
      <c r="G293" s="6">
        <v>0.43148510907997834</v>
      </c>
      <c r="H293" s="6">
        <v>0.82429043411822345</v>
      </c>
    </row>
    <row r="294" spans="1:8" ht="12.75" customHeight="1" x14ac:dyDescent="0.2">
      <c r="A294" s="5">
        <v>13</v>
      </c>
      <c r="B294" s="6">
        <v>1.3044747237267442</v>
      </c>
      <c r="C294" s="6">
        <v>1.2201769224201884</v>
      </c>
      <c r="D294" s="6">
        <v>0.96728351850052119</v>
      </c>
      <c r="E294" s="6">
        <v>0.66081583188225512</v>
      </c>
      <c r="F294" s="6">
        <v>0.5807235119118368</v>
      </c>
      <c r="G294" s="6">
        <v>0.48231377959327365</v>
      </c>
      <c r="H294" s="6">
        <v>0.92139132126677714</v>
      </c>
    </row>
    <row r="295" spans="1:8" ht="12.75" customHeight="1" x14ac:dyDescent="0.2">
      <c r="A295" s="5">
        <v>14</v>
      </c>
      <c r="B295" s="6">
        <v>1.4505166650315187</v>
      </c>
      <c r="C295" s="6">
        <v>1.35678133739608</v>
      </c>
      <c r="D295" s="6">
        <v>1.0755753544897635</v>
      </c>
      <c r="E295" s="6">
        <v>0.73479720168396689</v>
      </c>
      <c r="F295" s="6">
        <v>0.64573817835062985</v>
      </c>
      <c r="G295" s="6">
        <v>0.53631102416127185</v>
      </c>
      <c r="H295" s="6">
        <v>1.0245453148334311</v>
      </c>
    </row>
    <row r="296" spans="1:8" ht="12.75" customHeight="1" x14ac:dyDescent="0.2">
      <c r="A296" s="5">
        <v>15</v>
      </c>
      <c r="B296" s="6">
        <v>1.6056681488035907</v>
      </c>
      <c r="C296" s="6">
        <v>1.5019066177365743</v>
      </c>
      <c r="D296" s="6">
        <v>1.1906220245355246</v>
      </c>
      <c r="E296" s="6">
        <v>0.81339324877616381</v>
      </c>
      <c r="F296" s="6">
        <v>0.71480821312833986</v>
      </c>
      <c r="G296" s="6">
        <v>0.59367641207298716</v>
      </c>
      <c r="H296" s="6">
        <v>1.1341336633303973</v>
      </c>
    </row>
    <row r="297" spans="1:8" ht="20.25" customHeight="1" x14ac:dyDescent="0.2">
      <c r="A297" s="5">
        <v>16</v>
      </c>
      <c r="B297" s="6">
        <v>1.7705220369196741</v>
      </c>
      <c r="C297" s="6">
        <v>1.6561073133819588</v>
      </c>
      <c r="D297" s="6">
        <v>1.3128631427688127</v>
      </c>
      <c r="E297" s="6">
        <v>0.89690430286790557</v>
      </c>
      <c r="F297" s="6">
        <v>0.78819754533831154</v>
      </c>
      <c r="G297" s="6">
        <v>0.65462914684944928</v>
      </c>
      <c r="H297" s="6">
        <v>1.2505751236549763</v>
      </c>
    </row>
    <row r="298" spans="1:8" ht="12.75" customHeight="1" x14ac:dyDescent="0.2">
      <c r="A298" s="5">
        <v>17</v>
      </c>
      <c r="B298" s="6">
        <v>1.9457274911140177</v>
      </c>
      <c r="C298" s="6">
        <v>1.8199906359191207</v>
      </c>
      <c r="D298" s="6">
        <v>1.4427800703344302</v>
      </c>
      <c r="E298" s="6">
        <v>0.98565921383542243</v>
      </c>
      <c r="F298" s="6">
        <v>0.86619516753460102</v>
      </c>
      <c r="G298" s="6">
        <v>0.71940924820427743</v>
      </c>
      <c r="H298" s="6">
        <v>1.374328219055764</v>
      </c>
    </row>
    <row r="299" spans="1:8" ht="12.75" customHeight="1" x14ac:dyDescent="0.2">
      <c r="A299" s="5">
        <v>18</v>
      </c>
      <c r="B299" s="6">
        <v>2.1319928366947583</v>
      </c>
      <c r="C299" s="6">
        <v>1.9942191372387446</v>
      </c>
      <c r="D299" s="6">
        <v>1.5808980388707035</v>
      </c>
      <c r="E299" s="6">
        <v>1.0800168024126287</v>
      </c>
      <c r="F299" s="6">
        <v>0.94911641059563423</v>
      </c>
      <c r="G299" s="6">
        <v>0.78827861086822826</v>
      </c>
      <c r="H299" s="6">
        <v>1.5058932618651346</v>
      </c>
    </row>
    <row r="300" spans="1:8" ht="12.75" customHeight="1" x14ac:dyDescent="0.2">
      <c r="A300" s="5">
        <v>19</v>
      </c>
      <c r="B300" s="6">
        <v>2.3300879053651182</v>
      </c>
      <c r="C300" s="6">
        <v>2.1795129009586529</v>
      </c>
      <c r="D300" s="6">
        <v>1.7277878877392558</v>
      </c>
      <c r="E300" s="6">
        <v>1.1803670470085506</v>
      </c>
      <c r="F300" s="6">
        <v>1.0373039866967759</v>
      </c>
      <c r="G300" s="6">
        <v>0.86152187081904696</v>
      </c>
      <c r="H300" s="6">
        <v>1.6458140083071717</v>
      </c>
    </row>
    <row r="301" spans="1:8" ht="12.75" customHeight="1" x14ac:dyDescent="0.2">
      <c r="A301" s="5">
        <v>20</v>
      </c>
      <c r="B301" s="6">
        <v>2.5408456177886118</v>
      </c>
      <c r="C301" s="6">
        <v>2.3766510227204409</v>
      </c>
      <c r="D301" s="6">
        <v>1.8840672375159269</v>
      </c>
      <c r="E301" s="6">
        <v>1.2871318853971756</v>
      </c>
      <c r="F301" s="6">
        <v>1.1311286938336191</v>
      </c>
      <c r="G301" s="6">
        <v>0.9394469904158459</v>
      </c>
      <c r="H301" s="6">
        <v>1.7946787763129983</v>
      </c>
    </row>
    <row r="302" spans="1:8" ht="20.25" customHeight="1" x14ac:dyDescent="0.2">
      <c r="A302" s="5">
        <v>21</v>
      </c>
      <c r="B302" s="6">
        <v>2.765162503378463</v>
      </c>
      <c r="C302" s="6">
        <v>2.5864720963890488</v>
      </c>
      <c r="D302" s="6">
        <v>2.050400875420805</v>
      </c>
      <c r="E302" s="6">
        <v>1.4007654780303933</v>
      </c>
      <c r="F302" s="6">
        <v>1.2309896472208246</v>
      </c>
      <c r="G302" s="6">
        <v>1.0223854505849648</v>
      </c>
      <c r="H302" s="6">
        <v>1.9531208126643111</v>
      </c>
    </row>
    <row r="303" spans="1:8" ht="12.75" customHeight="1" x14ac:dyDescent="0.2">
      <c r="A303" s="5">
        <v>22</v>
      </c>
      <c r="B303" s="6">
        <v>3.0039977775654245</v>
      </c>
      <c r="C303" s="6">
        <v>2.8098733509494047</v>
      </c>
      <c r="D303" s="6">
        <v>2.2275000711013444</v>
      </c>
      <c r="E303" s="6">
        <v>1.5217537406038459</v>
      </c>
      <c r="F303" s="6">
        <v>1.3373138685120087</v>
      </c>
      <c r="G303" s="6">
        <v>1.1106919096508896</v>
      </c>
      <c r="H303" s="6">
        <v>2.1218176412387639</v>
      </c>
    </row>
    <row r="304" spans="1:8" ht="12.75" customHeight="1" x14ac:dyDescent="0.2">
      <c r="A304" s="5">
        <v>23</v>
      </c>
      <c r="B304" s="6">
        <v>3.2583705026231495</v>
      </c>
      <c r="C304" s="6">
        <v>3.0478079948050172</v>
      </c>
      <c r="D304" s="6">
        <v>2.4161204713506201</v>
      </c>
      <c r="E304" s="6">
        <v>1.6506129057986696</v>
      </c>
      <c r="F304" s="6">
        <v>1.4505550218615233</v>
      </c>
      <c r="G304" s="6">
        <v>1.20474315358571</v>
      </c>
      <c r="H304" s="6">
        <v>2.3014890576120748</v>
      </c>
    </row>
    <row r="305" spans="1:8" ht="12.75" customHeight="1" x14ac:dyDescent="0.2">
      <c r="A305" s="5">
        <v>24</v>
      </c>
      <c r="B305" s="6">
        <v>3.5293542435624876</v>
      </c>
      <c r="C305" s="6">
        <v>3.3012802170192161</v>
      </c>
      <c r="D305" s="6">
        <v>2.6170581373894022</v>
      </c>
      <c r="E305" s="6">
        <v>1.7878868160848036</v>
      </c>
      <c r="F305" s="6">
        <v>1.5711910348459073</v>
      </c>
      <c r="G305" s="6">
        <v>1.30493612009056</v>
      </c>
      <c r="H305" s="6">
        <v>2.4928933543489222</v>
      </c>
    </row>
    <row r="306" spans="1:8" ht="12.75" customHeight="1" x14ac:dyDescent="0.2">
      <c r="A306" s="5">
        <v>25</v>
      </c>
      <c r="B306" s="6">
        <v>3.8180684915342558</v>
      </c>
      <c r="C306" s="6">
        <v>3.571337164955025</v>
      </c>
      <c r="D306" s="6">
        <v>2.8311431852173308</v>
      </c>
      <c r="E306" s="6">
        <v>1.9341425790210647</v>
      </c>
      <c r="F306" s="6">
        <v>1.6997202803510669</v>
      </c>
      <c r="G306" s="6">
        <v>1.4116847275023374</v>
      </c>
      <c r="H306" s="6">
        <v>2.6968212630839146</v>
      </c>
    </row>
    <row r="307" spans="1:8" ht="18" customHeight="1" x14ac:dyDescent="0.2">
      <c r="A307" s="2" t="s">
        <v>62</v>
      </c>
      <c r="B307" s="15"/>
      <c r="C307" s="8"/>
      <c r="D307" s="15"/>
      <c r="E307" s="15"/>
    </row>
    <row r="308" spans="1:8" ht="18" customHeight="1" x14ac:dyDescent="0.2">
      <c r="A308" s="4" t="s">
        <v>8</v>
      </c>
      <c r="C308" s="8"/>
      <c r="F308" s="21"/>
      <c r="G308" s="21"/>
      <c r="H308" s="22"/>
    </row>
    <row r="309" spans="1:8" ht="18" customHeight="1" x14ac:dyDescent="0.2">
      <c r="A309" s="4" t="s">
        <v>0</v>
      </c>
      <c r="B309" s="15"/>
      <c r="C309" s="16">
        <v>0.9</v>
      </c>
      <c r="H309" s="24" t="s">
        <v>46</v>
      </c>
    </row>
    <row r="310" spans="1:8" ht="18" customHeight="1" x14ac:dyDescent="0.2">
      <c r="A310" s="4" t="s">
        <v>13</v>
      </c>
      <c r="B310" s="15"/>
      <c r="C310" s="8"/>
      <c r="D310" s="15"/>
      <c r="E310" s="15"/>
      <c r="H310" s="24" t="s">
        <v>46</v>
      </c>
    </row>
    <row r="311" spans="1:8" x14ac:dyDescent="0.2">
      <c r="A311" s="4"/>
      <c r="B311" s="15"/>
      <c r="C311" s="8"/>
      <c r="D311" s="15"/>
      <c r="E311" s="15"/>
      <c r="H311" s="24"/>
    </row>
    <row r="312" spans="1:8" x14ac:dyDescent="0.2">
      <c r="A312" s="2"/>
      <c r="B312" s="9"/>
      <c r="C312" s="10"/>
      <c r="D312" s="10"/>
      <c r="E312" s="10"/>
      <c r="F312" s="3"/>
      <c r="G312" s="3"/>
    </row>
    <row r="313" spans="1:8" x14ac:dyDescent="0.2">
      <c r="A313" s="2"/>
      <c r="B313" s="2"/>
      <c r="C313" s="2"/>
      <c r="D313" s="5"/>
      <c r="E313" s="5"/>
      <c r="F313" s="5"/>
      <c r="G313" s="5"/>
    </row>
    <row r="314" spans="1:8" x14ac:dyDescent="0.2">
      <c r="A314" s="3"/>
      <c r="B314" s="3"/>
      <c r="C314" s="2"/>
      <c r="D314" s="5"/>
      <c r="E314" s="5"/>
      <c r="F314" s="5"/>
      <c r="G314" s="5"/>
      <c r="H314" s="3"/>
    </row>
    <row r="315" spans="1:8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20.25" customHeight="1" x14ac:dyDescent="0.2">
      <c r="A316" s="5">
        <v>1</v>
      </c>
      <c r="B316" s="6">
        <v>9.9687894592317985E-2</v>
      </c>
      <c r="C316" s="6">
        <v>9.3245860739025452E-2</v>
      </c>
      <c r="D316" s="6">
        <v>7.3919759179147879E-2</v>
      </c>
      <c r="E316" s="6">
        <v>5.0499513555474947E-2</v>
      </c>
      <c r="F316" s="6">
        <v>4.4378862380222463E-2</v>
      </c>
      <c r="G316" s="6">
        <v>3.685839544913138E-2</v>
      </c>
      <c r="H316" s="6">
        <v>7.0412679710887008E-2</v>
      </c>
    </row>
    <row r="317" spans="1:8" ht="12.75" customHeight="1" x14ac:dyDescent="0.2">
      <c r="A317" s="5">
        <v>2</v>
      </c>
      <c r="B317" s="6">
        <v>0.16625184902724094</v>
      </c>
      <c r="C317" s="6">
        <v>0.15550831748827218</v>
      </c>
      <c r="D317" s="6">
        <v>0.12327772287136582</v>
      </c>
      <c r="E317" s="6">
        <v>8.4219227800011176E-2</v>
      </c>
      <c r="F317" s="6">
        <v>7.4011673720371735E-2</v>
      </c>
      <c r="G317" s="6">
        <v>6.1469613945157459E-2</v>
      </c>
      <c r="H317" s="6">
        <v>0.1174288838657041</v>
      </c>
    </row>
    <row r="318" spans="1:8" ht="12.75" customHeight="1" x14ac:dyDescent="0.2">
      <c r="A318" s="5">
        <v>3</v>
      </c>
      <c r="B318" s="6">
        <v>0.23440614988499989</v>
      </c>
      <c r="C318" s="6">
        <v>0.21925834925028273</v>
      </c>
      <c r="D318" s="6">
        <v>0.17381494734613129</v>
      </c>
      <c r="E318" s="6">
        <v>0.11874457367180109</v>
      </c>
      <c r="F318" s="6">
        <v>0.10435247237758243</v>
      </c>
      <c r="G318" s="6">
        <v>8.6668843830066011E-2</v>
      </c>
      <c r="H318" s="6">
        <v>0.16556839946930299</v>
      </c>
    </row>
    <row r="319" spans="1:8" ht="12.75" customHeight="1" x14ac:dyDescent="0.2">
      <c r="A319" s="5">
        <v>4</v>
      </c>
      <c r="B319" s="6">
        <v>0.30762272209887886</v>
      </c>
      <c r="C319" s="6">
        <v>0.28774351813025895</v>
      </c>
      <c r="D319" s="6">
        <v>0.22810590622439905</v>
      </c>
      <c r="E319" s="6">
        <v>0.15583434566589355</v>
      </c>
      <c r="F319" s="6">
        <v>0.13694688311842021</v>
      </c>
      <c r="G319" s="6">
        <v>0.11373978742984182</v>
      </c>
      <c r="H319" s="6">
        <v>0.21728355575691677</v>
      </c>
    </row>
    <row r="320" spans="1:8" ht="12.75" customHeight="1" x14ac:dyDescent="0.2">
      <c r="A320" s="5">
        <v>5</v>
      </c>
      <c r="B320" s="6">
        <v>0.38607864981749201</v>
      </c>
      <c r="C320" s="6">
        <v>0.36112946474011537</v>
      </c>
      <c r="D320" s="6">
        <v>0.28628190950798554</v>
      </c>
      <c r="E320" s="6">
        <v>0.19557825039511204</v>
      </c>
      <c r="F320" s="6">
        <v>0.17187373991859703</v>
      </c>
      <c r="G320" s="6">
        <v>0.14274791947041912</v>
      </c>
      <c r="H320" s="6">
        <v>0.27269943280460912</v>
      </c>
    </row>
    <row r="321" spans="1:8" ht="20.25" customHeight="1" x14ac:dyDescent="0.2">
      <c r="A321" s="5">
        <v>6</v>
      </c>
      <c r="B321" s="6">
        <v>0.46997219222131309</v>
      </c>
      <c r="C321" s="6">
        <v>0.43960163635013805</v>
      </c>
      <c r="D321" s="6">
        <v>0.34848996873661303</v>
      </c>
      <c r="E321" s="6">
        <v>0.23807672123918433</v>
      </c>
      <c r="F321" s="6">
        <v>0.20922130341318651</v>
      </c>
      <c r="G321" s="6">
        <v>0.17376654389010665</v>
      </c>
      <c r="H321" s="6">
        <v>0.33195606727612481</v>
      </c>
    </row>
    <row r="322" spans="1:8" ht="12.75" customHeight="1" x14ac:dyDescent="0.2">
      <c r="A322" s="5">
        <v>7</v>
      </c>
      <c r="B322" s="6">
        <v>0.55952503081773319</v>
      </c>
      <c r="C322" s="6">
        <v>0.52336738895927881</v>
      </c>
      <c r="D322" s="6">
        <v>0.41489446338391589</v>
      </c>
      <c r="E322" s="6">
        <v>0.28344205677090367</v>
      </c>
      <c r="F322" s="6">
        <v>0.2490882613430519</v>
      </c>
      <c r="G322" s="6">
        <v>0.20687762474980259</v>
      </c>
      <c r="H322" s="6">
        <v>0.3952100397577184</v>
      </c>
    </row>
    <row r="323" spans="1:8" ht="12.75" customHeight="1" x14ac:dyDescent="0.2">
      <c r="A323" s="5">
        <v>8</v>
      </c>
      <c r="B323" s="6">
        <v>0.65498469452971109</v>
      </c>
      <c r="C323" s="6">
        <v>0.61265825566966103</v>
      </c>
      <c r="D323" s="6">
        <v>0.48567893908951087</v>
      </c>
      <c r="E323" s="6">
        <v>0.33179964924829158</v>
      </c>
      <c r="F323" s="6">
        <v>0.29158480815107973</v>
      </c>
      <c r="G323" s="6">
        <v>0.24217268288024396</v>
      </c>
      <c r="H323" s="6">
        <v>0.4626361876741622</v>
      </c>
    </row>
    <row r="324" spans="1:8" ht="12.75" customHeight="1" x14ac:dyDescent="0.2">
      <c r="A324" s="5">
        <v>9</v>
      </c>
      <c r="B324" s="6">
        <v>0.75662716205924907</v>
      </c>
      <c r="C324" s="6">
        <v>0.70773238088005119</v>
      </c>
      <c r="D324" s="6">
        <v>0.56104803734245756</v>
      </c>
      <c r="E324" s="6">
        <v>0.38328930290996466</v>
      </c>
      <c r="F324" s="6">
        <v>0.33683380349727293</v>
      </c>
      <c r="G324" s="6">
        <v>0.27975375807448233</v>
      </c>
      <c r="H324" s="6">
        <v>0.53442944341951026</v>
      </c>
    </row>
    <row r="325" spans="1:8" ht="12.75" customHeight="1" x14ac:dyDescent="0.2">
      <c r="A325" s="5">
        <v>10</v>
      </c>
      <c r="B325" s="6">
        <v>0.8647596363082386</v>
      </c>
      <c r="C325" s="6">
        <v>0.808877115418005</v>
      </c>
      <c r="D325" s="6">
        <v>0.64122955274730464</v>
      </c>
      <c r="E325" s="6">
        <v>0.43806663943066876</v>
      </c>
      <c r="F325" s="6">
        <v>0.38497200737000925</v>
      </c>
      <c r="G325" s="6">
        <v>0.31973443489649439</v>
      </c>
      <c r="H325" s="6">
        <v>0.61080679401736881</v>
      </c>
    </row>
    <row r="326" spans="1:8" ht="20.25" customHeight="1" x14ac:dyDescent="0.2">
      <c r="A326" s="5">
        <v>11</v>
      </c>
      <c r="B326" s="6">
        <v>0.97972347945322102</v>
      </c>
      <c r="C326" s="6">
        <v>0.91641176194414686</v>
      </c>
      <c r="D326" s="6">
        <v>0.7264766094169246</v>
      </c>
      <c r="E326" s="6">
        <v>0.49630458476026079</v>
      </c>
      <c r="F326" s="6">
        <v>0.43615138671689563</v>
      </c>
      <c r="G326" s="6">
        <v>0.3622409278896388</v>
      </c>
      <c r="H326" s="6">
        <v>0.69200935425605314</v>
      </c>
    </row>
    <row r="327" spans="1:8" ht="12.75" customHeight="1" x14ac:dyDescent="0.2">
      <c r="A327" s="5">
        <v>12</v>
      </c>
      <c r="B327" s="6">
        <v>1.1018972892421628</v>
      </c>
      <c r="C327" s="6">
        <v>1.0306904524524099</v>
      </c>
      <c r="D327" s="6">
        <v>0.8170699420831512</v>
      </c>
      <c r="E327" s="6">
        <v>0.55819492750239874</v>
      </c>
      <c r="F327" s="6">
        <v>0.49054048494456287</v>
      </c>
      <c r="G327" s="6">
        <v>0.40741321900024652</v>
      </c>
      <c r="H327" s="6">
        <v>0.77830453957327317</v>
      </c>
    </row>
    <row r="328" spans="1:8" ht="12.75" customHeight="1" x14ac:dyDescent="0.2">
      <c r="A328" s="5">
        <v>13</v>
      </c>
      <c r="B328" s="6">
        <v>1.231700086779729</v>
      </c>
      <c r="C328" s="6">
        <v>1.1521051300541629</v>
      </c>
      <c r="D328" s="6">
        <v>0.91332025987746424</v>
      </c>
      <c r="E328" s="6">
        <v>0.62394993377065255</v>
      </c>
      <c r="F328" s="6">
        <v>0.54832584105069371</v>
      </c>
      <c r="G328" s="6">
        <v>0.45540623622273929</v>
      </c>
      <c r="H328" s="6">
        <v>0.86998831768863616</v>
      </c>
    </row>
    <row r="329" spans="1:8" ht="12.75" customHeight="1" x14ac:dyDescent="0.2">
      <c r="A329" s="5">
        <v>14</v>
      </c>
      <c r="B329" s="6">
        <v>1.3695945729715913</v>
      </c>
      <c r="C329" s="6">
        <v>1.2810885949844846</v>
      </c>
      <c r="D329" s="6">
        <v>1.0155706610231645</v>
      </c>
      <c r="E329" s="6">
        <v>0.69380399682564486</v>
      </c>
      <c r="F329" s="6">
        <v>0.60971343932154454</v>
      </c>
      <c r="G329" s="6">
        <v>0.50639105763059467</v>
      </c>
      <c r="H329" s="6">
        <v>0.96738750873217094</v>
      </c>
    </row>
    <row r="330" spans="1:8" ht="12.75" customHeight="1" x14ac:dyDescent="0.2">
      <c r="A330" s="5">
        <v>15</v>
      </c>
      <c r="B330" s="6">
        <v>1.5160903942782027</v>
      </c>
      <c r="C330" s="6">
        <v>1.4181175593163093</v>
      </c>
      <c r="D330" s="6">
        <v>1.1241990544306293</v>
      </c>
      <c r="E330" s="6">
        <v>0.76801529142814673</v>
      </c>
      <c r="F330" s="6">
        <v>0.67493016317383836</v>
      </c>
      <c r="G330" s="6">
        <v>0.56055611884937639</v>
      </c>
      <c r="H330" s="6">
        <v>1.0708620919484229</v>
      </c>
    </row>
    <row r="331" spans="1:8" ht="20.25" customHeight="1" x14ac:dyDescent="0.2">
      <c r="A331" s="5">
        <v>16</v>
      </c>
      <c r="B331" s="6">
        <v>1.6717473377247285</v>
      </c>
      <c r="C331" s="6">
        <v>1.5637156355023381</v>
      </c>
      <c r="D331" s="6">
        <v>1.2396205288351665</v>
      </c>
      <c r="E331" s="6">
        <v>0.84686739235502662</v>
      </c>
      <c r="F331" s="6">
        <v>0.74422521750305037</v>
      </c>
      <c r="G331" s="6">
        <v>0.61810839437308118</v>
      </c>
      <c r="H331" s="6">
        <v>1.1808074624319567</v>
      </c>
    </row>
    <row r="332" spans="1:8" ht="12.75" customHeight="1" x14ac:dyDescent="0.2">
      <c r="A332" s="5">
        <v>17</v>
      </c>
      <c r="B332" s="6">
        <v>1.8371783493114728</v>
      </c>
      <c r="C332" s="6">
        <v>1.7184561597296637</v>
      </c>
      <c r="D332" s="6">
        <v>1.3622895909842363</v>
      </c>
      <c r="E332" s="6">
        <v>0.93067080345409614</v>
      </c>
      <c r="F332" s="6">
        <v>0.81787147241347236</v>
      </c>
      <c r="G332" s="6">
        <v>0.67927451358495139</v>
      </c>
      <c r="H332" s="6">
        <v>1.2976565631251027</v>
      </c>
    </row>
    <row r="333" spans="1:8" ht="12.75" customHeight="1" x14ac:dyDescent="0.2">
      <c r="A333" s="5">
        <v>18</v>
      </c>
      <c r="B333" s="6">
        <v>2.0130522379679099</v>
      </c>
      <c r="C333" s="6">
        <v>1.8829647211388116</v>
      </c>
      <c r="D333" s="6">
        <v>1.4927021706515164</v>
      </c>
      <c r="E333" s="6">
        <v>1.019764327402833</v>
      </c>
      <c r="F333" s="6">
        <v>0.89616666695919067</v>
      </c>
      <c r="G333" s="6">
        <v>0.74430176051183161</v>
      </c>
      <c r="H333" s="6">
        <v>1.4218817947053091</v>
      </c>
    </row>
    <row r="334" spans="1:8" ht="12.75" customHeight="1" x14ac:dyDescent="0.2">
      <c r="A334" s="5">
        <v>19</v>
      </c>
      <c r="B334" s="6">
        <v>2.2000958876714898</v>
      </c>
      <c r="C334" s="6">
        <v>2.0579212309909427</v>
      </c>
      <c r="D334" s="6">
        <v>1.6313972609493006</v>
      </c>
      <c r="E334" s="6">
        <v>1.1145161863150919</v>
      </c>
      <c r="F334" s="6">
        <v>0.97943439393081999</v>
      </c>
      <c r="G334" s="6">
        <v>0.81345889172838959</v>
      </c>
      <c r="H334" s="6">
        <v>1.5539965780738849</v>
      </c>
    </row>
    <row r="335" spans="1:8" ht="12.75" customHeight="1" x14ac:dyDescent="0.2">
      <c r="A335" s="5">
        <v>20</v>
      </c>
      <c r="B335" s="6">
        <v>2.3990957517239666</v>
      </c>
      <c r="C335" s="6">
        <v>2.2440613203810158</v>
      </c>
      <c r="D335" s="6">
        <v>1.7789580263521625</v>
      </c>
      <c r="E335" s="6">
        <v>1.2153247787059089</v>
      </c>
      <c r="F335" s="6">
        <v>1.0680247650745236</v>
      </c>
      <c r="G335" s="6">
        <v>0.88703668884774833</v>
      </c>
      <c r="H335" s="6">
        <v>1.6945564098101336</v>
      </c>
    </row>
    <row r="336" spans="1:8" ht="20.25" customHeight="1" x14ac:dyDescent="0.2">
      <c r="A336" s="5">
        <v>21</v>
      </c>
      <c r="B336" s="6">
        <v>2.6108983435425679</v>
      </c>
      <c r="C336" s="6">
        <v>2.442176799313037</v>
      </c>
      <c r="D336" s="6">
        <v>1.9360121666244443</v>
      </c>
      <c r="E336" s="6">
        <v>1.3226189281146219</v>
      </c>
      <c r="F336" s="6">
        <v>1.1623146295814673</v>
      </c>
      <c r="G336" s="6">
        <v>0.96534813998559343</v>
      </c>
      <c r="H336" s="6">
        <v>1.8441592088325152</v>
      </c>
    </row>
    <row r="337" spans="1:8" ht="12.75" customHeight="1" x14ac:dyDescent="0.2">
      <c r="A337" s="5">
        <v>22</v>
      </c>
      <c r="B337" s="6">
        <v>2.8364093654056197</v>
      </c>
      <c r="C337" s="6">
        <v>2.6531148417479096</v>
      </c>
      <c r="D337" s="6">
        <v>2.1032312707747787</v>
      </c>
      <c r="E337" s="6">
        <v>1.4368574417481497</v>
      </c>
      <c r="F337" s="6">
        <v>1.2627071862244976</v>
      </c>
      <c r="G337" s="6">
        <v>1.048728117624389</v>
      </c>
      <c r="H337" s="6">
        <v>2.0034447010044159</v>
      </c>
    </row>
    <row r="338" spans="1:8" ht="12.75" customHeight="1" x14ac:dyDescent="0.2">
      <c r="A338" s="5">
        <v>23</v>
      </c>
      <c r="B338" s="6">
        <v>3.0765910276711028</v>
      </c>
      <c r="C338" s="6">
        <v>2.8777754780595197</v>
      </c>
      <c r="D338" s="6">
        <v>2.28132882922477</v>
      </c>
      <c r="E338" s="6">
        <v>1.5585277524609507</v>
      </c>
      <c r="F338" s="6">
        <v>1.36963078993309</v>
      </c>
      <c r="G338" s="6">
        <v>1.1375323874268037</v>
      </c>
      <c r="H338" s="6">
        <v>2.1730925256143174</v>
      </c>
    </row>
    <row r="339" spans="1:8" ht="12.75" customHeight="1" x14ac:dyDescent="0.2">
      <c r="A339" s="5">
        <v>24</v>
      </c>
      <c r="B339" s="6">
        <v>3.3324570028103766</v>
      </c>
      <c r="C339" s="6">
        <v>3.1171068751490338</v>
      </c>
      <c r="D339" s="6">
        <v>2.4710564921650047</v>
      </c>
      <c r="E339" s="6">
        <v>1.688143362588665</v>
      </c>
      <c r="F339" s="6">
        <v>1.4835367054399291</v>
      </c>
      <c r="G339" s="6">
        <v>1.2321357425506034</v>
      </c>
      <c r="H339" s="6">
        <v>2.3538186712519025</v>
      </c>
    </row>
    <row r="340" spans="1:8" ht="12.75" customHeight="1" x14ac:dyDescent="0.2">
      <c r="A340" s="5">
        <v>25</v>
      </c>
      <c r="B340" s="6">
        <v>3.6050643272861116</v>
      </c>
      <c r="C340" s="6">
        <v>3.3720977616398953</v>
      </c>
      <c r="D340" s="6">
        <v>2.6731980647012454</v>
      </c>
      <c r="E340" s="6">
        <v>1.8262397416323146</v>
      </c>
      <c r="F340" s="6">
        <v>1.6048955021747291</v>
      </c>
      <c r="G340" s="6">
        <v>1.3329290094657882</v>
      </c>
      <c r="H340" s="6">
        <v>2.5463697558510039</v>
      </c>
    </row>
    <row r="341" spans="1:8" ht="18" customHeight="1" x14ac:dyDescent="0.2">
      <c r="A341" s="2" t="s">
        <v>62</v>
      </c>
      <c r="B341" s="15"/>
      <c r="C341" s="8"/>
      <c r="D341" s="15"/>
      <c r="E341" s="15"/>
    </row>
    <row r="342" spans="1:8" ht="18" customHeight="1" x14ac:dyDescent="0.2">
      <c r="A342" s="4" t="s">
        <v>8</v>
      </c>
      <c r="C342" s="8"/>
      <c r="F342" s="21"/>
      <c r="G342" s="21"/>
      <c r="H342" s="22"/>
    </row>
    <row r="343" spans="1:8" ht="18" customHeight="1" x14ac:dyDescent="0.2">
      <c r="A343" s="4" t="s">
        <v>0</v>
      </c>
      <c r="B343" s="15"/>
      <c r="C343" s="16">
        <v>0.9</v>
      </c>
      <c r="H343" s="24" t="s">
        <v>46</v>
      </c>
    </row>
    <row r="344" spans="1:8" ht="18" customHeight="1" x14ac:dyDescent="0.2">
      <c r="A344" s="4" t="s">
        <v>14</v>
      </c>
      <c r="B344" s="15"/>
      <c r="C344" s="8"/>
      <c r="D344" s="15"/>
      <c r="E344" s="15"/>
      <c r="H344" s="14" t="s">
        <v>46</v>
      </c>
    </row>
    <row r="345" spans="1:8" x14ac:dyDescent="0.2">
      <c r="A345" s="4"/>
      <c r="B345" s="15"/>
      <c r="C345" s="8"/>
      <c r="D345" s="15"/>
      <c r="E345" s="15"/>
      <c r="H345" s="24"/>
    </row>
    <row r="346" spans="1:8" x14ac:dyDescent="0.2">
      <c r="A346" s="2"/>
      <c r="B346" s="9"/>
      <c r="C346" s="10"/>
      <c r="D346" s="10"/>
      <c r="E346" s="10"/>
      <c r="F346" s="3"/>
      <c r="G346" s="3"/>
    </row>
    <row r="347" spans="1:8" x14ac:dyDescent="0.2">
      <c r="A347" s="2"/>
      <c r="B347" s="2"/>
      <c r="C347" s="2"/>
      <c r="D347" s="5"/>
      <c r="E347" s="5"/>
      <c r="F347" s="5"/>
      <c r="G347" s="5"/>
    </row>
    <row r="348" spans="1:8" x14ac:dyDescent="0.2">
      <c r="A348" s="3"/>
      <c r="B348" s="3"/>
      <c r="C348" s="2"/>
      <c r="D348" s="5"/>
      <c r="E348" s="5"/>
      <c r="F348" s="5"/>
      <c r="G348" s="5"/>
      <c r="H348" s="3"/>
    </row>
    <row r="349" spans="1:8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20.25" customHeight="1" x14ac:dyDescent="0.2">
      <c r="A350" s="5">
        <v>1</v>
      </c>
      <c r="B350" s="6">
        <v>9.4420329731428013E-2</v>
      </c>
      <c r="C350" s="6">
        <v>8.8318696598775059E-2</v>
      </c>
      <c r="D350" s="6">
        <v>7.0013797200816227E-2</v>
      </c>
      <c r="E350" s="6">
        <v>4.7831090632263214E-2</v>
      </c>
      <c r="F350" s="6">
        <v>4.2033858134758684E-2</v>
      </c>
      <c r="G350" s="6">
        <v>3.4910776939475419E-2</v>
      </c>
      <c r="H350" s="6">
        <v>6.6692033799735928E-2</v>
      </c>
    </row>
    <row r="351" spans="1:8" ht="12.75" customHeight="1" x14ac:dyDescent="0.2">
      <c r="A351" s="5">
        <v>2</v>
      </c>
      <c r="B351" s="6">
        <v>0.15746700708053019</v>
      </c>
      <c r="C351" s="6">
        <v>0.14729116983832605</v>
      </c>
      <c r="D351" s="6">
        <v>0.11676365811171367</v>
      </c>
      <c r="E351" s="6">
        <v>7.9769036061235976E-2</v>
      </c>
      <c r="F351" s="6">
        <v>7.0100854925577716E-2</v>
      </c>
      <c r="G351" s="6">
        <v>5.8221524698673012E-2</v>
      </c>
      <c r="H351" s="6">
        <v>0.11122387507467506</v>
      </c>
    </row>
    <row r="352" spans="1:8" ht="12.75" customHeight="1" x14ac:dyDescent="0.2">
      <c r="A352" s="5">
        <v>3</v>
      </c>
      <c r="B352" s="6">
        <v>0.22201999604595712</v>
      </c>
      <c r="C352" s="6">
        <v>0.20767261378369653</v>
      </c>
      <c r="D352" s="6">
        <v>0.16463046699691469</v>
      </c>
      <c r="E352" s="6">
        <v>0.11247004308558549</v>
      </c>
      <c r="F352" s="6">
        <v>9.8838428582283894E-2</v>
      </c>
      <c r="G352" s="6">
        <v>8.2089212991635241E-2</v>
      </c>
      <c r="H352" s="6">
        <v>0.15681967138466454</v>
      </c>
    </row>
    <row r="353" spans="1:8" ht="12.75" customHeight="1" x14ac:dyDescent="0.2">
      <c r="A353" s="5">
        <v>4</v>
      </c>
      <c r="B353" s="6">
        <v>0.29136776307936874</v>
      </c>
      <c r="C353" s="6">
        <v>0.27253898751748568</v>
      </c>
      <c r="D353" s="6">
        <v>0.21605266083183658</v>
      </c>
      <c r="E353" s="6">
        <v>0.14759997050222445</v>
      </c>
      <c r="F353" s="6">
        <v>0.1297105321826007</v>
      </c>
      <c r="G353" s="6">
        <v>0.10772971258574235</v>
      </c>
      <c r="H353" s="6">
        <v>0.20580216949798213</v>
      </c>
    </row>
    <row r="354" spans="1:8" ht="12.75" customHeight="1" x14ac:dyDescent="0.2">
      <c r="A354" s="5">
        <v>5</v>
      </c>
      <c r="B354" s="6">
        <v>0.36567803510258179</v>
      </c>
      <c r="C354" s="6">
        <v>0.34204717910777716</v>
      </c>
      <c r="D354" s="6">
        <v>0.27115461112336348</v>
      </c>
      <c r="E354" s="6">
        <v>0.18524378477570252</v>
      </c>
      <c r="F354" s="6">
        <v>0.16279183407027442</v>
      </c>
      <c r="G354" s="6">
        <v>0.13520503848529422</v>
      </c>
      <c r="H354" s="6">
        <v>0.25828984018856765</v>
      </c>
    </row>
    <row r="355" spans="1:8" ht="20.25" customHeight="1" x14ac:dyDescent="0.2">
      <c r="A355" s="5">
        <v>6</v>
      </c>
      <c r="B355" s="6">
        <v>0.44513859516858545</v>
      </c>
      <c r="C355" s="6">
        <v>0.41637283668596942</v>
      </c>
      <c r="D355" s="6">
        <v>0.33007556123812137</v>
      </c>
      <c r="E355" s="6">
        <v>0.22549661232902926</v>
      </c>
      <c r="F355" s="6">
        <v>0.19816593113838851</v>
      </c>
      <c r="G355" s="6">
        <v>0.16458462120694511</v>
      </c>
      <c r="H355" s="6">
        <v>0.31441532050347015</v>
      </c>
    </row>
    <row r="356" spans="1:8" ht="12.75" customHeight="1" x14ac:dyDescent="0.2">
      <c r="A356" s="5">
        <v>7</v>
      </c>
      <c r="B356" s="6">
        <v>0.5299594110082545</v>
      </c>
      <c r="C356" s="6">
        <v>0.49571235944248471</v>
      </c>
      <c r="D356" s="6">
        <v>0.39297120474517516</v>
      </c>
      <c r="E356" s="6">
        <v>0.26846481781475223</v>
      </c>
      <c r="F356" s="6">
        <v>0.23592629641163543</v>
      </c>
      <c r="G356" s="6">
        <v>0.19594609378415198</v>
      </c>
      <c r="H356" s="6">
        <v>0.37432691722200484</v>
      </c>
    </row>
    <row r="357" spans="1:8" ht="12.75" customHeight="1" x14ac:dyDescent="0.2">
      <c r="A357" s="5">
        <v>8</v>
      </c>
      <c r="B357" s="6">
        <v>0.62037493197594029</v>
      </c>
      <c r="C357" s="6">
        <v>0.58028504613907927</v>
      </c>
      <c r="D357" s="6">
        <v>0.46001538862849656</v>
      </c>
      <c r="E357" s="6">
        <v>0.31426716769289714</v>
      </c>
      <c r="F357" s="6">
        <v>0.2761773015960729</v>
      </c>
      <c r="G357" s="6">
        <v>0.22937614103507467</v>
      </c>
      <c r="H357" s="6">
        <v>0.43819022926030765</v>
      </c>
    </row>
    <row r="358" spans="1:8" ht="12.75" customHeight="1" x14ac:dyDescent="0.2">
      <c r="A358" s="5">
        <v>9</v>
      </c>
      <c r="B358" s="6">
        <v>0.71664655390258603</v>
      </c>
      <c r="C358" s="6">
        <v>0.67033540067815389</v>
      </c>
      <c r="D358" s="6">
        <v>0.53140194100485727</v>
      </c>
      <c r="E358" s="6">
        <v>0.36303607886686073</v>
      </c>
      <c r="F358" s="6">
        <v>0.31903531437762334</v>
      </c>
      <c r="G358" s="6">
        <v>0.26497141091225612</v>
      </c>
      <c r="H358" s="6">
        <v>0.50618988867422898</v>
      </c>
    </row>
    <row r="359" spans="1:8" ht="12.75" customHeight="1" x14ac:dyDescent="0.2">
      <c r="A359" s="5">
        <v>10</v>
      </c>
      <c r="B359" s="6">
        <v>0.81906524691460114</v>
      </c>
      <c r="C359" s="6">
        <v>0.76613559010664334</v>
      </c>
      <c r="D359" s="6">
        <v>0.60734661968277004</v>
      </c>
      <c r="E359" s="6">
        <v>0.41491894987387717</v>
      </c>
      <c r="F359" s="6">
        <v>0.36462986826935262</v>
      </c>
      <c r="G359" s="6">
        <v>0.30283948610692424</v>
      </c>
      <c r="H359" s="6">
        <v>0.57853141677004272</v>
      </c>
    </row>
    <row r="360" spans="1:8" ht="20.25" customHeight="1" x14ac:dyDescent="0.2">
      <c r="A360" s="5">
        <v>11</v>
      </c>
      <c r="B360" s="6">
        <v>0.92795433541760897</v>
      </c>
      <c r="C360" s="6">
        <v>0.86798804495158</v>
      </c>
      <c r="D360" s="6">
        <v>0.68808917355349375</v>
      </c>
      <c r="E360" s="6">
        <v>0.47007956915858523</v>
      </c>
      <c r="F360" s="6">
        <v>0.41310490019920976</v>
      </c>
      <c r="G360" s="6">
        <v>0.34309991191441847</v>
      </c>
      <c r="H360" s="6">
        <v>0.65544318769396748</v>
      </c>
    </row>
    <row r="361" spans="1:8" ht="12.75" customHeight="1" x14ac:dyDescent="0.2">
      <c r="A361" s="5">
        <v>12</v>
      </c>
      <c r="B361" s="6">
        <v>1.0436724118399547</v>
      </c>
      <c r="C361" s="6">
        <v>0.97622818467158845</v>
      </c>
      <c r="D361" s="6">
        <v>0.77389550316648981</v>
      </c>
      <c r="E361" s="6">
        <v>0.52869959110610532</v>
      </c>
      <c r="F361" s="6">
        <v>0.46462004764467602</v>
      </c>
      <c r="G361" s="6">
        <v>0.38588527355567342</v>
      </c>
      <c r="H361" s="6">
        <v>0.7371784865003933</v>
      </c>
    </row>
    <row r="362" spans="1:8" ht="12.75" customHeight="1" x14ac:dyDescent="0.2">
      <c r="A362" s="5">
        <v>13</v>
      </c>
      <c r="B362" s="6">
        <v>1.1666163559736016</v>
      </c>
      <c r="C362" s="6">
        <v>1.0912272418818507</v>
      </c>
      <c r="D362" s="6">
        <v>0.8650598996065979</v>
      </c>
      <c r="E362" s="6">
        <v>0.59098006556823812</v>
      </c>
      <c r="F362" s="6">
        <v>0.51935199277705235</v>
      </c>
      <c r="G362" s="6">
        <v>0.43134231254206079</v>
      </c>
      <c r="H362" s="6">
        <v>0.82401764180684678</v>
      </c>
    </row>
    <row r="363" spans="1:8" ht="12.75" customHeight="1" x14ac:dyDescent="0.2">
      <c r="A363" s="5">
        <v>14</v>
      </c>
      <c r="B363" s="6">
        <v>1.2972244193460707</v>
      </c>
      <c r="C363" s="6">
        <v>1.2133951474076792</v>
      </c>
      <c r="D363" s="6">
        <v>0.96190733159250497</v>
      </c>
      <c r="E363" s="6">
        <v>0.6571430003328429</v>
      </c>
      <c r="F363" s="6">
        <v>0.57749583555614181</v>
      </c>
      <c r="G363" s="6">
        <v>0.47963306708467551</v>
      </c>
      <c r="H363" s="6">
        <v>0.91627020438241935</v>
      </c>
    </row>
    <row r="364" spans="1:8" ht="12.75" customHeight="1" x14ac:dyDescent="0.2">
      <c r="A364" s="5">
        <v>15</v>
      </c>
      <c r="B364" s="6">
        <v>1.4359793184099388</v>
      </c>
      <c r="C364" s="6">
        <v>1.3431834235858384</v>
      </c>
      <c r="D364" s="6">
        <v>1.0647957391135372</v>
      </c>
      <c r="E364" s="6">
        <v>0.72743292805997861</v>
      </c>
      <c r="F364" s="6">
        <v>0.63926647075031306</v>
      </c>
      <c r="G364" s="6">
        <v>0.530936015763807</v>
      </c>
      <c r="H364" s="6">
        <v>1.0142771319643114</v>
      </c>
    </row>
    <row r="365" spans="1:8" ht="20.25" customHeight="1" x14ac:dyDescent="0.2">
      <c r="A365" s="5">
        <v>16</v>
      </c>
      <c r="B365" s="6">
        <v>1.583411260726632</v>
      </c>
      <c r="C365" s="6">
        <v>1.4810880148902053</v>
      </c>
      <c r="D365" s="6">
        <v>1.1741182773809247</v>
      </c>
      <c r="E365" s="6">
        <v>0.80211843927455284</v>
      </c>
      <c r="F365" s="6">
        <v>0.70489993512709626</v>
      </c>
      <c r="G365" s="6">
        <v>0.58544719642386045</v>
      </c>
      <c r="H365" s="6">
        <v>1.1184129267461511</v>
      </c>
    </row>
    <row r="366" spans="1:8" ht="12.75" customHeight="1" x14ac:dyDescent="0.2">
      <c r="A366" s="5">
        <v>17</v>
      </c>
      <c r="B366" s="6">
        <v>1.7401008038823345</v>
      </c>
      <c r="C366" s="6">
        <v>1.6276519620987366</v>
      </c>
      <c r="D366" s="6">
        <v>1.2903054367479434</v>
      </c>
      <c r="E366" s="6">
        <v>0.88149363062504127</v>
      </c>
      <c r="F366" s="6">
        <v>0.77465468017978889</v>
      </c>
      <c r="G366" s="6">
        <v>0.64338126322299682</v>
      </c>
      <c r="H366" s="6">
        <v>1.2290876547197709</v>
      </c>
    </row>
    <row r="367" spans="1:8" ht="12.75" customHeight="1" x14ac:dyDescent="0.2">
      <c r="A367" s="5">
        <v>18</v>
      </c>
      <c r="B367" s="6">
        <v>1.9066814165635548</v>
      </c>
      <c r="C367" s="6">
        <v>1.7834677978671409</v>
      </c>
      <c r="D367" s="6">
        <v>1.4138269417778995</v>
      </c>
      <c r="E367" s="6">
        <v>0.96587940226338498</v>
      </c>
      <c r="F367" s="6">
        <v>0.84881271226207866</v>
      </c>
      <c r="G367" s="6">
        <v>0.70497243355990302</v>
      </c>
      <c r="H367" s="6">
        <v>1.3467487546430306</v>
      </c>
    </row>
    <row r="368" spans="1:8" ht="12.75" customHeight="1" x14ac:dyDescent="0.2">
      <c r="A368" s="5">
        <v>19</v>
      </c>
      <c r="B368" s="6">
        <v>2.0838415737863221</v>
      </c>
      <c r="C368" s="6">
        <v>1.9491795065601141</v>
      </c>
      <c r="D368" s="6">
        <v>1.5451933048814903</v>
      </c>
      <c r="E368" s="6">
        <v>1.0556245192382061</v>
      </c>
      <c r="F368" s="6">
        <v>0.92768052533808698</v>
      </c>
      <c r="G368" s="6">
        <v>0.77047526275949019</v>
      </c>
      <c r="H368" s="6">
        <v>1.4718825179657677</v>
      </c>
    </row>
    <row r="369" spans="1:8" ht="12.75" customHeight="1" x14ac:dyDescent="0.2">
      <c r="A369" s="5">
        <v>20</v>
      </c>
      <c r="B369" s="6">
        <v>2.2723261722141053</v>
      </c>
      <c r="C369" s="6">
        <v>2.125483848108547</v>
      </c>
      <c r="D369" s="6">
        <v>1.6849568757918723</v>
      </c>
      <c r="E369" s="6">
        <v>1.1511063284611645</v>
      </c>
      <c r="F369" s="6">
        <v>1.0115897310508404</v>
      </c>
      <c r="G369" s="6">
        <v>0.84016516736960634</v>
      </c>
      <c r="H369" s="6">
        <v>1.6050150885131387</v>
      </c>
    </row>
    <row r="370" spans="1:8" ht="20.25" customHeight="1" x14ac:dyDescent="0.2">
      <c r="A370" s="5">
        <v>21</v>
      </c>
      <c r="B370" s="6">
        <v>2.4729369950152971</v>
      </c>
      <c r="C370" s="6">
        <v>2.3131307928269758</v>
      </c>
      <c r="D370" s="6">
        <v>1.833712186262012</v>
      </c>
      <c r="E370" s="6">
        <v>1.252730994192689</v>
      </c>
      <c r="F370" s="6">
        <v>1.1008972656666165</v>
      </c>
      <c r="G370" s="6">
        <v>0.91433859703647935</v>
      </c>
      <c r="H370" s="6">
        <v>1.7467127908290061</v>
      </c>
    </row>
    <row r="371" spans="1:8" ht="12.75" customHeight="1" x14ac:dyDescent="0.2">
      <c r="A371" s="5">
        <v>22</v>
      </c>
      <c r="B371" s="6">
        <v>2.6865318866464167</v>
      </c>
      <c r="C371" s="6">
        <v>2.512922749523967</v>
      </c>
      <c r="D371" s="6">
        <v>1.9920953381566178</v>
      </c>
      <c r="E371" s="6">
        <v>1.3609330800067989</v>
      </c>
      <c r="F371" s="6">
        <v>1.1959850227065414</v>
      </c>
      <c r="G371" s="6">
        <v>0.99331272939076876</v>
      </c>
      <c r="H371" s="6">
        <v>1.8975815472994895</v>
      </c>
    </row>
    <row r="372" spans="1:8" ht="12.75" customHeight="1" x14ac:dyDescent="0.2">
      <c r="A372" s="5">
        <v>23</v>
      </c>
      <c r="B372" s="6">
        <v>2.914022213724675</v>
      </c>
      <c r="C372" s="6">
        <v>2.7257121904582458</v>
      </c>
      <c r="D372" s="6">
        <v>2.1607821206589568</v>
      </c>
      <c r="E372" s="6">
        <v>1.4761742625296088</v>
      </c>
      <c r="F372" s="6">
        <v>1.2972587225827932</v>
      </c>
      <c r="G372" s="6">
        <v>1.077424531235853</v>
      </c>
      <c r="H372" s="6">
        <v>2.0582650846877968</v>
      </c>
    </row>
    <row r="373" spans="1:8" ht="12.75" customHeight="1" x14ac:dyDescent="0.2">
      <c r="A373" s="5">
        <v>24</v>
      </c>
      <c r="B373" s="6">
        <v>3.15636808569342</v>
      </c>
      <c r="C373" s="6">
        <v>2.9523971808544278</v>
      </c>
      <c r="D373" s="6">
        <v>2.3404844663374531</v>
      </c>
      <c r="E373" s="6">
        <v>1.5989409103422521</v>
      </c>
      <c r="F373" s="6">
        <v>1.4051457849437705</v>
      </c>
      <c r="G373" s="6">
        <v>1.1670289914465806</v>
      </c>
      <c r="H373" s="6">
        <v>2.229441558340655</v>
      </c>
    </row>
    <row r="374" spans="1:8" ht="12.75" customHeight="1" x14ac:dyDescent="0.2">
      <c r="A374" s="5">
        <v>25</v>
      </c>
      <c r="B374" s="6">
        <v>3.414570684609425</v>
      </c>
      <c r="C374" s="6">
        <v>3.1939142043550088</v>
      </c>
      <c r="D374" s="6">
        <v>2.5319447635917602</v>
      </c>
      <c r="E374" s="6">
        <v>1.7297401984337721</v>
      </c>
      <c r="F374" s="6">
        <v>1.520091914063767</v>
      </c>
      <c r="G374" s="6">
        <v>1.2624962850007266</v>
      </c>
      <c r="H374" s="6">
        <v>2.4118181344770355</v>
      </c>
    </row>
    <row r="375" spans="1:8" ht="18" customHeight="1" x14ac:dyDescent="0.2">
      <c r="A375" s="2" t="s">
        <v>62</v>
      </c>
      <c r="B375" s="15"/>
      <c r="C375" s="8"/>
      <c r="D375" s="15"/>
      <c r="E375" s="15"/>
    </row>
    <row r="376" spans="1:8" ht="18" customHeight="1" x14ac:dyDescent="0.2">
      <c r="A376" s="4" t="s">
        <v>8</v>
      </c>
      <c r="C376" s="8"/>
      <c r="F376" s="21"/>
      <c r="G376" s="21"/>
      <c r="H376" s="22"/>
    </row>
    <row r="377" spans="1:8" ht="18" customHeight="1" x14ac:dyDescent="0.2">
      <c r="A377" s="4" t="s">
        <v>0</v>
      </c>
      <c r="B377" s="15"/>
      <c r="C377" s="16">
        <v>0.9</v>
      </c>
      <c r="H377" s="24" t="s">
        <v>46</v>
      </c>
    </row>
    <row r="378" spans="1:8" ht="18" customHeight="1" x14ac:dyDescent="0.2">
      <c r="A378" s="4" t="s">
        <v>15</v>
      </c>
      <c r="B378" s="15"/>
      <c r="C378" s="8"/>
      <c r="D378" s="15"/>
      <c r="E378" s="15"/>
      <c r="H378" s="24" t="s">
        <v>46</v>
      </c>
    </row>
    <row r="379" spans="1:8" x14ac:dyDescent="0.2">
      <c r="A379" s="4"/>
      <c r="B379" s="15"/>
      <c r="C379" s="8"/>
      <c r="D379" s="15"/>
      <c r="E379" s="15"/>
      <c r="H379" s="24"/>
    </row>
    <row r="380" spans="1:8" x14ac:dyDescent="0.2">
      <c r="A380" s="2"/>
      <c r="B380" s="9"/>
      <c r="C380" s="10"/>
      <c r="D380" s="10"/>
      <c r="E380" s="10"/>
      <c r="F380" s="3"/>
      <c r="G380" s="3"/>
    </row>
    <row r="381" spans="1:8" x14ac:dyDescent="0.2">
      <c r="A381" s="2"/>
      <c r="B381" s="2"/>
      <c r="C381" s="2"/>
      <c r="D381" s="5"/>
      <c r="E381" s="5"/>
      <c r="F381" s="5"/>
      <c r="G381" s="5"/>
    </row>
    <row r="382" spans="1:8" x14ac:dyDescent="0.2">
      <c r="A382" s="3"/>
      <c r="B382" s="3"/>
      <c r="C382" s="2"/>
      <c r="D382" s="5"/>
      <c r="E382" s="5"/>
      <c r="F382" s="5"/>
      <c r="G382" s="5"/>
      <c r="H382" s="3"/>
    </row>
    <row r="383" spans="1:8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20.25" customHeight="1" x14ac:dyDescent="0.2">
      <c r="A384" s="5">
        <v>1</v>
      </c>
      <c r="B384" s="6">
        <v>8.9681508009927663E-2</v>
      </c>
      <c r="C384" s="6">
        <v>8.3886107144286348E-2</v>
      </c>
      <c r="D384" s="6">
        <v>6.6499904547362446E-2</v>
      </c>
      <c r="E384" s="6">
        <v>4.5430516392627025E-2</v>
      </c>
      <c r="F384" s="6">
        <v>3.9924238728280818E-2</v>
      </c>
      <c r="G384" s="6">
        <v>3.3158654821857203E-2</v>
      </c>
      <c r="H384" s="6">
        <v>6.3344855715099055E-2</v>
      </c>
    </row>
    <row r="385" spans="1:8" ht="12.75" customHeight="1" x14ac:dyDescent="0.2">
      <c r="A385" s="5">
        <v>2</v>
      </c>
      <c r="B385" s="6">
        <v>0.14956396251697696</v>
      </c>
      <c r="C385" s="6">
        <v>0.13989883603690392</v>
      </c>
      <c r="D385" s="6">
        <v>0.11090345659668491</v>
      </c>
      <c r="E385" s="6">
        <v>7.5765541878729345E-2</v>
      </c>
      <c r="F385" s="6">
        <v>6.6582592969048018E-2</v>
      </c>
      <c r="G385" s="6">
        <v>5.5299469388278281E-2</v>
      </c>
      <c r="H385" s="6">
        <v>0.10564170737146404</v>
      </c>
    </row>
    <row r="386" spans="1:8" ht="12.75" customHeight="1" x14ac:dyDescent="0.2">
      <c r="A386" s="5">
        <v>3</v>
      </c>
      <c r="B386" s="6">
        <v>0.21087712900807803</v>
      </c>
      <c r="C386" s="6">
        <v>0.19724982140457431</v>
      </c>
      <c r="D386" s="6">
        <v>0.15636789859406311</v>
      </c>
      <c r="E386" s="6">
        <v>0.10682533198673563</v>
      </c>
      <c r="F386" s="6">
        <v>9.3877868778934823E-2</v>
      </c>
      <c r="G386" s="6">
        <v>7.7969272437179105E-2</v>
      </c>
      <c r="H386" s="6">
        <v>0.1489491156766935</v>
      </c>
    </row>
    <row r="387" spans="1:8" ht="12.75" customHeight="1" x14ac:dyDescent="0.2">
      <c r="A387" s="5">
        <v>4</v>
      </c>
      <c r="B387" s="6">
        <v>0.27674443049248942</v>
      </c>
      <c r="C387" s="6">
        <v>0.25886064432934824</v>
      </c>
      <c r="D387" s="6">
        <v>0.20520928583992457</v>
      </c>
      <c r="E387" s="6">
        <v>0.1401921384357798</v>
      </c>
      <c r="F387" s="6">
        <v>0.12320054551804788</v>
      </c>
      <c r="G387" s="6">
        <v>0.10232291191575507</v>
      </c>
      <c r="H387" s="6">
        <v>0.1954732520506168</v>
      </c>
    </row>
    <row r="388" spans="1:8" ht="12.75" customHeight="1" x14ac:dyDescent="0.2">
      <c r="A388" s="5">
        <v>5</v>
      </c>
      <c r="B388" s="6">
        <v>0.34732517591697259</v>
      </c>
      <c r="C388" s="6">
        <v>0.32488031889086844</v>
      </c>
      <c r="D388" s="6">
        <v>0.25754574781255601</v>
      </c>
      <c r="E388" s="6">
        <v>0.17594666334470371</v>
      </c>
      <c r="F388" s="6">
        <v>0.15462154403242548</v>
      </c>
      <c r="G388" s="6">
        <v>0.12841929038366329</v>
      </c>
      <c r="H388" s="6">
        <v>0.24532664138794927</v>
      </c>
    </row>
    <row r="389" spans="1:8" ht="20.25" customHeight="1" x14ac:dyDescent="0.2">
      <c r="A389" s="5">
        <v>6</v>
      </c>
      <c r="B389" s="6">
        <v>0.42279772377083485</v>
      </c>
      <c r="C389" s="6">
        <v>0.39547567769126368</v>
      </c>
      <c r="D389" s="6">
        <v>0.31350953945255045</v>
      </c>
      <c r="E389" s="6">
        <v>0.21417925887698061</v>
      </c>
      <c r="F389" s="6">
        <v>0.18822026560628258</v>
      </c>
      <c r="G389" s="6">
        <v>0.15632435373892362</v>
      </c>
      <c r="H389" s="6">
        <v>0.2986352638714671</v>
      </c>
    </row>
    <row r="390" spans="1:8" ht="12.75" customHeight="1" x14ac:dyDescent="0.2">
      <c r="A390" s="5">
        <v>7</v>
      </c>
      <c r="B390" s="6">
        <v>0.50336150380391731</v>
      </c>
      <c r="C390" s="6">
        <v>0.47083326292562155</v>
      </c>
      <c r="D390" s="6">
        <v>0.37324854029073457</v>
      </c>
      <c r="E390" s="6">
        <v>0.25499095139490507</v>
      </c>
      <c r="F390" s="6">
        <v>0.22408549198647937</v>
      </c>
      <c r="G390" s="6">
        <v>0.18611183872373552</v>
      </c>
      <c r="H390" s="6">
        <v>0.35553998297469236</v>
      </c>
    </row>
    <row r="391" spans="1:8" ht="12.75" customHeight="1" x14ac:dyDescent="0.2">
      <c r="A391" s="5">
        <v>8</v>
      </c>
      <c r="B391" s="6">
        <v>0.58923919869176222</v>
      </c>
      <c r="C391" s="6">
        <v>0.55116136706352947</v>
      </c>
      <c r="D391" s="6">
        <v>0.4369278721788315</v>
      </c>
      <c r="E391" s="6">
        <v>0.29849454663921537</v>
      </c>
      <c r="F391" s="6">
        <v>0.26231635661196312</v>
      </c>
      <c r="G391" s="6">
        <v>0.21786407956883369</v>
      </c>
      <c r="H391" s="6">
        <v>0.41619808644027695</v>
      </c>
    </row>
    <row r="392" spans="1:8" ht="12.75" customHeight="1" x14ac:dyDescent="0.2">
      <c r="A392" s="5">
        <v>9</v>
      </c>
      <c r="B392" s="6">
        <v>0.68067908518126496</v>
      </c>
      <c r="C392" s="6">
        <v>0.63669222270514847</v>
      </c>
      <c r="D392" s="6">
        <v>0.50473163527679887</v>
      </c>
      <c r="E392" s="6">
        <v>0.34481581569773134</v>
      </c>
      <c r="F392" s="6">
        <v>0.30302338684042102</v>
      </c>
      <c r="G392" s="6">
        <v>0.25167287360382679</v>
      </c>
      <c r="H392" s="6">
        <v>0.48078493990444249</v>
      </c>
    </row>
    <row r="393" spans="1:8" ht="12.75" customHeight="1" x14ac:dyDescent="0.2">
      <c r="A393" s="5">
        <v>10</v>
      </c>
      <c r="B393" s="6">
        <v>0.77795753002306567</v>
      </c>
      <c r="C393" s="6">
        <v>0.72768433722139303</v>
      </c>
      <c r="D393" s="6">
        <v>0.57686475881637511</v>
      </c>
      <c r="E393" s="6">
        <v>0.39409475938526911</v>
      </c>
      <c r="F393" s="6">
        <v>0.3463296150825913</v>
      </c>
      <c r="G393" s="6">
        <v>0.28764040409806507</v>
      </c>
      <c r="H393" s="6">
        <v>0.54949574985214045</v>
      </c>
    </row>
    <row r="394" spans="1:8" ht="20.25" customHeight="1" x14ac:dyDescent="0.2">
      <c r="A394" s="5">
        <v>11</v>
      </c>
      <c r="B394" s="6">
        <v>0.88138163043187634</v>
      </c>
      <c r="C394" s="6">
        <v>0.82442496258235942</v>
      </c>
      <c r="D394" s="6">
        <v>0.65355495903380878</v>
      </c>
      <c r="E394" s="6">
        <v>0.44648694583796611</v>
      </c>
      <c r="F394" s="6">
        <v>0.39237175427723947</v>
      </c>
      <c r="G394" s="6">
        <v>0.3258802165389667</v>
      </c>
      <c r="H394" s="6">
        <v>0.62254742865681423</v>
      </c>
    </row>
    <row r="395" spans="1:8" ht="12.75" customHeight="1" x14ac:dyDescent="0.2">
      <c r="A395" s="5">
        <v>12</v>
      </c>
      <c r="B395" s="6">
        <v>0.99129198159335685</v>
      </c>
      <c r="C395" s="6">
        <v>0.92723268402229619</v>
      </c>
      <c r="D395" s="6">
        <v>0.735054791309114</v>
      </c>
      <c r="E395" s="6">
        <v>0.50216491246636275</v>
      </c>
      <c r="F395" s="6">
        <v>0.44130142992446841</v>
      </c>
      <c r="G395" s="6">
        <v>0.36651824188427207</v>
      </c>
      <c r="H395" s="6">
        <v>0.70018054935711671</v>
      </c>
    </row>
    <row r="396" spans="1:8" ht="12.75" customHeight="1" x14ac:dyDescent="0.2">
      <c r="A396" s="5">
        <v>13</v>
      </c>
      <c r="B396" s="6">
        <v>1.1080655444685963</v>
      </c>
      <c r="C396" s="6">
        <v>1.0364601025207454</v>
      </c>
      <c r="D396" s="6">
        <v>0.82164377667719257</v>
      </c>
      <c r="E396" s="6">
        <v>0.56131961871686165</v>
      </c>
      <c r="F396" s="6">
        <v>0.4932864567693212</v>
      </c>
      <c r="G396" s="6">
        <v>0.40969385689812615</v>
      </c>
      <c r="H396" s="6">
        <v>0.78266137127696278</v>
      </c>
    </row>
    <row r="397" spans="1:8" ht="12.75" customHeight="1" x14ac:dyDescent="0.2">
      <c r="A397" s="5">
        <v>14</v>
      </c>
      <c r="B397" s="6">
        <v>1.2321185753658235</v>
      </c>
      <c r="C397" s="6">
        <v>1.1524965750593907</v>
      </c>
      <c r="D397" s="6">
        <v>0.91363057414009208</v>
      </c>
      <c r="E397" s="6">
        <v>0.62416193012299526</v>
      </c>
      <c r="F397" s="6">
        <v>0.54851214298279827</v>
      </c>
      <c r="G397" s="6">
        <v>0.45556096732484852</v>
      </c>
      <c r="H397" s="6">
        <v>0.87028390927371124</v>
      </c>
    </row>
    <row r="398" spans="1:8" ht="12.75" customHeight="1" x14ac:dyDescent="0.2">
      <c r="A398" s="5">
        <v>15</v>
      </c>
      <c r="B398" s="6">
        <v>1.3639095638871344</v>
      </c>
      <c r="C398" s="6">
        <v>1.2757709627127101</v>
      </c>
      <c r="D398" s="6">
        <v>1.0113551591894372</v>
      </c>
      <c r="E398" s="6">
        <v>0.69092410659927772</v>
      </c>
      <c r="F398" s="6">
        <v>0.60718259807124819</v>
      </c>
      <c r="G398" s="6">
        <v>0.50428909415926493</v>
      </c>
      <c r="H398" s="6">
        <v>0.96337200890188157</v>
      </c>
    </row>
    <row r="399" spans="1:8" ht="20.25" customHeight="1" x14ac:dyDescent="0.2">
      <c r="A399" s="5">
        <v>16</v>
      </c>
      <c r="B399" s="6">
        <v>1.5039421072324339</v>
      </c>
      <c r="C399" s="6">
        <v>1.4067543192085707</v>
      </c>
      <c r="D399" s="6">
        <v>1.1151909551369807</v>
      </c>
      <c r="E399" s="6">
        <v>0.7618612584951362</v>
      </c>
      <c r="F399" s="6">
        <v>0.66952201245338816</v>
      </c>
      <c r="G399" s="6">
        <v>0.5560644363858871</v>
      </c>
      <c r="H399" s="6">
        <v>1.0622813766239811</v>
      </c>
    </row>
    <row r="400" spans="1:8" ht="12.75" customHeight="1" x14ac:dyDescent="0.2">
      <c r="A400" s="5">
        <v>17</v>
      </c>
      <c r="B400" s="6">
        <v>1.6527676256304358</v>
      </c>
      <c r="C400" s="6">
        <v>1.5459624308825706</v>
      </c>
      <c r="D400" s="6">
        <v>1.2255468466389754</v>
      </c>
      <c r="E400" s="6">
        <v>0.83725272216759339</v>
      </c>
      <c r="F400" s="6">
        <v>0.73577586631057601</v>
      </c>
      <c r="G400" s="6">
        <v>0.61109087497673908</v>
      </c>
      <c r="H400" s="6">
        <v>1.1674014978043994</v>
      </c>
    </row>
    <row r="401" spans="1:8" ht="12.75" customHeight="1" x14ac:dyDescent="0.2">
      <c r="A401" s="5">
        <v>18</v>
      </c>
      <c r="B401" s="6">
        <v>1.8109877948774937</v>
      </c>
      <c r="C401" s="6">
        <v>1.6939580920212813</v>
      </c>
      <c r="D401" s="6">
        <v>1.3428689834526444</v>
      </c>
      <c r="E401" s="6">
        <v>0.91740329224751427</v>
      </c>
      <c r="F401" s="6">
        <v>0.80621201249970198</v>
      </c>
      <c r="G401" s="6">
        <v>0.66959087229322323</v>
      </c>
      <c r="H401" s="6">
        <v>1.279157354887712</v>
      </c>
    </row>
    <row r="402" spans="1:8" ht="12.75" customHeight="1" x14ac:dyDescent="0.2">
      <c r="A402" s="5">
        <v>19</v>
      </c>
      <c r="B402" s="6">
        <v>1.9792565364102324</v>
      </c>
      <c r="C402" s="6">
        <v>1.8513529663323487</v>
      </c>
      <c r="D402" s="6">
        <v>1.4676422560986977</v>
      </c>
      <c r="E402" s="6">
        <v>1.0026442297630116</v>
      </c>
      <c r="F402" s="6">
        <v>0.88112156248983786</v>
      </c>
      <c r="G402" s="6">
        <v>0.73180620789144646</v>
      </c>
      <c r="H402" s="6">
        <v>1.39801083304926</v>
      </c>
    </row>
    <row r="403" spans="1:8" ht="12.75" customHeight="1" x14ac:dyDescent="0.2">
      <c r="A403" s="5">
        <v>20</v>
      </c>
      <c r="B403" s="6">
        <v>2.1582813615906815</v>
      </c>
      <c r="C403" s="6">
        <v>2.0188088443591972</v>
      </c>
      <c r="D403" s="6">
        <v>1.6003912926647448</v>
      </c>
      <c r="E403" s="6">
        <v>1.0933339431222833</v>
      </c>
      <c r="F403" s="6">
        <v>0.96081948480846979</v>
      </c>
      <c r="G403" s="6">
        <v>0.79799847555541925</v>
      </c>
      <c r="H403" s="6">
        <v>1.5244616697058093</v>
      </c>
    </row>
    <row r="404" spans="1:8" ht="20.25" customHeight="1" x14ac:dyDescent="0.2">
      <c r="A404" s="5">
        <v>21</v>
      </c>
      <c r="B404" s="6">
        <v>2.3488238132332211</v>
      </c>
      <c r="C404" s="6">
        <v>2.1970380564756091</v>
      </c>
      <c r="D404" s="6">
        <v>1.741680786202773</v>
      </c>
      <c r="E404" s="6">
        <v>1.1898582117806502</v>
      </c>
      <c r="F404" s="6">
        <v>1.0456448015996029</v>
      </c>
      <c r="G404" s="6">
        <v>0.8684492465463125</v>
      </c>
      <c r="H404" s="6">
        <v>1.6590477663798502</v>
      </c>
    </row>
    <row r="405" spans="1:8" ht="12.75" customHeight="1" x14ac:dyDescent="0.2">
      <c r="A405" s="5">
        <v>22</v>
      </c>
      <c r="B405" s="6">
        <v>2.5516986818042415</v>
      </c>
      <c r="C405" s="6">
        <v>2.3868027397361504</v>
      </c>
      <c r="D405" s="6">
        <v>1.8921149135318773</v>
      </c>
      <c r="E405" s="6">
        <v>1.2926297891859666</v>
      </c>
      <c r="F405" s="6">
        <v>1.1359602396930546</v>
      </c>
      <c r="G405" s="6">
        <v>0.94345977980174611</v>
      </c>
      <c r="H405" s="6">
        <v>1.8023446350768881</v>
      </c>
    </row>
    <row r="406" spans="1:8" ht="12.75" customHeight="1" x14ac:dyDescent="0.2">
      <c r="A406" s="5">
        <v>23</v>
      </c>
      <c r="B406" s="6">
        <v>2.7677715937298935</v>
      </c>
      <c r="C406" s="6">
        <v>2.5889125820323651</v>
      </c>
      <c r="D406" s="6">
        <v>2.0523355469397804</v>
      </c>
      <c r="E406" s="6">
        <v>1.4020871810727573</v>
      </c>
      <c r="F406" s="6">
        <v>1.2321511569720056</v>
      </c>
      <c r="G406" s="6">
        <v>1.0233501302416956</v>
      </c>
      <c r="H406" s="6">
        <v>1.9549636948317333</v>
      </c>
    </row>
    <row r="407" spans="1:8" ht="12.75" customHeight="1" x14ac:dyDescent="0.2">
      <c r="A407" s="5">
        <v>24</v>
      </c>
      <c r="B407" s="6">
        <v>2.9979544719295208</v>
      </c>
      <c r="C407" s="6">
        <v>2.804220575975739</v>
      </c>
      <c r="D407" s="6">
        <v>2.2230188881143942</v>
      </c>
      <c r="E407" s="6">
        <v>1.5186923458765493</v>
      </c>
      <c r="F407" s="6">
        <v>1.3346235215021314</v>
      </c>
      <c r="G407" s="6">
        <v>1.1084574703555361</v>
      </c>
      <c r="H407" s="6">
        <v>2.1175490653411977</v>
      </c>
    </row>
    <row r="408" spans="1:8" ht="12.75" customHeight="1" x14ac:dyDescent="0.2">
      <c r="A408" s="5">
        <v>25</v>
      </c>
      <c r="B408" s="6">
        <v>3.2431982505599857</v>
      </c>
      <c r="C408" s="6">
        <v>3.0336162044300186</v>
      </c>
      <c r="D408" s="6">
        <v>2.4048700660401163</v>
      </c>
      <c r="E408" s="6">
        <v>1.6429270041968331</v>
      </c>
      <c r="F408" s="6">
        <v>1.4438006682956988</v>
      </c>
      <c r="G408" s="6">
        <v>1.1991333965667161</v>
      </c>
      <c r="H408" s="6">
        <v>2.2907724211600224</v>
      </c>
    </row>
    <row r="409" spans="1:8" ht="18" customHeight="1" x14ac:dyDescent="0.2">
      <c r="A409" s="2" t="s">
        <v>62</v>
      </c>
      <c r="B409" s="15"/>
      <c r="C409" s="8"/>
      <c r="D409" s="15"/>
      <c r="E409" s="15"/>
    </row>
    <row r="410" spans="1:8" ht="18" customHeight="1" x14ac:dyDescent="0.2">
      <c r="A410" s="4" t="s">
        <v>8</v>
      </c>
      <c r="C410" s="8"/>
      <c r="F410" s="21"/>
      <c r="G410" s="21"/>
      <c r="H410" s="22"/>
    </row>
    <row r="411" spans="1:8" ht="18" customHeight="1" x14ac:dyDescent="0.2">
      <c r="A411" s="4" t="s">
        <v>0</v>
      </c>
      <c r="B411" s="15"/>
      <c r="C411" s="16">
        <v>0.9</v>
      </c>
      <c r="H411" s="24" t="s">
        <v>46</v>
      </c>
    </row>
    <row r="412" spans="1:8" ht="18" customHeight="1" x14ac:dyDescent="0.2">
      <c r="A412" s="4" t="s">
        <v>16</v>
      </c>
      <c r="B412" s="15"/>
      <c r="C412" s="8"/>
      <c r="D412" s="15"/>
      <c r="E412" s="15"/>
      <c r="H412" s="24" t="s">
        <v>46</v>
      </c>
    </row>
    <row r="413" spans="1:8" x14ac:dyDescent="0.2">
      <c r="A413" s="4"/>
      <c r="B413" s="15"/>
      <c r="C413" s="8"/>
      <c r="D413" s="15"/>
      <c r="E413" s="15"/>
      <c r="H413" s="24"/>
    </row>
    <row r="414" spans="1:8" x14ac:dyDescent="0.2">
      <c r="A414" s="2"/>
      <c r="B414" s="9"/>
      <c r="C414" s="10"/>
      <c r="D414" s="10"/>
      <c r="E414" s="10"/>
      <c r="F414" s="3"/>
      <c r="G414" s="3"/>
    </row>
    <row r="415" spans="1:8" x14ac:dyDescent="0.2">
      <c r="A415" s="2"/>
      <c r="B415" s="2"/>
      <c r="C415" s="2"/>
      <c r="D415" s="5"/>
      <c r="E415" s="5"/>
      <c r="F415" s="5"/>
      <c r="G415" s="5"/>
    </row>
    <row r="416" spans="1:8" x14ac:dyDescent="0.2">
      <c r="A416" s="3"/>
      <c r="B416" s="3"/>
      <c r="C416" s="2"/>
      <c r="D416" s="5"/>
      <c r="E416" s="5"/>
      <c r="F416" s="5"/>
      <c r="G416" s="5"/>
      <c r="H416" s="3"/>
    </row>
    <row r="417" spans="1:8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20.25" customHeight="1" x14ac:dyDescent="0.2">
      <c r="A418" s="5">
        <v>1</v>
      </c>
      <c r="B418" s="6">
        <v>8.5395623429964304E-2</v>
      </c>
      <c r="C418" s="6">
        <v>7.987718511497513E-2</v>
      </c>
      <c r="D418" s="6">
        <v>6.3321870170007594E-2</v>
      </c>
      <c r="E418" s="6">
        <v>4.3259389323205111E-2</v>
      </c>
      <c r="F418" s="6">
        <v>3.8016256994595293E-2</v>
      </c>
      <c r="G418" s="6">
        <v>3.1574000743810331E-2</v>
      </c>
      <c r="H418" s="6">
        <v>6.031760130832331E-2</v>
      </c>
    </row>
    <row r="419" spans="1:8" ht="12.75" customHeight="1" x14ac:dyDescent="0.2">
      <c r="A419" s="5">
        <v>2</v>
      </c>
      <c r="B419" s="6">
        <v>0.14241629188906141</v>
      </c>
      <c r="C419" s="6">
        <v>0.13321306237597244</v>
      </c>
      <c r="D419" s="6">
        <v>0.10560337383670555</v>
      </c>
      <c r="E419" s="6">
        <v>7.214470214447033E-2</v>
      </c>
      <c r="F419" s="6">
        <v>6.3400606907122847E-2</v>
      </c>
      <c r="G419" s="6">
        <v>5.2656704470619424E-2</v>
      </c>
      <c r="H419" s="6">
        <v>0.10059308391863095</v>
      </c>
    </row>
    <row r="420" spans="1:8" ht="12.75" customHeight="1" x14ac:dyDescent="0.2">
      <c r="A420" s="5">
        <v>3</v>
      </c>
      <c r="B420" s="6">
        <v>0.20079929852174616</v>
      </c>
      <c r="C420" s="6">
        <v>0.18782324075580994</v>
      </c>
      <c r="D420" s="6">
        <v>0.14889506745800124</v>
      </c>
      <c r="E420" s="6">
        <v>0.10172014304342825</v>
      </c>
      <c r="F420" s="6">
        <v>8.9391439869254574E-2</v>
      </c>
      <c r="G420" s="6">
        <v>7.4243116288996644E-2</v>
      </c>
      <c r="H420" s="6">
        <v>0.14183082861569482</v>
      </c>
    </row>
    <row r="421" spans="1:8" ht="12.75" customHeight="1" x14ac:dyDescent="0.2">
      <c r="A421" s="5">
        <v>4</v>
      </c>
      <c r="B421" s="6">
        <v>0.26351879776665249</v>
      </c>
      <c r="C421" s="6">
        <v>0.24648967880357092</v>
      </c>
      <c r="D421" s="6">
        <v>0.19540232191432613</v>
      </c>
      <c r="E421" s="6">
        <v>0.13349234783583264</v>
      </c>
      <c r="F421" s="6">
        <v>0.11731278415011431</v>
      </c>
      <c r="G421" s="6">
        <v>9.743289389433489E-2</v>
      </c>
      <c r="H421" s="6">
        <v>0.18613157375651085</v>
      </c>
    </row>
    <row r="422" spans="1:8" ht="12.75" customHeight="1" x14ac:dyDescent="0.2">
      <c r="A422" s="5">
        <v>5</v>
      </c>
      <c r="B422" s="6">
        <v>0.33072648518653991</v>
      </c>
      <c r="C422" s="6">
        <v>0.30935426920720555</v>
      </c>
      <c r="D422" s="6">
        <v>0.24523762126920245</v>
      </c>
      <c r="E422" s="6">
        <v>0.16753816188148574</v>
      </c>
      <c r="F422" s="6">
        <v>0.14723217128430735</v>
      </c>
      <c r="G422" s="6">
        <v>0.12228212488947635</v>
      </c>
      <c r="H422" s="6">
        <v>0.23360246666441076</v>
      </c>
    </row>
    <row r="423" spans="1:8" ht="20.25" customHeight="1" x14ac:dyDescent="0.2">
      <c r="A423" s="5">
        <v>6</v>
      </c>
      <c r="B423" s="6">
        <v>0.40259219550794662</v>
      </c>
      <c r="C423" s="6">
        <v>0.37657587162890449</v>
      </c>
      <c r="D423" s="6">
        <v>0.29852689999177823</v>
      </c>
      <c r="E423" s="6">
        <v>0.20394361940861647</v>
      </c>
      <c r="F423" s="6">
        <v>0.1792252079639727</v>
      </c>
      <c r="G423" s="6">
        <v>0.14885360361406819</v>
      </c>
      <c r="H423" s="6">
        <v>0.28436346692177344</v>
      </c>
    </row>
    <row r="424" spans="1:8" ht="12.75" customHeight="1" x14ac:dyDescent="0.2">
      <c r="A424" s="5">
        <v>7</v>
      </c>
      <c r="B424" s="6">
        <v>0.47930582772115599</v>
      </c>
      <c r="C424" s="6">
        <v>0.44833211340120266</v>
      </c>
      <c r="D424" s="6">
        <v>0.35541097044134257</v>
      </c>
      <c r="E424" s="6">
        <v>0.24280491872368115</v>
      </c>
      <c r="F424" s="6">
        <v>0.21337643305102924</v>
      </c>
      <c r="G424" s="6">
        <v>0.17721754292703254</v>
      </c>
      <c r="H424" s="6">
        <v>0.33854870612837767</v>
      </c>
    </row>
    <row r="425" spans="1:8" ht="12.75" customHeight="1" x14ac:dyDescent="0.2">
      <c r="A425" s="5">
        <v>8</v>
      </c>
      <c r="B425" s="6">
        <v>0.56107942248345599</v>
      </c>
      <c r="C425" s="6">
        <v>0.52482133268422804</v>
      </c>
      <c r="D425" s="6">
        <v>0.41604706328654401</v>
      </c>
      <c r="E425" s="6">
        <v>0.2842294745743863</v>
      </c>
      <c r="F425" s="6">
        <v>0.24978024239150506</v>
      </c>
      <c r="G425" s="6">
        <v>0.20745234230134027</v>
      </c>
      <c r="H425" s="6">
        <v>0.39630795523633716</v>
      </c>
    </row>
    <row r="426" spans="1:8" ht="12.75" customHeight="1" x14ac:dyDescent="0.2">
      <c r="A426" s="5">
        <v>9</v>
      </c>
      <c r="B426" s="6">
        <v>0.64814939138130134</v>
      </c>
      <c r="C426" s="6">
        <v>0.60626466366842369</v>
      </c>
      <c r="D426" s="6">
        <v>0.48061048052979066</v>
      </c>
      <c r="E426" s="6">
        <v>0.32833704744081493</v>
      </c>
      <c r="F426" s="6">
        <v>0.28854188123411628</v>
      </c>
      <c r="G426" s="6">
        <v>0.23964541206678058</v>
      </c>
      <c r="H426" s="6">
        <v>0.45780819914773097</v>
      </c>
    </row>
    <row r="427" spans="1:8" ht="12.75" customHeight="1" x14ac:dyDescent="0.2">
      <c r="A427" s="5">
        <v>10</v>
      </c>
      <c r="B427" s="6">
        <v>0.74077889358194859</v>
      </c>
      <c r="C427" s="6">
        <v>0.69290825964213587</v>
      </c>
      <c r="D427" s="6">
        <v>0.5492963578226977</v>
      </c>
      <c r="E427" s="6">
        <v>0.37526094749055033</v>
      </c>
      <c r="F427" s="6">
        <v>0.32977850226340444</v>
      </c>
      <c r="G427" s="6">
        <v>0.27389405214820872</v>
      </c>
      <c r="H427" s="6">
        <v>0.52323531541803181</v>
      </c>
    </row>
    <row r="428" spans="1:8" ht="20.25" customHeight="1" x14ac:dyDescent="0.2">
      <c r="A428" s="5">
        <v>11</v>
      </c>
      <c r="B428" s="6">
        <v>0.8392603501060284</v>
      </c>
      <c r="C428" s="6">
        <v>0.78502564478679504</v>
      </c>
      <c r="D428" s="6">
        <v>0.62232152882909464</v>
      </c>
      <c r="E428" s="6">
        <v>0.42514930824928909</v>
      </c>
      <c r="F428" s="6">
        <v>0.37362028489869337</v>
      </c>
      <c r="G428" s="6">
        <v>0.31030638168747349</v>
      </c>
      <c r="H428" s="6">
        <v>0.59279585016550795</v>
      </c>
    </row>
    <row r="429" spans="1:8" ht="12.75" customHeight="1" x14ac:dyDescent="0.2">
      <c r="A429" s="5">
        <v>12</v>
      </c>
      <c r="B429" s="6">
        <v>0.9439180790751035</v>
      </c>
      <c r="C429" s="6">
        <v>0.88292017912943399</v>
      </c>
      <c r="D429" s="6">
        <v>0.69992647929242524</v>
      </c>
      <c r="E429" s="6">
        <v>0.47816642155450184</v>
      </c>
      <c r="F429" s="6">
        <v>0.4202116084484549</v>
      </c>
      <c r="G429" s="6">
        <v>0.34900231339438553</v>
      </c>
      <c r="H429" s="6">
        <v>0.66671887942904484</v>
      </c>
    </row>
    <row r="430" spans="1:8" ht="12.75" customHeight="1" x14ac:dyDescent="0.2">
      <c r="A430" s="5">
        <v>13</v>
      </c>
      <c r="B430" s="6">
        <v>1.0551110264636032</v>
      </c>
      <c r="C430" s="6">
        <v>0.98692761282789654</v>
      </c>
      <c r="D430" s="6">
        <v>0.78237737192077605</v>
      </c>
      <c r="E430" s="6">
        <v>0.53449412088933634</v>
      </c>
      <c r="F430" s="6">
        <v>0.46971226778112579</v>
      </c>
      <c r="G430" s="6">
        <v>0.39011456320927534</v>
      </c>
      <c r="H430" s="6">
        <v>0.74525793798369599</v>
      </c>
    </row>
    <row r="431" spans="1:8" ht="12.75" customHeight="1" x14ac:dyDescent="0.2">
      <c r="A431" s="5">
        <v>14</v>
      </c>
      <c r="B431" s="6">
        <v>1.17323555566613</v>
      </c>
      <c r="C431" s="6">
        <v>1.0974186954706484</v>
      </c>
      <c r="D431" s="6">
        <v>0.86996811488420378</v>
      </c>
      <c r="E431" s="6">
        <v>0.59433319451098732</v>
      </c>
      <c r="F431" s="6">
        <v>0.5222987151792382</v>
      </c>
      <c r="G431" s="6">
        <v>0.43378968171182536</v>
      </c>
      <c r="H431" s="6">
        <v>0.82869298969937122</v>
      </c>
    </row>
    <row r="432" spans="1:8" ht="12.75" customHeight="1" x14ac:dyDescent="0.2">
      <c r="A432" s="5">
        <v>15</v>
      </c>
      <c r="B432" s="6">
        <v>1.2987282450395374</v>
      </c>
      <c r="C432" s="6">
        <v>1.2148017928360157</v>
      </c>
      <c r="D432" s="6">
        <v>0.96302243622545047</v>
      </c>
      <c r="E432" s="6">
        <v>0.6579048026188965</v>
      </c>
      <c r="F432" s="6">
        <v>0.57816530574374214</v>
      </c>
      <c r="G432" s="6">
        <v>0.48018908847847708</v>
      </c>
      <c r="H432" s="6">
        <v>0.91733240353235734</v>
      </c>
    </row>
    <row r="433" spans="1:8" ht="20.25" customHeight="1" x14ac:dyDescent="0.2">
      <c r="A433" s="5">
        <v>16</v>
      </c>
      <c r="B433" s="6">
        <v>1.4320686248437176</v>
      </c>
      <c r="C433" s="6">
        <v>1.3395254469663083</v>
      </c>
      <c r="D433" s="6">
        <v>1.0618959133340808</v>
      </c>
      <c r="E433" s="6">
        <v>0.72545186382378091</v>
      </c>
      <c r="F433" s="6">
        <v>0.63752551581996442</v>
      </c>
      <c r="G433" s="6">
        <v>0.52949008403324294</v>
      </c>
      <c r="H433" s="6">
        <v>1.0115148867122485</v>
      </c>
    </row>
    <row r="434" spans="1:8" ht="12.75" customHeight="1" x14ac:dyDescent="0.2">
      <c r="A434" s="5">
        <v>17</v>
      </c>
      <c r="B434" s="6">
        <v>1.5737817629019903</v>
      </c>
      <c r="C434" s="6">
        <v>1.472080794737594</v>
      </c>
      <c r="D434" s="6">
        <v>1.1669778902444057</v>
      </c>
      <c r="E434" s="6">
        <v>0.79724036498161477</v>
      </c>
      <c r="F434" s="6">
        <v>0.70061309407685546</v>
      </c>
      <c r="G434" s="6">
        <v>0.58188680586441788</v>
      </c>
      <c r="H434" s="6">
        <v>1.1116113110747992</v>
      </c>
    </row>
    <row r="435" spans="1:8" ht="12.75" customHeight="1" x14ac:dyDescent="0.2">
      <c r="A435" s="5">
        <v>18</v>
      </c>
      <c r="B435" s="6">
        <v>1.7244405808887628</v>
      </c>
      <c r="C435" s="6">
        <v>1.6130037344641528</v>
      </c>
      <c r="D435" s="6">
        <v>1.2786931951903233</v>
      </c>
      <c r="E435" s="6">
        <v>0.8735605345698001</v>
      </c>
      <c r="F435" s="6">
        <v>0.76768309266740853</v>
      </c>
      <c r="G435" s="6">
        <v>0.63759108484397498</v>
      </c>
      <c r="H435" s="6">
        <v>1.2180263491283858</v>
      </c>
    </row>
    <row r="436" spans="1:8" ht="12.75" customHeight="1" x14ac:dyDescent="0.2">
      <c r="A436" s="5">
        <v>19</v>
      </c>
      <c r="B436" s="6">
        <v>1.8846677492964694</v>
      </c>
      <c r="C436" s="6">
        <v>1.7628766984088113</v>
      </c>
      <c r="D436" s="6">
        <v>1.3975035457458376</v>
      </c>
      <c r="E436" s="6">
        <v>0.9547278026322944</v>
      </c>
      <c r="F436" s="6">
        <v>0.83901271082634477</v>
      </c>
      <c r="G436" s="6">
        <v>0.6968331458687137</v>
      </c>
      <c r="H436" s="6">
        <v>1.3311998125284603</v>
      </c>
    </row>
    <row r="437" spans="1:8" ht="12.75" customHeight="1" x14ac:dyDescent="0.2">
      <c r="A437" s="5">
        <v>20</v>
      </c>
      <c r="B437" s="6">
        <v>2.0551369674772388</v>
      </c>
      <c r="C437" s="6">
        <v>1.9223298501057227</v>
      </c>
      <c r="D437" s="6">
        <v>1.5239084979911741</v>
      </c>
      <c r="E437" s="6">
        <v>1.0410834492182377</v>
      </c>
      <c r="F437" s="6">
        <v>0.91490186471656509</v>
      </c>
      <c r="G437" s="6">
        <v>0.75986208114021103</v>
      </c>
      <c r="H437" s="6">
        <v>1.4516075562110398</v>
      </c>
    </row>
    <row r="438" spans="1:8" ht="20.25" customHeight="1" x14ac:dyDescent="0.2">
      <c r="A438" s="5">
        <v>21</v>
      </c>
      <c r="B438" s="6">
        <v>2.2365733840692439</v>
      </c>
      <c r="C438" s="6">
        <v>2.0920414776179124</v>
      </c>
      <c r="D438" s="6">
        <v>1.6584457582639185</v>
      </c>
      <c r="E438" s="6">
        <v>1.13299481735993</v>
      </c>
      <c r="F438" s="6">
        <v>0.99567337459373129</v>
      </c>
      <c r="G438" s="6">
        <v>0.82694600561238873</v>
      </c>
      <c r="H438" s="6">
        <v>1.579761775352994</v>
      </c>
    </row>
    <row r="439" spans="1:8" ht="12.75" customHeight="1" x14ac:dyDescent="0.2">
      <c r="A439" s="5">
        <v>22</v>
      </c>
      <c r="B439" s="6">
        <v>2.4297528506542236</v>
      </c>
      <c r="C439" s="6">
        <v>2.2727372954249661</v>
      </c>
      <c r="D439" s="6">
        <v>1.8016906297371931</v>
      </c>
      <c r="E439" s="6">
        <v>1.2308549349935045</v>
      </c>
      <c r="F439" s="6">
        <v>1.0816726325509782</v>
      </c>
      <c r="G439" s="6">
        <v>0.89837178104039273</v>
      </c>
      <c r="H439" s="6">
        <v>1.7162104782069951</v>
      </c>
    </row>
    <row r="440" spans="1:8" ht="12.75" customHeight="1" x14ac:dyDescent="0.2">
      <c r="A440" s="5">
        <v>23</v>
      </c>
      <c r="B440" s="6">
        <v>2.6354996253201479</v>
      </c>
      <c r="C440" s="6">
        <v>2.465188296386128</v>
      </c>
      <c r="D440" s="6">
        <v>1.954254309584069</v>
      </c>
      <c r="E440" s="6">
        <v>1.3350813516384574</v>
      </c>
      <c r="F440" s="6">
        <v>1.1732665801954227</v>
      </c>
      <c r="G440" s="6">
        <v>0.97444416690061475</v>
      </c>
      <c r="H440" s="6">
        <v>1.8615358640559618</v>
      </c>
    </row>
    <row r="441" spans="1:8" ht="12.75" customHeight="1" x14ac:dyDescent="0.2">
      <c r="A441" s="5">
        <v>24</v>
      </c>
      <c r="B441" s="6">
        <v>2.8546820501360273</v>
      </c>
      <c r="C441" s="6">
        <v>2.6702067085454555</v>
      </c>
      <c r="D441" s="6">
        <v>2.1167806837737393</v>
      </c>
      <c r="E441" s="6">
        <v>1.4461139487093193</v>
      </c>
      <c r="F441" s="6">
        <v>1.2708417843548347</v>
      </c>
      <c r="G441" s="6">
        <v>1.0554842221891909</v>
      </c>
      <c r="H441" s="6">
        <v>2.0163512700782431</v>
      </c>
    </row>
    <row r="442" spans="1:8" ht="12.75" customHeight="1" x14ac:dyDescent="0.2">
      <c r="A442" s="5">
        <v>25</v>
      </c>
      <c r="B442" s="6">
        <v>3.0882056140590426</v>
      </c>
      <c r="C442" s="6">
        <v>2.8886395063279493</v>
      </c>
      <c r="D442" s="6">
        <v>2.2899411831346703</v>
      </c>
      <c r="E442" s="6">
        <v>1.5644114253495962</v>
      </c>
      <c r="F442" s="6">
        <v>1.3748013488361694</v>
      </c>
      <c r="G442" s="6">
        <v>1.1418267405156668</v>
      </c>
      <c r="H442" s="6">
        <v>2.1812962714618238</v>
      </c>
    </row>
    <row r="443" spans="1:8" ht="18" customHeight="1" x14ac:dyDescent="0.2">
      <c r="A443" s="2" t="s">
        <v>62</v>
      </c>
      <c r="B443" s="15"/>
      <c r="C443" s="8"/>
      <c r="D443" s="15"/>
      <c r="E443" s="15"/>
    </row>
    <row r="444" spans="1:8" ht="18" customHeight="1" x14ac:dyDescent="0.2">
      <c r="A444" s="4" t="s">
        <v>8</v>
      </c>
      <c r="C444" s="8"/>
      <c r="F444" s="21"/>
      <c r="G444" s="21"/>
      <c r="H444" s="22"/>
    </row>
    <row r="445" spans="1:8" ht="18" customHeight="1" x14ac:dyDescent="0.2">
      <c r="A445" s="4" t="s">
        <v>0</v>
      </c>
      <c r="B445" s="15"/>
      <c r="C445" s="16">
        <v>0.9</v>
      </c>
      <c r="H445" s="24" t="s">
        <v>46</v>
      </c>
    </row>
    <row r="446" spans="1:8" ht="18" customHeight="1" x14ac:dyDescent="0.2">
      <c r="A446" s="19" t="s">
        <v>39</v>
      </c>
      <c r="B446" s="15"/>
      <c r="C446" s="8"/>
      <c r="D446" s="15"/>
      <c r="E446" s="15"/>
      <c r="H446" s="24" t="s">
        <v>46</v>
      </c>
    </row>
    <row r="447" spans="1:8" x14ac:dyDescent="0.2">
      <c r="A447" s="4"/>
      <c r="B447" s="15"/>
      <c r="C447" s="8"/>
      <c r="D447" s="15"/>
      <c r="E447" s="15"/>
      <c r="H447" s="24"/>
    </row>
    <row r="448" spans="1:8" x14ac:dyDescent="0.2">
      <c r="A448" s="2"/>
      <c r="B448" s="9"/>
      <c r="C448" s="10"/>
      <c r="D448" s="10"/>
      <c r="E448" s="10"/>
      <c r="F448" s="3"/>
      <c r="G448" s="3"/>
    </row>
    <row r="449" spans="1:8" x14ac:dyDescent="0.2">
      <c r="A449" s="2"/>
      <c r="B449" s="2"/>
      <c r="C449" s="2"/>
      <c r="D449" s="5"/>
      <c r="E449" s="5"/>
      <c r="F449" s="5"/>
      <c r="G449" s="5"/>
    </row>
    <row r="450" spans="1:8" x14ac:dyDescent="0.2">
      <c r="A450" s="3"/>
      <c r="B450" s="3"/>
      <c r="C450" s="2"/>
      <c r="D450" s="5"/>
      <c r="E450" s="5"/>
      <c r="F450" s="5"/>
      <c r="G450" s="5"/>
      <c r="H450" s="3"/>
    </row>
    <row r="451" spans="1:8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20.25" customHeight="1" x14ac:dyDescent="0.2">
      <c r="A452" s="5">
        <v>1</v>
      </c>
      <c r="B452" s="6">
        <v>8.1500700142562013E-2</v>
      </c>
      <c r="C452" s="6">
        <v>7.6233959666874546E-2</v>
      </c>
      <c r="D452" s="6">
        <v>6.0433738239812136E-2</v>
      </c>
      <c r="E452" s="6">
        <v>4.1286313934722943E-2</v>
      </c>
      <c r="F452" s="6">
        <v>3.6282322646196789E-2</v>
      </c>
      <c r="G452" s="6">
        <v>3.0133899883437988E-2</v>
      </c>
      <c r="H452" s="6">
        <v>5.7566495097725642E-2</v>
      </c>
    </row>
    <row r="453" spans="1:8" ht="12.75" customHeight="1" x14ac:dyDescent="0.2">
      <c r="A453" s="5">
        <v>2</v>
      </c>
      <c r="B453" s="6">
        <v>0.13592063661418527</v>
      </c>
      <c r="C453" s="6">
        <v>0.12713716951408738</v>
      </c>
      <c r="D453" s="6">
        <v>0.10078676821379365</v>
      </c>
      <c r="E453" s="6">
        <v>6.8854157861768836E-2</v>
      </c>
      <c r="F453" s="6">
        <v>6.0508883767698564E-2</v>
      </c>
      <c r="G453" s="6">
        <v>5.0255014357674946E-2</v>
      </c>
      <c r="H453" s="6">
        <v>9.6004999314651007E-2</v>
      </c>
    </row>
    <row r="454" spans="1:8" ht="12.75" customHeight="1" x14ac:dyDescent="0.2">
      <c r="A454" s="5">
        <v>3</v>
      </c>
      <c r="B454" s="6">
        <v>0.19164077455420564</v>
      </c>
      <c r="C454" s="6">
        <v>0.17925655917481365</v>
      </c>
      <c r="D454" s="6">
        <v>0.14210391303663764</v>
      </c>
      <c r="E454" s="6">
        <v>9.7080652891305047E-2</v>
      </c>
      <c r="F454" s="6">
        <v>8.5314266041643508E-2</v>
      </c>
      <c r="G454" s="6">
        <v>7.0856862626939965E-2</v>
      </c>
      <c r="H454" s="6">
        <v>0.13536187651887116</v>
      </c>
    </row>
    <row r="455" spans="1:8" ht="12.75" customHeight="1" x14ac:dyDescent="0.2">
      <c r="A455" s="5">
        <v>4</v>
      </c>
      <c r="B455" s="6">
        <v>0.25149961621068717</v>
      </c>
      <c r="C455" s="6">
        <v>0.23524720112713926</v>
      </c>
      <c r="D455" s="6">
        <v>0.1864899558764955</v>
      </c>
      <c r="E455" s="6">
        <v>0.12740371666959716</v>
      </c>
      <c r="F455" s="6">
        <v>0.11196210835967388</v>
      </c>
      <c r="G455" s="6">
        <v>9.298894662695209E-2</v>
      </c>
      <c r="H455" s="6">
        <v>0.17764204967990943</v>
      </c>
    </row>
    <row r="456" spans="1:8" ht="12.75" customHeight="1" x14ac:dyDescent="0.2">
      <c r="A456" s="5">
        <v>5</v>
      </c>
      <c r="B456" s="6">
        <v>0.31564193826042941</v>
      </c>
      <c r="C456" s="6">
        <v>0.29524451628549231</v>
      </c>
      <c r="D456" s="6">
        <v>0.2340522503606812</v>
      </c>
      <c r="E456" s="6">
        <v>0.15989668961357792</v>
      </c>
      <c r="F456" s="6">
        <v>0.14051686212024508</v>
      </c>
      <c r="G456" s="6">
        <v>0.11670479578600458</v>
      </c>
      <c r="H456" s="6">
        <v>0.22294777909541566</v>
      </c>
    </row>
    <row r="457" spans="1:8" ht="20.25" customHeight="1" x14ac:dyDescent="0.2">
      <c r="A457" s="5">
        <v>6</v>
      </c>
      <c r="B457" s="6">
        <v>0.38422982921061127</v>
      </c>
      <c r="C457" s="6">
        <v>0.35940011866910382</v>
      </c>
      <c r="D457" s="6">
        <v>0.28491098704458145</v>
      </c>
      <c r="E457" s="6">
        <v>0.19464168190120781</v>
      </c>
      <c r="F457" s="6">
        <v>0.171050685568678</v>
      </c>
      <c r="G457" s="6">
        <v>0.14206434037266011</v>
      </c>
      <c r="H457" s="6">
        <v>0.27139355295061518</v>
      </c>
    </row>
    <row r="458" spans="1:8" ht="12.75" customHeight="1" x14ac:dyDescent="0.2">
      <c r="A458" s="5">
        <v>7</v>
      </c>
      <c r="B458" s="6">
        <v>0.45744452669429686</v>
      </c>
      <c r="C458" s="6">
        <v>0.42788353396775247</v>
      </c>
      <c r="D458" s="6">
        <v>0.33920055578811931</v>
      </c>
      <c r="E458" s="6">
        <v>0.23173050420162677</v>
      </c>
      <c r="F458" s="6">
        <v>0.20364426172078673</v>
      </c>
      <c r="G458" s="6">
        <v>0.16913459081358134</v>
      </c>
      <c r="H458" s="6">
        <v>0.3231073850576231</v>
      </c>
    </row>
    <row r="459" spans="1:8" ht="12.75" customHeight="1" x14ac:dyDescent="0.2">
      <c r="A459" s="5">
        <v>8</v>
      </c>
      <c r="B459" s="6">
        <v>0.53548840012262833</v>
      </c>
      <c r="C459" s="6">
        <v>0.50088405407095371</v>
      </c>
      <c r="D459" s="6">
        <v>0.39707101591593025</v>
      </c>
      <c r="E459" s="6">
        <v>0.27126567203954299</v>
      </c>
      <c r="F459" s="6">
        <v>0.23838768099611285</v>
      </c>
      <c r="G459" s="6">
        <v>0.19799037075524206</v>
      </c>
      <c r="H459" s="6">
        <v>0.3782322152647361</v>
      </c>
    </row>
    <row r="460" spans="1:8" ht="12.75" customHeight="1" x14ac:dyDescent="0.2">
      <c r="A460" s="5">
        <v>9</v>
      </c>
      <c r="B460" s="6">
        <v>0.61858707826958703</v>
      </c>
      <c r="C460" s="6">
        <v>0.57861272716388035</v>
      </c>
      <c r="D460" s="6">
        <v>0.45868967384676052</v>
      </c>
      <c r="E460" s="6">
        <v>0.31336148357900923</v>
      </c>
      <c r="F460" s="6">
        <v>0.27538138837195775</v>
      </c>
      <c r="G460" s="6">
        <v>0.22871510371270512</v>
      </c>
      <c r="H460" s="6">
        <v>0.43692741223613235</v>
      </c>
    </row>
    <row r="461" spans="1:8" ht="12.75" customHeight="1" x14ac:dyDescent="0.2">
      <c r="A461" s="5">
        <v>10</v>
      </c>
      <c r="B461" s="6">
        <v>0.70699171752374301</v>
      </c>
      <c r="C461" s="6">
        <v>0.66130447940008474</v>
      </c>
      <c r="D461" s="6">
        <v>0.52424276502910994</v>
      </c>
      <c r="E461" s="6">
        <v>0.35814516866574547</v>
      </c>
      <c r="F461" s="6">
        <v>0.31473719315926973</v>
      </c>
      <c r="G461" s="6">
        <v>0.26140165172832136</v>
      </c>
      <c r="H461" s="6">
        <v>0.49937037558906777</v>
      </c>
    </row>
    <row r="462" spans="1:8" ht="20.25" customHeight="1" x14ac:dyDescent="0.2">
      <c r="A462" s="5">
        <v>11</v>
      </c>
      <c r="B462" s="6">
        <v>0.80098140148400376</v>
      </c>
      <c r="C462" s="6">
        <v>0.74922035943050591</v>
      </c>
      <c r="D462" s="6">
        <v>0.59393723327001202</v>
      </c>
      <c r="E462" s="6">
        <v>0.40575810440520443</v>
      </c>
      <c r="F462" s="6">
        <v>0.35657933724999719</v>
      </c>
      <c r="G462" s="6">
        <v>0.29615320259328598</v>
      </c>
      <c r="H462" s="6">
        <v>0.56575823080344934</v>
      </c>
    </row>
    <row r="463" spans="1:8" ht="12.75" customHeight="1" x14ac:dyDescent="0.2">
      <c r="A463" s="5">
        <v>12</v>
      </c>
      <c r="B463" s="6">
        <v>0.90086565601263979</v>
      </c>
      <c r="C463" s="6">
        <v>0.84264989092866927</v>
      </c>
      <c r="D463" s="6">
        <v>0.66800259567675757</v>
      </c>
      <c r="E463" s="6">
        <v>0.45635708922854396</v>
      </c>
      <c r="F463" s="6">
        <v>0.40104561476348621</v>
      </c>
      <c r="G463" s="6">
        <v>0.33308419975812992</v>
      </c>
      <c r="H463" s="6">
        <v>0.6363096056824965</v>
      </c>
    </row>
    <row r="464" spans="1:8" ht="12.75" customHeight="1" x14ac:dyDescent="0.2">
      <c r="A464" s="5">
        <v>13</v>
      </c>
      <c r="B464" s="6">
        <v>1.0069870554366991</v>
      </c>
      <c r="C464" s="6">
        <v>0.94191351037408255</v>
      </c>
      <c r="D464" s="6">
        <v>0.74669287518623295</v>
      </c>
      <c r="E464" s="6">
        <v>0.51011566313220247</v>
      </c>
      <c r="F464" s="6">
        <v>0.44828853227014065</v>
      </c>
      <c r="G464" s="6">
        <v>0.37232130594422663</v>
      </c>
      <c r="H464" s="6">
        <v>0.71126647119436193</v>
      </c>
    </row>
    <row r="465" spans="1:8" ht="12.75" customHeight="1" x14ac:dyDescent="0.2">
      <c r="A465" s="5">
        <v>14</v>
      </c>
      <c r="B465" s="6">
        <v>1.1197238848822038</v>
      </c>
      <c r="C465" s="6">
        <v>1.0473650573409987</v>
      </c>
      <c r="D465" s="6">
        <v>0.83028857471738315</v>
      </c>
      <c r="E465" s="6">
        <v>0.56722545635300603</v>
      </c>
      <c r="F465" s="6">
        <v>0.49847649400416461</v>
      </c>
      <c r="G465" s="6">
        <v>0.41400438750971807</v>
      </c>
      <c r="H465" s="6">
        <v>0.79089602196209319</v>
      </c>
    </row>
    <row r="466" spans="1:8" ht="12.75" customHeight="1" x14ac:dyDescent="0.2">
      <c r="A466" s="5">
        <v>15</v>
      </c>
      <c r="B466" s="6">
        <v>1.239492810219389</v>
      </c>
      <c r="C466" s="6">
        <v>1.1593942719063799</v>
      </c>
      <c r="D466" s="6">
        <v>0.91909865696735271</v>
      </c>
      <c r="E466" s="6">
        <v>0.62789754189884639</v>
      </c>
      <c r="F466" s="6">
        <v>0.55179499046457303</v>
      </c>
      <c r="G466" s="6">
        <v>0.45828750162953052</v>
      </c>
      <c r="H466" s="6">
        <v>0.87549256212951099</v>
      </c>
    </row>
    <row r="467" spans="1:8" ht="20.25" customHeight="1" x14ac:dyDescent="0.2">
      <c r="A467" s="5">
        <v>16</v>
      </c>
      <c r="B467" s="6">
        <v>1.3667514901706916</v>
      </c>
      <c r="C467" s="6">
        <v>1.2784292379581739</v>
      </c>
      <c r="D467" s="6">
        <v>1.0134624813206206</v>
      </c>
      <c r="E467" s="6">
        <v>0.69236375878038847</v>
      </c>
      <c r="F467" s="6">
        <v>0.60844776126832967</v>
      </c>
      <c r="G467" s="6">
        <v>0.50533986209076776</v>
      </c>
      <c r="H467" s="6">
        <v>0.96537935037483003</v>
      </c>
    </row>
    <row r="468" spans="1:8" ht="12.75" customHeight="1" x14ac:dyDescent="0.2">
      <c r="A468" s="5">
        <v>17</v>
      </c>
      <c r="B468" s="6">
        <v>1.5020010440382983</v>
      </c>
      <c r="C468" s="6">
        <v>1.4049386914533029</v>
      </c>
      <c r="D468" s="6">
        <v>1.1137516336983164</v>
      </c>
      <c r="E468" s="6">
        <v>0.76087796210308012</v>
      </c>
      <c r="F468" s="6">
        <v>0.66865789372848028</v>
      </c>
      <c r="G468" s="6">
        <v>0.55534675170517633</v>
      </c>
      <c r="H468" s="6">
        <v>1.0609103429438518</v>
      </c>
    </row>
    <row r="469" spans="1:8" ht="12.75" customHeight="1" x14ac:dyDescent="0.2">
      <c r="A469" s="5">
        <v>18</v>
      </c>
      <c r="B469" s="6">
        <v>1.6457882623451359</v>
      </c>
      <c r="C469" s="6">
        <v>1.5394340882025528</v>
      </c>
      <c r="D469" s="6">
        <v>1.220371565774804</v>
      </c>
      <c r="E469" s="6">
        <v>0.83371714292523913</v>
      </c>
      <c r="F469" s="6">
        <v>0.73266880698299575</v>
      </c>
      <c r="G469" s="6">
        <v>0.60851033966696289</v>
      </c>
      <c r="H469" s="6">
        <v>1.1624717550948807</v>
      </c>
    </row>
    <row r="470" spans="1:8" ht="12.75" customHeight="1" x14ac:dyDescent="0.2">
      <c r="A470" s="5">
        <v>19</v>
      </c>
      <c r="B470" s="6">
        <v>1.7987074153717315</v>
      </c>
      <c r="C470" s="6">
        <v>1.682471295536115</v>
      </c>
      <c r="D470" s="6">
        <v>1.3337629360292653</v>
      </c>
      <c r="E470" s="6">
        <v>0.91118234441975876</v>
      </c>
      <c r="F470" s="6">
        <v>0.80074505711568178</v>
      </c>
      <c r="G470" s="6">
        <v>0.6650503502374624</v>
      </c>
      <c r="H470" s="6">
        <v>1.270483338524907</v>
      </c>
    </row>
    <row r="471" spans="1:8" ht="12.75" customHeight="1" x14ac:dyDescent="0.2">
      <c r="A471" s="5">
        <v>20</v>
      </c>
      <c r="B471" s="6">
        <v>1.9614014748147461</v>
      </c>
      <c r="C471" s="6">
        <v>1.8346517350160669</v>
      </c>
      <c r="D471" s="6">
        <v>1.4544025156200289</v>
      </c>
      <c r="E471" s="6">
        <v>0.99359928073722892</v>
      </c>
      <c r="F471" s="6">
        <v>0.87317288101174051</v>
      </c>
      <c r="G471" s="6">
        <v>0.72520451443863143</v>
      </c>
      <c r="H471" s="6">
        <v>1.3853992442652594</v>
      </c>
    </row>
    <row r="472" spans="1:8" ht="20.25" customHeight="1" x14ac:dyDescent="0.2">
      <c r="A472" s="5">
        <v>21</v>
      </c>
      <c r="B472" s="6">
        <v>2.1345625150375329</v>
      </c>
      <c r="C472" s="6">
        <v>1.9966227577573079</v>
      </c>
      <c r="D472" s="6">
        <v>1.5828034859166322</v>
      </c>
      <c r="E472" s="6">
        <v>1.0813185402699168</v>
      </c>
      <c r="F472" s="6">
        <v>0.95026037498571214</v>
      </c>
      <c r="G472" s="6">
        <v>0.78922871841059739</v>
      </c>
      <c r="H472" s="6">
        <v>1.5077083060974339</v>
      </c>
    </row>
    <row r="473" spans="1:8" ht="12.75" customHeight="1" x14ac:dyDescent="0.2">
      <c r="A473" s="5">
        <v>22</v>
      </c>
      <c r="B473" s="6">
        <v>2.3189310007685946</v>
      </c>
      <c r="C473" s="6">
        <v>2.1690769781563848</v>
      </c>
      <c r="D473" s="6">
        <v>1.7195149103197558</v>
      </c>
      <c r="E473" s="6">
        <v>1.1747152248167645</v>
      </c>
      <c r="F473" s="6">
        <v>1.0323371776804626</v>
      </c>
      <c r="G473" s="6">
        <v>0.85739674004676381</v>
      </c>
      <c r="H473" s="6">
        <v>1.6379335374322208</v>
      </c>
    </row>
    <row r="474" spans="1:8" ht="12.75" customHeight="1" x14ac:dyDescent="0.2">
      <c r="A474" s="5">
        <v>23</v>
      </c>
      <c r="B474" s="6">
        <v>2.5152935954055331</v>
      </c>
      <c r="C474" s="6">
        <v>2.3527502238272855</v>
      </c>
      <c r="D474" s="6">
        <v>1.8651201090925431</v>
      </c>
      <c r="E474" s="6">
        <v>1.2741878393223625</v>
      </c>
      <c r="F474" s="6">
        <v>1.1197534943722152</v>
      </c>
      <c r="G474" s="6">
        <v>0.92999943864065615</v>
      </c>
      <c r="H474" s="6">
        <v>1.7766305832461966</v>
      </c>
    </row>
    <row r="475" spans="1:8" ht="12.75" customHeight="1" x14ac:dyDescent="0.2">
      <c r="A475" s="5">
        <v>24</v>
      </c>
      <c r="B475" s="6">
        <v>2.7244790356416955</v>
      </c>
      <c r="C475" s="6">
        <v>2.5484176768180729</v>
      </c>
      <c r="D475" s="6">
        <v>2.020233600347205</v>
      </c>
      <c r="E475" s="6">
        <v>1.3801562020610427</v>
      </c>
      <c r="F475" s="6">
        <v>1.2128782604448884</v>
      </c>
      <c r="G475" s="6">
        <v>1.007343229578932</v>
      </c>
      <c r="H475" s="6">
        <v>1.9243848062014162</v>
      </c>
    </row>
    <row r="476" spans="1:8" ht="12.75" customHeight="1" x14ac:dyDescent="0.2">
      <c r="A476" s="5">
        <v>25</v>
      </c>
      <c r="B476" s="6">
        <v>2.9473515107764556</v>
      </c>
      <c r="C476" s="6">
        <v>2.7568876807635592</v>
      </c>
      <c r="D476" s="6">
        <v>2.1854961907248702</v>
      </c>
      <c r="E476" s="6">
        <v>1.4930580907531266</v>
      </c>
      <c r="F476" s="6">
        <v>1.3120961940043687</v>
      </c>
      <c r="G476" s="6">
        <v>1.0897476364212921</v>
      </c>
      <c r="H476" s="6">
        <v>2.0818066102450721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462"/>
  <sheetViews>
    <sheetView view="pageBreakPreview" zoomScaleNormal="7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7" width="9.140625" style="34"/>
    <col min="8" max="8" width="10.5703125" style="34" bestFit="1" customWidth="1"/>
    <col min="9" max="9" width="9.140625" style="34"/>
    <col min="10" max="16384" width="9.140625" style="1"/>
  </cols>
  <sheetData>
    <row r="1" spans="1:8" ht="18" customHeight="1" x14ac:dyDescent="0.2">
      <c r="A1" s="49" t="s">
        <v>64</v>
      </c>
      <c r="B1" s="15"/>
      <c r="C1" s="15"/>
      <c r="D1" s="15"/>
      <c r="E1" s="15"/>
      <c r="F1" s="15"/>
      <c r="H1" s="35"/>
    </row>
    <row r="2" spans="1:8" ht="18" customHeight="1" x14ac:dyDescent="0.2">
      <c r="A2" s="19" t="s">
        <v>8</v>
      </c>
      <c r="C2" s="8"/>
      <c r="D2" s="8"/>
      <c r="E2" s="8"/>
      <c r="F2" s="11"/>
    </row>
    <row r="3" spans="1:8" ht="18" customHeight="1" x14ac:dyDescent="0.2">
      <c r="A3" s="19" t="s">
        <v>0</v>
      </c>
      <c r="B3" s="16">
        <v>0.9</v>
      </c>
      <c r="C3" s="15"/>
      <c r="D3" s="15"/>
      <c r="E3" s="15"/>
      <c r="F3" s="14" t="s">
        <v>46</v>
      </c>
    </row>
    <row r="4" spans="1:8" ht="18" customHeight="1" x14ac:dyDescent="0.2">
      <c r="A4" s="19" t="s">
        <v>41</v>
      </c>
      <c r="B4" s="15"/>
      <c r="C4" s="8"/>
      <c r="D4" s="8"/>
      <c r="E4" s="8"/>
      <c r="F4" s="24" t="s">
        <v>46</v>
      </c>
    </row>
    <row r="5" spans="1:8" x14ac:dyDescent="0.2">
      <c r="A5" s="2"/>
      <c r="B5" s="9"/>
      <c r="C5" s="8"/>
      <c r="D5" s="8"/>
      <c r="E5" s="8"/>
      <c r="F5" s="9"/>
    </row>
    <row r="6" spans="1:8" x14ac:dyDescent="0.2">
      <c r="A6" s="2"/>
      <c r="B6" s="8"/>
      <c r="C6" s="8"/>
      <c r="D6" s="8"/>
      <c r="E6" s="8"/>
      <c r="F6" s="10" t="s">
        <v>45</v>
      </c>
    </row>
    <row r="7" spans="1:8" x14ac:dyDescent="0.2">
      <c r="A7" s="3" t="s">
        <v>1</v>
      </c>
      <c r="B7" s="58" t="s">
        <v>69</v>
      </c>
      <c r="C7" s="58"/>
      <c r="D7" s="58"/>
      <c r="E7" s="58"/>
      <c r="F7" s="42" t="s">
        <v>67</v>
      </c>
    </row>
    <row r="8" spans="1:8" x14ac:dyDescent="0.2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68</v>
      </c>
    </row>
    <row r="9" spans="1:8" ht="19.5" customHeight="1" x14ac:dyDescent="0.2">
      <c r="A9" s="5">
        <v>1</v>
      </c>
      <c r="B9" s="6">
        <v>0.56906569338242163</v>
      </c>
      <c r="C9" s="6">
        <v>0.56906569338242163</v>
      </c>
      <c r="D9" s="6">
        <v>0.28577884244426788</v>
      </c>
      <c r="E9" s="6">
        <v>0.26022622491062897</v>
      </c>
      <c r="F9" s="6">
        <v>0.69555275307651288</v>
      </c>
    </row>
    <row r="10" spans="1:8" ht="13.5" customHeight="1" x14ac:dyDescent="0.2">
      <c r="A10" s="5">
        <v>2</v>
      </c>
      <c r="B10" s="6">
        <v>0.94904425587183716</v>
      </c>
      <c r="C10" s="6">
        <v>0.94904425587183716</v>
      </c>
      <c r="D10" s="6">
        <v>0.47660010439106365</v>
      </c>
      <c r="E10" s="6">
        <v>0.43398540247738981</v>
      </c>
      <c r="F10" s="6">
        <v>1.1599897035428941</v>
      </c>
    </row>
    <row r="11" spans="1:8" ht="13.5" customHeight="1" x14ac:dyDescent="0.2">
      <c r="A11" s="5">
        <v>3</v>
      </c>
      <c r="B11" s="6">
        <v>1.338101268593656</v>
      </c>
      <c r="C11" s="6">
        <v>1.338101268593656</v>
      </c>
      <c r="D11" s="6">
        <v>0.67198046914228837</v>
      </c>
      <c r="E11" s="6">
        <v>0.61189603542002358</v>
      </c>
      <c r="F11" s="6">
        <v>1.6355229845845445</v>
      </c>
    </row>
    <row r="12" spans="1:8" ht="13.5" customHeight="1" x14ac:dyDescent="0.2">
      <c r="A12" s="5">
        <v>4</v>
      </c>
      <c r="B12" s="6">
        <v>1.7560561226345388</v>
      </c>
      <c r="C12" s="6">
        <v>1.7560561226345388</v>
      </c>
      <c r="D12" s="6">
        <v>0.88187302771812048</v>
      </c>
      <c r="E12" s="6">
        <v>0.80302126949214936</v>
      </c>
      <c r="F12" s="6">
        <v>2.1463772721834045</v>
      </c>
    </row>
    <row r="13" spans="1:8" ht="13.5" customHeight="1" x14ac:dyDescent="0.2">
      <c r="A13" s="5">
        <v>5</v>
      </c>
      <c r="B13" s="6">
        <v>2.2039196981442801</v>
      </c>
      <c r="C13" s="6">
        <v>2.2039196981442801</v>
      </c>
      <c r="D13" s="6">
        <v>1.1067854335624725</v>
      </c>
      <c r="E13" s="6">
        <v>1.0078233668337575</v>
      </c>
      <c r="F13" s="6">
        <v>2.6937881362910558</v>
      </c>
    </row>
    <row r="14" spans="1:8" ht="19.5" customHeight="1" x14ac:dyDescent="0.2">
      <c r="A14" s="5">
        <v>6</v>
      </c>
      <c r="B14" s="6">
        <v>2.6828237523785341</v>
      </c>
      <c r="C14" s="6">
        <v>2.6828237523785341</v>
      </c>
      <c r="D14" s="6">
        <v>1.3472860433382217</v>
      </c>
      <c r="E14" s="6">
        <v>1.2268198650887068</v>
      </c>
      <c r="F14" s="6">
        <v>3.2791388914951449</v>
      </c>
    </row>
    <row r="15" spans="1:8" ht="13.5" customHeight="1" x14ac:dyDescent="0.2">
      <c r="A15" s="5">
        <v>7</v>
      </c>
      <c r="B15" s="6">
        <v>3.1940337483228469</v>
      </c>
      <c r="C15" s="6">
        <v>3.1940337483228469</v>
      </c>
      <c r="D15" s="6">
        <v>1.6040103593280939</v>
      </c>
      <c r="E15" s="6">
        <v>1.460589443765044</v>
      </c>
      <c r="F15" s="6">
        <v>3.9039762770803415</v>
      </c>
    </row>
    <row r="16" spans="1:8" ht="13.5" customHeight="1" x14ac:dyDescent="0.2">
      <c r="A16" s="5">
        <v>8</v>
      </c>
      <c r="B16" s="6">
        <v>3.7389626982466782</v>
      </c>
      <c r="C16" s="6">
        <v>3.7389626982466782</v>
      </c>
      <c r="D16" s="6">
        <v>1.8776679815227786</v>
      </c>
      <c r="E16" s="6">
        <v>1.7097782547094011</v>
      </c>
      <c r="F16" s="6">
        <v>4.5700273776092599</v>
      </c>
    </row>
    <row r="17" spans="1:6" ht="13.5" customHeight="1" x14ac:dyDescent="0.2">
      <c r="A17" s="5">
        <v>9</v>
      </c>
      <c r="B17" s="6">
        <v>4.3191860192260556</v>
      </c>
      <c r="C17" s="6">
        <v>4.3191860192260556</v>
      </c>
      <c r="D17" s="6">
        <v>2.1690500679091116</v>
      </c>
      <c r="E17" s="6">
        <v>1.9751067153412813</v>
      </c>
      <c r="F17" s="6">
        <v>5.279217780403747</v>
      </c>
    </row>
    <row r="18" spans="1:6" ht="13.5" customHeight="1" x14ac:dyDescent="0.2">
      <c r="A18" s="5">
        <v>10</v>
      </c>
      <c r="B18" s="6">
        <v>4.936457370851131</v>
      </c>
      <c r="C18" s="6">
        <v>4.936457370851131</v>
      </c>
      <c r="D18" s="6">
        <v>2.4790372880012508</v>
      </c>
      <c r="E18" s="6">
        <v>2.2573767510275276</v>
      </c>
      <c r="F18" s="6">
        <v>6.0336909335227382</v>
      </c>
    </row>
    <row r="19" spans="1:6" ht="19.5" customHeight="1" x14ac:dyDescent="0.2">
      <c r="A19" s="5">
        <v>11</v>
      </c>
      <c r="B19" s="6">
        <v>5.5927254100223465</v>
      </c>
      <c r="C19" s="6">
        <v>5.5927254100223465</v>
      </c>
      <c r="D19" s="6">
        <v>2.8086082369241629</v>
      </c>
      <c r="E19" s="6">
        <v>2.5574794568293</v>
      </c>
      <c r="F19" s="6">
        <v>6.8358286246713584</v>
      </c>
    </row>
    <row r="20" spans="1:6" ht="13.5" customHeight="1" x14ac:dyDescent="0.2">
      <c r="A20" s="5">
        <v>12</v>
      </c>
      <c r="B20" s="6">
        <v>6.2901513519087118</v>
      </c>
      <c r="C20" s="6">
        <v>6.2901513519087118</v>
      </c>
      <c r="D20" s="6">
        <v>3.158848254343293</v>
      </c>
      <c r="E20" s="6">
        <v>2.8764031278963325</v>
      </c>
      <c r="F20" s="6">
        <v>7.6882724454589324</v>
      </c>
    </row>
    <row r="21" spans="1:6" ht="13.5" customHeight="1" x14ac:dyDescent="0.2">
      <c r="A21" s="5">
        <v>13</v>
      </c>
      <c r="B21" s="6">
        <v>7.0311271673352067</v>
      </c>
      <c r="C21" s="6">
        <v>7.0311271673352067</v>
      </c>
      <c r="D21" s="6">
        <v>3.5309585630022937</v>
      </c>
      <c r="E21" s="6">
        <v>3.2152415808918335</v>
      </c>
      <c r="F21" s="6">
        <v>8.5939460335461746</v>
      </c>
    </row>
    <row r="22" spans="1:6" ht="13.5" customHeight="1" x14ac:dyDescent="0.2">
      <c r="A22" s="5">
        <v>14</v>
      </c>
      <c r="B22" s="6">
        <v>7.818294172108442</v>
      </c>
      <c r="C22" s="6">
        <v>7.818294172108442</v>
      </c>
      <c r="D22" s="6">
        <v>3.9262656040880448</v>
      </c>
      <c r="E22" s="6">
        <v>3.5752026546455609</v>
      </c>
      <c r="F22" s="6">
        <v>9.5560777938473116</v>
      </c>
    </row>
    <row r="23" spans="1:6" ht="13.5" customHeight="1" x14ac:dyDescent="0.2">
      <c r="A23" s="5">
        <v>15</v>
      </c>
      <c r="B23" s="6">
        <v>8.654561669485183</v>
      </c>
      <c r="C23" s="6">
        <v>8.654561669485183</v>
      </c>
      <c r="D23" s="6">
        <v>4.3462303992834679</v>
      </c>
      <c r="E23" s="6">
        <v>3.9576167351084388</v>
      </c>
      <c r="F23" s="6">
        <v>10.578223684687206</v>
      </c>
    </row>
    <row r="24" spans="1:6" ht="19.5" customHeight="1" x14ac:dyDescent="0.2">
      <c r="A24" s="5">
        <v>16</v>
      </c>
      <c r="B24" s="6">
        <v>9.5431251888015147</v>
      </c>
      <c r="C24" s="6">
        <v>9.5431251888015147</v>
      </c>
      <c r="D24" s="6">
        <v>4.7924577100164294</v>
      </c>
      <c r="E24" s="6">
        <v>4.36394509563676</v>
      </c>
      <c r="F24" s="6">
        <v>11.664289510357168</v>
      </c>
    </row>
    <row r="25" spans="1:6" ht="13.5" customHeight="1" x14ac:dyDescent="0.2">
      <c r="A25" s="5">
        <v>17</v>
      </c>
      <c r="B25" s="6">
        <v>10.487483715988432</v>
      </c>
      <c r="C25" s="6">
        <v>10.487483715988432</v>
      </c>
      <c r="D25" s="6">
        <v>5.2667046904445556</v>
      </c>
      <c r="E25" s="6">
        <v>4.7957877762793757</v>
      </c>
      <c r="F25" s="6">
        <v>12.818551981482321</v>
      </c>
    </row>
    <row r="26" spans="1:6" ht="13.5" customHeight="1" x14ac:dyDescent="0.2">
      <c r="A26" s="5">
        <v>18</v>
      </c>
      <c r="B26" s="6">
        <v>11.491455129021475</v>
      </c>
      <c r="C26" s="6">
        <v>11.491455129021475</v>
      </c>
      <c r="D26" s="6">
        <v>5.7708886389766763</v>
      </c>
      <c r="E26" s="6">
        <v>5.2548906422049217</v>
      </c>
      <c r="F26" s="6">
        <v>14.04567758133107</v>
      </c>
    </row>
    <row r="27" spans="1:6" ht="13.5" customHeight="1" x14ac:dyDescent="0.2">
      <c r="A27" s="5">
        <v>19</v>
      </c>
      <c r="B27" s="6">
        <v>12.559188825742048</v>
      </c>
      <c r="C27" s="6">
        <v>12.559188825742048</v>
      </c>
      <c r="D27" s="6">
        <v>6.3070933398326936</v>
      </c>
      <c r="E27" s="6">
        <v>5.7431511582377226</v>
      </c>
      <c r="F27" s="6">
        <v>15.350738000440666</v>
      </c>
    </row>
    <row r="28" spans="1:6" ht="13.5" customHeight="1" x14ac:dyDescent="0.2">
      <c r="A28" s="5">
        <v>20</v>
      </c>
      <c r="B28" s="6">
        <v>13.695174253894095</v>
      </c>
      <c r="C28" s="6">
        <v>13.695174253894095</v>
      </c>
      <c r="D28" s="6">
        <v>6.8775733467388287</v>
      </c>
      <c r="E28" s="6">
        <v>6.2626222895308796</v>
      </c>
      <c r="F28" s="6">
        <v>16.739220562637527</v>
      </c>
    </row>
    <row r="29" spans="1:6" ht="19.5" customHeight="1" x14ac:dyDescent="0.2">
      <c r="A29" s="5">
        <v>21</v>
      </c>
      <c r="B29" s="6">
        <v>14.904243712792411</v>
      </c>
      <c r="C29" s="6">
        <v>14.904243712792411</v>
      </c>
      <c r="D29" s="6">
        <v>7.4847553898961525</v>
      </c>
      <c r="E29" s="6">
        <v>6.8155137827321894</v>
      </c>
      <c r="F29" s="6">
        <v>18.217031649436439</v>
      </c>
    </row>
    <row r="30" spans="1:6" ht="13.5" customHeight="1" x14ac:dyDescent="0.2">
      <c r="A30" s="5">
        <v>22</v>
      </c>
      <c r="B30" s="6">
        <v>16.191567379790243</v>
      </c>
      <c r="C30" s="6">
        <v>16.191567379790243</v>
      </c>
      <c r="D30" s="6">
        <v>8.1312358783246168</v>
      </c>
      <c r="E30" s="6">
        <v>7.404189891653469</v>
      </c>
      <c r="F30" s="6">
        <v>19.790490621033889</v>
      </c>
    </row>
    <row r="31" spans="1:6" ht="13.5" customHeight="1" x14ac:dyDescent="0.2">
      <c r="A31" s="5">
        <v>23</v>
      </c>
      <c r="B31" s="6">
        <v>17.562638007109744</v>
      </c>
      <c r="C31" s="6">
        <v>17.562638007109744</v>
      </c>
      <c r="D31" s="6">
        <v>8.8197732147712742</v>
      </c>
      <c r="E31" s="6">
        <v>8.0311623793332583</v>
      </c>
      <c r="F31" s="6">
        <v>21.466311111680739</v>
      </c>
    </row>
    <row r="32" spans="1:6" ht="13.5" customHeight="1" x14ac:dyDescent="0.2">
      <c r="A32" s="5">
        <v>24</v>
      </c>
      <c r="B32" s="6">
        <v>19.023242117077782</v>
      </c>
      <c r="C32" s="6">
        <v>19.023242117077782</v>
      </c>
      <c r="D32" s="6">
        <v>9.5532733302588202</v>
      </c>
      <c r="E32" s="6">
        <v>8.6990773459986386</v>
      </c>
      <c r="F32" s="6">
        <v>23.251565822441204</v>
      </c>
    </row>
    <row r="33" spans="1:6" ht="13.5" customHeight="1" x14ac:dyDescent="0.2">
      <c r="A33" s="5">
        <v>25</v>
      </c>
      <c r="B33" s="6">
        <v>20.579413774211623</v>
      </c>
      <c r="C33" s="6">
        <v>20.579413774211623</v>
      </c>
      <c r="D33" s="6">
        <v>10.33476646891026</v>
      </c>
      <c r="E33" s="6">
        <v>9.4106940896506206</v>
      </c>
      <c r="F33" s="6">
        <v>25.153630018132741</v>
      </c>
    </row>
    <row r="34" spans="1:6" ht="18" customHeight="1" x14ac:dyDescent="0.2">
      <c r="A34" s="19" t="s">
        <v>64</v>
      </c>
      <c r="B34" s="15"/>
      <c r="C34" s="15"/>
      <c r="D34" s="15"/>
      <c r="E34" s="15"/>
      <c r="F34" s="15"/>
    </row>
    <row r="35" spans="1:6" ht="18" customHeight="1" x14ac:dyDescent="0.2">
      <c r="A35" s="19" t="s">
        <v>8</v>
      </c>
      <c r="C35" s="8"/>
      <c r="D35" s="8"/>
      <c r="E35" s="8"/>
      <c r="F35" s="11"/>
    </row>
    <row r="36" spans="1:6" ht="18" customHeight="1" x14ac:dyDescent="0.2">
      <c r="A36" s="19" t="s">
        <v>0</v>
      </c>
      <c r="B36" s="16">
        <v>0.9</v>
      </c>
      <c r="C36" s="15"/>
      <c r="D36" s="15"/>
      <c r="E36" s="15"/>
      <c r="F36" s="14" t="s">
        <v>46</v>
      </c>
    </row>
    <row r="37" spans="1:6" ht="18" customHeight="1" x14ac:dyDescent="0.2">
      <c r="A37" s="19" t="s">
        <v>40</v>
      </c>
      <c r="B37" s="15"/>
      <c r="C37" s="8"/>
      <c r="D37" s="8"/>
      <c r="E37" s="8"/>
      <c r="F37" s="24" t="s">
        <v>46</v>
      </c>
    </row>
    <row r="38" spans="1:6" x14ac:dyDescent="0.2">
      <c r="A38" s="2"/>
      <c r="B38" s="9"/>
      <c r="C38" s="8"/>
      <c r="D38" s="8"/>
      <c r="E38" s="8"/>
      <c r="F38" s="9"/>
    </row>
    <row r="39" spans="1:6" x14ac:dyDescent="0.2">
      <c r="A39" s="2"/>
      <c r="B39" s="8"/>
      <c r="C39" s="8"/>
      <c r="D39" s="8"/>
      <c r="E39" s="8"/>
      <c r="F39" s="10" t="s">
        <v>45</v>
      </c>
    </row>
    <row r="40" spans="1:6" x14ac:dyDescent="0.2">
      <c r="A40" s="3" t="s">
        <v>1</v>
      </c>
      <c r="B40" s="58" t="s">
        <v>69</v>
      </c>
      <c r="C40" s="58"/>
      <c r="D40" s="58"/>
      <c r="E40" s="58"/>
      <c r="F40" s="42" t="s">
        <v>67</v>
      </c>
    </row>
    <row r="41" spans="1:6" x14ac:dyDescent="0.2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68</v>
      </c>
    </row>
    <row r="42" spans="1:6" ht="19.5" customHeight="1" x14ac:dyDescent="0.2">
      <c r="A42" s="5">
        <v>1</v>
      </c>
      <c r="B42" s="6">
        <v>0.5537445728931889</v>
      </c>
      <c r="C42" s="6">
        <v>0.5537445728931889</v>
      </c>
      <c r="D42" s="6">
        <v>0.27808473589509708</v>
      </c>
      <c r="E42" s="6">
        <v>0.25322007888447123</v>
      </c>
      <c r="F42" s="6">
        <v>0.67682618484295509</v>
      </c>
    </row>
    <row r="43" spans="1:6" ht="12.75" customHeight="1" x14ac:dyDescent="0.2">
      <c r="A43" s="5">
        <v>2</v>
      </c>
      <c r="B43" s="6">
        <v>0.92349286248630202</v>
      </c>
      <c r="C43" s="6">
        <v>0.92349286248630202</v>
      </c>
      <c r="D43" s="6">
        <v>0.46376846173632136</v>
      </c>
      <c r="E43" s="6">
        <v>0.42230108778534964</v>
      </c>
      <c r="F43" s="6">
        <v>1.1287589647706893</v>
      </c>
    </row>
    <row r="44" spans="1:6" ht="12.75" customHeight="1" x14ac:dyDescent="0.2">
      <c r="A44" s="5">
        <v>3</v>
      </c>
      <c r="B44" s="6">
        <v>1.302075180566695</v>
      </c>
      <c r="C44" s="6">
        <v>1.302075180566695</v>
      </c>
      <c r="D44" s="6">
        <v>0.65388854433665544</v>
      </c>
      <c r="E44" s="6">
        <v>0.59542178122657352</v>
      </c>
      <c r="F44" s="6">
        <v>1.5914893255516325</v>
      </c>
    </row>
    <row r="45" spans="1:6" ht="12.75" customHeight="1" x14ac:dyDescent="0.2">
      <c r="A45" s="5">
        <v>4</v>
      </c>
      <c r="B45" s="6">
        <v>1.7087773150142411</v>
      </c>
      <c r="C45" s="6">
        <v>1.7087773150142411</v>
      </c>
      <c r="D45" s="6">
        <v>0.85813010476389129</v>
      </c>
      <c r="E45" s="6">
        <v>0.78140129526355373</v>
      </c>
      <c r="F45" s="6">
        <v>2.0885897351997373</v>
      </c>
    </row>
    <row r="46" spans="1:6" ht="12.75" customHeight="1" x14ac:dyDescent="0.2">
      <c r="A46" s="5">
        <v>5</v>
      </c>
      <c r="B46" s="6">
        <v>2.1445829297596668</v>
      </c>
      <c r="C46" s="6">
        <v>2.1445829297596668</v>
      </c>
      <c r="D46" s="6">
        <v>1.0769871287612325</v>
      </c>
      <c r="E46" s="6">
        <v>0.98068944641879463</v>
      </c>
      <c r="F46" s="6">
        <v>2.6212624980589059</v>
      </c>
    </row>
    <row r="47" spans="1:6" ht="19.5" customHeight="1" x14ac:dyDescent="0.2">
      <c r="A47" s="5">
        <v>6</v>
      </c>
      <c r="B47" s="6">
        <v>2.6105933114302258</v>
      </c>
      <c r="C47" s="6">
        <v>2.6105933114302258</v>
      </c>
      <c r="D47" s="6">
        <v>1.3110126709605008</v>
      </c>
      <c r="E47" s="6">
        <v>1.1937898385202679</v>
      </c>
      <c r="F47" s="6">
        <v>3.1908536853374718</v>
      </c>
    </row>
    <row r="48" spans="1:6" ht="12.75" customHeight="1" x14ac:dyDescent="0.2">
      <c r="A48" s="5">
        <v>7</v>
      </c>
      <c r="B48" s="6">
        <v>3.1080398525849708</v>
      </c>
      <c r="C48" s="6">
        <v>3.1080398525849708</v>
      </c>
      <c r="D48" s="6">
        <v>1.5608251238323947</v>
      </c>
      <c r="E48" s="6">
        <v>1.4212655711200146</v>
      </c>
      <c r="F48" s="6">
        <v>3.7988683930103404</v>
      </c>
    </row>
    <row r="49" spans="1:6" ht="12.75" customHeight="1" x14ac:dyDescent="0.2">
      <c r="A49" s="5">
        <v>8</v>
      </c>
      <c r="B49" s="6">
        <v>3.6382975225547609</v>
      </c>
      <c r="C49" s="6">
        <v>3.6382975225547609</v>
      </c>
      <c r="D49" s="6">
        <v>1.8271149826015232</v>
      </c>
      <c r="E49" s="6">
        <v>1.6637453995313454</v>
      </c>
      <c r="F49" s="6">
        <v>4.4469872068422083</v>
      </c>
    </row>
    <row r="50" spans="1:6" ht="12.75" customHeight="1" x14ac:dyDescent="0.2">
      <c r="A50" s="5">
        <v>9</v>
      </c>
      <c r="B50" s="6">
        <v>4.2028993230053766</v>
      </c>
      <c r="C50" s="6">
        <v>4.2028993230053766</v>
      </c>
      <c r="D50" s="6">
        <v>2.1106521046790889</v>
      </c>
      <c r="E50" s="6">
        <v>1.9219303451669143</v>
      </c>
      <c r="F50" s="6">
        <v>5.1370838710097209</v>
      </c>
    </row>
    <row r="51" spans="1:6" ht="12.75" customHeight="1" x14ac:dyDescent="0.2">
      <c r="A51" s="5">
        <v>10</v>
      </c>
      <c r="B51" s="6">
        <v>4.8035516992418845</v>
      </c>
      <c r="C51" s="6">
        <v>4.8035516992418845</v>
      </c>
      <c r="D51" s="6">
        <v>2.412293449058839</v>
      </c>
      <c r="E51" s="6">
        <v>2.1966007429246392</v>
      </c>
      <c r="F51" s="6">
        <v>5.8712441248988867</v>
      </c>
    </row>
    <row r="52" spans="1:6" ht="19.5" customHeight="1" x14ac:dyDescent="0.2">
      <c r="A52" s="5">
        <v>11</v>
      </c>
      <c r="B52" s="6">
        <v>5.4421508439105875</v>
      </c>
      <c r="C52" s="6">
        <v>5.4421508439105875</v>
      </c>
      <c r="D52" s="6">
        <v>2.7329912638657481</v>
      </c>
      <c r="E52" s="6">
        <v>2.48862369665525</v>
      </c>
      <c r="F52" s="6">
        <v>6.6517856306545777</v>
      </c>
    </row>
    <row r="53" spans="1:6" ht="12.75" customHeight="1" x14ac:dyDescent="0.2">
      <c r="A53" s="5">
        <v>12</v>
      </c>
      <c r="B53" s="6">
        <v>6.1207997851585088</v>
      </c>
      <c r="C53" s="6">
        <v>6.1207997851585088</v>
      </c>
      <c r="D53" s="6">
        <v>3.0738016678510856</v>
      </c>
      <c r="E53" s="6">
        <v>2.7989608933519108</v>
      </c>
      <c r="F53" s="6">
        <v>7.4812788595500983</v>
      </c>
    </row>
    <row r="54" spans="1:6" ht="12.75" customHeight="1" x14ac:dyDescent="0.2">
      <c r="A54" s="5">
        <v>13</v>
      </c>
      <c r="B54" s="6">
        <v>6.8418260940872946</v>
      </c>
      <c r="C54" s="6">
        <v>6.8418260940872946</v>
      </c>
      <c r="D54" s="6">
        <v>3.4358935428906503</v>
      </c>
      <c r="E54" s="6">
        <v>3.1286767005349878</v>
      </c>
      <c r="F54" s="6">
        <v>8.3625687353026112</v>
      </c>
    </row>
    <row r="55" spans="1:6" ht="12.75" customHeight="1" x14ac:dyDescent="0.2">
      <c r="A55" s="5">
        <v>14</v>
      </c>
      <c r="B55" s="6">
        <v>7.6077999735930479</v>
      </c>
      <c r="C55" s="6">
        <v>7.6077999735930479</v>
      </c>
      <c r="D55" s="6">
        <v>3.8205576180110521</v>
      </c>
      <c r="E55" s="6">
        <v>3.4789464380395829</v>
      </c>
      <c r="F55" s="6">
        <v>9.2987967435457488</v>
      </c>
    </row>
    <row r="56" spans="1:6" ht="12.75" customHeight="1" x14ac:dyDescent="0.2">
      <c r="A56" s="5">
        <v>15</v>
      </c>
      <c r="B56" s="6">
        <v>8.4215523989182959</v>
      </c>
      <c r="C56" s="6">
        <v>8.4215523989182959</v>
      </c>
      <c r="D56" s="6">
        <v>4.2292155793852677</v>
      </c>
      <c r="E56" s="6">
        <v>3.8510646734503267</v>
      </c>
      <c r="F56" s="6">
        <v>10.293423104508435</v>
      </c>
    </row>
    <row r="57" spans="1:6" ht="19.5" customHeight="1" x14ac:dyDescent="0.2">
      <c r="A57" s="5">
        <v>16</v>
      </c>
      <c r="B57" s="6">
        <v>9.2861928652372416</v>
      </c>
      <c r="C57" s="6">
        <v>9.2861928652372416</v>
      </c>
      <c r="D57" s="6">
        <v>4.6634289829844331</v>
      </c>
      <c r="E57" s="6">
        <v>4.2464533378376901</v>
      </c>
      <c r="F57" s="6">
        <v>11.350248465381753</v>
      </c>
    </row>
    <row r="58" spans="1:6" ht="12.75" customHeight="1" x14ac:dyDescent="0.2">
      <c r="A58" s="5">
        <v>17</v>
      </c>
      <c r="B58" s="6">
        <v>10.205126154269202</v>
      </c>
      <c r="C58" s="6">
        <v>10.205126154269202</v>
      </c>
      <c r="D58" s="6">
        <v>5.1249076745958391</v>
      </c>
      <c r="E58" s="6">
        <v>4.6666693929088492</v>
      </c>
      <c r="F58" s="6">
        <v>12.473434393671941</v>
      </c>
    </row>
    <row r="59" spans="1:6" ht="12.75" customHeight="1" x14ac:dyDescent="0.2">
      <c r="A59" s="5">
        <v>18</v>
      </c>
      <c r="B59" s="6">
        <v>11.182067354155151</v>
      </c>
      <c r="C59" s="6">
        <v>11.182067354155151</v>
      </c>
      <c r="D59" s="6">
        <v>5.6155173326479204</v>
      </c>
      <c r="E59" s="6">
        <v>5.1134116993988252</v>
      </c>
      <c r="F59" s="6">
        <v>13.66752173556675</v>
      </c>
    </row>
    <row r="60" spans="1:6" ht="12.75" customHeight="1" x14ac:dyDescent="0.2">
      <c r="A60" s="5">
        <v>19</v>
      </c>
      <c r="B60" s="6">
        <v>12.221054147296565</v>
      </c>
      <c r="C60" s="6">
        <v>12.221054147296565</v>
      </c>
      <c r="D60" s="6">
        <v>6.1372856390344728</v>
      </c>
      <c r="E60" s="6">
        <v>5.588526636136887</v>
      </c>
      <c r="F60" s="6">
        <v>14.937445635010118</v>
      </c>
    </row>
    <row r="61" spans="1:6" ht="12.75" customHeight="1" x14ac:dyDescent="0.2">
      <c r="A61" s="5">
        <v>20</v>
      </c>
      <c r="B61" s="6">
        <v>13.326455110735445</v>
      </c>
      <c r="C61" s="6">
        <v>13.326455110735445</v>
      </c>
      <c r="D61" s="6">
        <v>6.6924064474787288</v>
      </c>
      <c r="E61" s="6">
        <v>6.094011895700695</v>
      </c>
      <c r="F61" s="6">
        <v>16.288545679019716</v>
      </c>
    </row>
    <row r="62" spans="1:6" ht="19.5" customHeight="1" x14ac:dyDescent="0.2">
      <c r="A62" s="5">
        <v>21</v>
      </c>
      <c r="B62" s="6">
        <v>14.50297244239248</v>
      </c>
      <c r="C62" s="6">
        <v>14.50297244239248</v>
      </c>
      <c r="D62" s="6">
        <v>7.2832411526216712</v>
      </c>
      <c r="E62" s="6">
        <v>6.6320177310890038</v>
      </c>
      <c r="F62" s="6">
        <v>17.726569229890057</v>
      </c>
    </row>
    <row r="63" spans="1:6" ht="12.75" customHeight="1" x14ac:dyDescent="0.2">
      <c r="A63" s="5">
        <v>22</v>
      </c>
      <c r="B63" s="6">
        <v>15.755637121438527</v>
      </c>
      <c r="C63" s="6">
        <v>15.755637121438527</v>
      </c>
      <c r="D63" s="6">
        <v>7.9123162596111687</v>
      </c>
      <c r="E63" s="6">
        <v>7.2048447426234627</v>
      </c>
      <c r="F63" s="6">
        <v>19.257665509852696</v>
      </c>
    </row>
    <row r="64" spans="1:6" ht="12.75" customHeight="1" x14ac:dyDescent="0.2">
      <c r="A64" s="5">
        <v>23</v>
      </c>
      <c r="B64" s="6">
        <v>17.089794017136725</v>
      </c>
      <c r="C64" s="6">
        <v>17.089794017136725</v>
      </c>
      <c r="D64" s="6">
        <v>8.5823159059181648</v>
      </c>
      <c r="E64" s="6">
        <v>7.8149370684188133</v>
      </c>
      <c r="F64" s="6">
        <v>20.888367400039002</v>
      </c>
    </row>
    <row r="65" spans="1:6" ht="12.75" customHeight="1" x14ac:dyDescent="0.2">
      <c r="A65" s="5">
        <v>24</v>
      </c>
      <c r="B65" s="6">
        <v>18.511073859597307</v>
      </c>
      <c r="C65" s="6">
        <v>18.511073859597307</v>
      </c>
      <c r="D65" s="6">
        <v>9.2960677853427462</v>
      </c>
      <c r="E65" s="6">
        <v>8.4648695669792957</v>
      </c>
      <c r="F65" s="6">
        <v>22.625557181133868</v>
      </c>
    </row>
    <row r="66" spans="1:6" ht="12.75" customHeight="1" x14ac:dyDescent="0.2">
      <c r="A66" s="5">
        <v>25</v>
      </c>
      <c r="B66" s="6">
        <v>20.025348256470799</v>
      </c>
      <c r="C66" s="6">
        <v>20.025348256470799</v>
      </c>
      <c r="D66" s="6">
        <v>10.056520557867703</v>
      </c>
      <c r="E66" s="6">
        <v>9.1573272469266218</v>
      </c>
      <c r="F66" s="6">
        <v>24.476411551563867</v>
      </c>
    </row>
    <row r="67" spans="1:6" ht="18" customHeight="1" x14ac:dyDescent="0.2">
      <c r="A67" s="19" t="s">
        <v>64</v>
      </c>
      <c r="B67" s="15"/>
      <c r="C67" s="15"/>
      <c r="D67" s="15"/>
      <c r="E67" s="15"/>
      <c r="F67" s="15"/>
    </row>
    <row r="68" spans="1:6" ht="18" customHeight="1" x14ac:dyDescent="0.2">
      <c r="A68" s="19" t="s">
        <v>8</v>
      </c>
      <c r="C68" s="8"/>
      <c r="D68" s="8"/>
      <c r="E68" s="8"/>
      <c r="F68" s="11"/>
    </row>
    <row r="69" spans="1:6" ht="18" customHeight="1" x14ac:dyDescent="0.2">
      <c r="A69" s="19" t="s">
        <v>0</v>
      </c>
      <c r="B69" s="16">
        <v>0.9</v>
      </c>
      <c r="C69" s="15"/>
      <c r="D69" s="15"/>
      <c r="E69" s="15"/>
      <c r="F69" s="14" t="s">
        <v>46</v>
      </c>
    </row>
    <row r="70" spans="1:6" ht="18" customHeight="1" x14ac:dyDescent="0.2">
      <c r="A70" s="4" t="s">
        <v>6</v>
      </c>
      <c r="B70" s="15"/>
      <c r="C70" s="8"/>
      <c r="D70" s="8"/>
      <c r="E70" s="8"/>
      <c r="F70" s="24" t="s">
        <v>46</v>
      </c>
    </row>
    <row r="71" spans="1:6" x14ac:dyDescent="0.2">
      <c r="A71" s="2"/>
      <c r="B71" s="9"/>
      <c r="C71" s="8"/>
      <c r="D71" s="8"/>
      <c r="E71" s="8"/>
      <c r="F71" s="9"/>
    </row>
    <row r="72" spans="1:6" x14ac:dyDescent="0.2">
      <c r="A72" s="2"/>
      <c r="B72" s="8"/>
      <c r="C72" s="8"/>
      <c r="D72" s="8"/>
      <c r="E72" s="8"/>
      <c r="F72" s="10" t="s">
        <v>45</v>
      </c>
    </row>
    <row r="73" spans="1:6" x14ac:dyDescent="0.2">
      <c r="A73" s="3" t="s">
        <v>1</v>
      </c>
      <c r="B73" s="58" t="s">
        <v>69</v>
      </c>
      <c r="C73" s="58"/>
      <c r="D73" s="58"/>
      <c r="E73" s="58"/>
      <c r="F73" s="42" t="s">
        <v>67</v>
      </c>
    </row>
    <row r="74" spans="1:6" x14ac:dyDescent="0.2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68</v>
      </c>
    </row>
    <row r="75" spans="1:6" ht="19.5" customHeight="1" x14ac:dyDescent="0.2">
      <c r="A75" s="5">
        <v>1</v>
      </c>
      <c r="B75" s="6">
        <v>0.54092379615131414</v>
      </c>
      <c r="C75" s="6">
        <v>0.54092379615131414</v>
      </c>
      <c r="D75" s="6">
        <v>0.27164627583831208</v>
      </c>
      <c r="E75" s="6">
        <v>0.24735730702744763</v>
      </c>
      <c r="F75" s="6">
        <v>0.66115571539963613</v>
      </c>
    </row>
    <row r="76" spans="1:6" ht="13.5" customHeight="1" x14ac:dyDescent="0.2">
      <c r="A76" s="5">
        <v>2</v>
      </c>
      <c r="B76" s="6">
        <v>0.90211135124043829</v>
      </c>
      <c r="C76" s="6">
        <v>0.90211135124043829</v>
      </c>
      <c r="D76" s="6">
        <v>0.45303089030193555</v>
      </c>
      <c r="E76" s="6">
        <v>0.41252360511665509</v>
      </c>
      <c r="F76" s="6">
        <v>1.1026249539087787</v>
      </c>
    </row>
    <row r="77" spans="1:6" ht="13.5" customHeight="1" x14ac:dyDescent="0.2">
      <c r="A77" s="5">
        <v>3</v>
      </c>
      <c r="B77" s="6">
        <v>1.2719284016936099</v>
      </c>
      <c r="C77" s="6">
        <v>1.2719284016936099</v>
      </c>
      <c r="D77" s="6">
        <v>0.63874914712828434</v>
      </c>
      <c r="E77" s="6">
        <v>0.5816360574505901</v>
      </c>
      <c r="F77" s="6">
        <v>1.5546417782729882</v>
      </c>
    </row>
    <row r="78" spans="1:6" ht="13.5" customHeight="1" x14ac:dyDescent="0.2">
      <c r="A78" s="5">
        <v>4</v>
      </c>
      <c r="B78" s="6">
        <v>1.6692142140290449</v>
      </c>
      <c r="C78" s="6">
        <v>1.6692142140290449</v>
      </c>
      <c r="D78" s="6">
        <v>0.83826192902507168</v>
      </c>
      <c r="E78" s="6">
        <v>0.76330961176398793</v>
      </c>
      <c r="F78" s="6">
        <v>2.0402328861917889</v>
      </c>
    </row>
    <row r="79" spans="1:6" ht="13.5" customHeight="1" x14ac:dyDescent="0.2">
      <c r="A79" s="5">
        <v>5</v>
      </c>
      <c r="B79" s="6">
        <v>2.0949296775332331</v>
      </c>
      <c r="C79" s="6">
        <v>2.0949296775332331</v>
      </c>
      <c r="D79" s="6">
        <v>1.0520517845472426</v>
      </c>
      <c r="E79" s="6">
        <v>0.95798367003536922</v>
      </c>
      <c r="F79" s="6">
        <v>2.5605727452115321</v>
      </c>
    </row>
    <row r="80" spans="1:6" ht="19.5" customHeight="1" x14ac:dyDescent="0.2">
      <c r="A80" s="5">
        <v>6</v>
      </c>
      <c r="B80" s="6">
        <v>2.5501505808860574</v>
      </c>
      <c r="C80" s="6">
        <v>2.5501505808860574</v>
      </c>
      <c r="D80" s="6">
        <v>1.2806589635239936</v>
      </c>
      <c r="E80" s="6">
        <v>1.1661501762181703</v>
      </c>
      <c r="F80" s="6">
        <v>3.1169762611273191</v>
      </c>
    </row>
    <row r="81" spans="1:6" ht="13.5" customHeight="1" x14ac:dyDescent="0.2">
      <c r="A81" s="5">
        <v>7</v>
      </c>
      <c r="B81" s="6">
        <v>3.0360798063733259</v>
      </c>
      <c r="C81" s="6">
        <v>3.0360798063733259</v>
      </c>
      <c r="D81" s="6">
        <v>1.5246875408648337</v>
      </c>
      <c r="E81" s="6">
        <v>1.3883591924930627</v>
      </c>
      <c r="F81" s="6">
        <v>3.7109136826208906</v>
      </c>
    </row>
    <row r="82" spans="1:6" ht="13.5" customHeight="1" x14ac:dyDescent="0.2">
      <c r="A82" s="5">
        <v>8</v>
      </c>
      <c r="B82" s="6">
        <v>3.5540604888381555</v>
      </c>
      <c r="C82" s="6">
        <v>3.5540604888381555</v>
      </c>
      <c r="D82" s="6">
        <v>1.7848120248474126</v>
      </c>
      <c r="E82" s="6">
        <v>1.6252249166826096</v>
      </c>
      <c r="F82" s="6">
        <v>4.3440266850712899</v>
      </c>
    </row>
    <row r="83" spans="1:6" ht="13.5" customHeight="1" x14ac:dyDescent="0.2">
      <c r="A83" s="5">
        <v>9</v>
      </c>
      <c r="B83" s="6">
        <v>4.1055901365562981</v>
      </c>
      <c r="C83" s="6">
        <v>4.1055901365562981</v>
      </c>
      <c r="D83" s="6">
        <v>2.0617844484734933</v>
      </c>
      <c r="E83" s="6">
        <v>1.8774321395410287</v>
      </c>
      <c r="F83" s="6">
        <v>5.0181456300976865</v>
      </c>
    </row>
    <row r="84" spans="1:6" ht="13.5" customHeight="1" x14ac:dyDescent="0.2">
      <c r="A84" s="5">
        <v>10</v>
      </c>
      <c r="B84" s="6">
        <v>4.6923356857245624</v>
      </c>
      <c r="C84" s="6">
        <v>4.6923356857245624</v>
      </c>
      <c r="D84" s="6">
        <v>2.3564419296756669</v>
      </c>
      <c r="E84" s="6">
        <v>2.1457431289728994</v>
      </c>
      <c r="F84" s="6">
        <v>5.7353079662308506</v>
      </c>
    </row>
    <row r="85" spans="1:6" ht="19.5" customHeight="1" x14ac:dyDescent="0.2">
      <c r="A85" s="5">
        <v>11</v>
      </c>
      <c r="B85" s="6">
        <v>5.3161494266852447</v>
      </c>
      <c r="C85" s="6">
        <v>5.3161494266852447</v>
      </c>
      <c r="D85" s="6">
        <v>2.6697146693007738</v>
      </c>
      <c r="E85" s="6">
        <v>2.4310049128852276</v>
      </c>
      <c r="F85" s="6">
        <v>6.49777769508266</v>
      </c>
    </row>
    <row r="86" spans="1:6" ht="13.5" customHeight="1" x14ac:dyDescent="0.2">
      <c r="A86" s="5">
        <v>12</v>
      </c>
      <c r="B86" s="6">
        <v>5.9790856964456811</v>
      </c>
      <c r="C86" s="6">
        <v>5.9790856964456811</v>
      </c>
      <c r="D86" s="6">
        <v>3.0026343339187265</v>
      </c>
      <c r="E86" s="6">
        <v>2.7341569124561467</v>
      </c>
      <c r="F86" s="6">
        <v>7.3080657741362556</v>
      </c>
    </row>
    <row r="87" spans="1:6" ht="13.5" customHeight="1" x14ac:dyDescent="0.2">
      <c r="A87" s="5">
        <v>13</v>
      </c>
      <c r="B87" s="6">
        <v>6.6834181761537197</v>
      </c>
      <c r="C87" s="6">
        <v>6.6834181761537197</v>
      </c>
      <c r="D87" s="6">
        <v>3.3563427424338719</v>
      </c>
      <c r="E87" s="6">
        <v>3.0562388520419757</v>
      </c>
      <c r="F87" s="6">
        <v>8.168951258956568</v>
      </c>
    </row>
    <row r="88" spans="1:6" ht="13.5" customHeight="1" x14ac:dyDescent="0.2">
      <c r="A88" s="5">
        <v>14</v>
      </c>
      <c r="B88" s="6">
        <v>7.4316575611290041</v>
      </c>
      <c r="C88" s="6">
        <v>7.4316575611290041</v>
      </c>
      <c r="D88" s="6">
        <v>3.732100739789987</v>
      </c>
      <c r="E88" s="6">
        <v>3.3983988394491234</v>
      </c>
      <c r="F88" s="6">
        <v>9.083502900765156</v>
      </c>
    </row>
    <row r="89" spans="1:6" ht="13.5" customHeight="1" x14ac:dyDescent="0.2">
      <c r="A89" s="5">
        <v>15</v>
      </c>
      <c r="B89" s="6">
        <v>8.2265692814090663</v>
      </c>
      <c r="C89" s="6">
        <v>8.2265692814090663</v>
      </c>
      <c r="D89" s="6">
        <v>4.1312970960432818</v>
      </c>
      <c r="E89" s="6">
        <v>3.7619014693057484</v>
      </c>
      <c r="F89" s="6">
        <v>10.055100805757863</v>
      </c>
    </row>
    <row r="90" spans="1:6" ht="19.5" customHeight="1" x14ac:dyDescent="0.2">
      <c r="A90" s="5">
        <v>16</v>
      </c>
      <c r="B90" s="6">
        <v>9.0711908384270181</v>
      </c>
      <c r="C90" s="6">
        <v>9.0711908384270181</v>
      </c>
      <c r="D90" s="6">
        <v>4.55545721266071</v>
      </c>
      <c r="E90" s="6">
        <v>4.1481357508954746</v>
      </c>
      <c r="F90" s="6">
        <v>11.087457625231098</v>
      </c>
    </row>
    <row r="91" spans="1:6" ht="13.5" customHeight="1" x14ac:dyDescent="0.2">
      <c r="A91" s="5">
        <v>17</v>
      </c>
      <c r="B91" s="6">
        <v>9.9688481834297651</v>
      </c>
      <c r="C91" s="6">
        <v>9.9688481834297651</v>
      </c>
      <c r="D91" s="6">
        <v>5.0062513475903767</v>
      </c>
      <c r="E91" s="6">
        <v>4.5586225977916977</v>
      </c>
      <c r="F91" s="6">
        <v>12.184638574454878</v>
      </c>
    </row>
    <row r="92" spans="1:6" ht="13.5" customHeight="1" x14ac:dyDescent="0.2">
      <c r="A92" s="5">
        <v>18</v>
      </c>
      <c r="B92" s="6">
        <v>10.923170389601275</v>
      </c>
      <c r="C92" s="6">
        <v>10.923170389601275</v>
      </c>
      <c r="D92" s="6">
        <v>5.4855019834484722</v>
      </c>
      <c r="E92" s="6">
        <v>4.9950215372257531</v>
      </c>
      <c r="F92" s="6">
        <v>13.351079365990296</v>
      </c>
    </row>
    <row r="93" spans="1:6" ht="13.5" customHeight="1" x14ac:dyDescent="0.2">
      <c r="A93" s="5">
        <v>19</v>
      </c>
      <c r="B93" s="6">
        <v>11.938101655402663</v>
      </c>
      <c r="C93" s="6">
        <v>11.938101655402663</v>
      </c>
      <c r="D93" s="6">
        <v>5.9951898554711871</v>
      </c>
      <c r="E93" s="6">
        <v>5.4591361990557976</v>
      </c>
      <c r="F93" s="6">
        <v>14.591600881029485</v>
      </c>
    </row>
    <row r="94" spans="1:6" ht="13.5" customHeight="1" x14ac:dyDescent="0.2">
      <c r="A94" s="5">
        <v>20</v>
      </c>
      <c r="B94" s="6">
        <v>13.017909412774605</v>
      </c>
      <c r="C94" s="6">
        <v>13.017909412774605</v>
      </c>
      <c r="D94" s="6">
        <v>6.5374580233691928</v>
      </c>
      <c r="E94" s="6">
        <v>5.9529180235406542</v>
      </c>
      <c r="F94" s="6">
        <v>15.911419079819938</v>
      </c>
    </row>
    <row r="95" spans="1:6" ht="19.5" customHeight="1" x14ac:dyDescent="0.2">
      <c r="A95" s="5">
        <v>21</v>
      </c>
      <c r="B95" s="6">
        <v>14.167186990255249</v>
      </c>
      <c r="C95" s="6">
        <v>14.167186990255249</v>
      </c>
      <c r="D95" s="6">
        <v>7.1146132087176337</v>
      </c>
      <c r="E95" s="6">
        <v>6.4784674791484793</v>
      </c>
      <c r="F95" s="6">
        <v>17.316148256717565</v>
      </c>
    </row>
    <row r="96" spans="1:6" ht="13.5" customHeight="1" x14ac:dyDescent="0.2">
      <c r="A96" s="5">
        <v>22</v>
      </c>
      <c r="B96" s="6">
        <v>15.39084888540299</v>
      </c>
      <c r="C96" s="6">
        <v>15.39084888540299</v>
      </c>
      <c r="D96" s="6">
        <v>7.7291234208162551</v>
      </c>
      <c r="E96" s="6">
        <v>7.0380319006981251</v>
      </c>
      <c r="F96" s="6">
        <v>18.811795261803969</v>
      </c>
    </row>
    <row r="97" spans="1:6" ht="13.5" customHeight="1" x14ac:dyDescent="0.2">
      <c r="A97" s="5">
        <v>23</v>
      </c>
      <c r="B97" s="6">
        <v>16.694116218411644</v>
      </c>
      <c r="C97" s="6">
        <v>16.694116218411644</v>
      </c>
      <c r="D97" s="6">
        <v>8.3836106516470021</v>
      </c>
      <c r="E97" s="6">
        <v>7.6339988374895054</v>
      </c>
      <c r="F97" s="6">
        <v>20.404741721255487</v>
      </c>
    </row>
    <row r="98" spans="1:6" ht="13.5" customHeight="1" x14ac:dyDescent="0.2">
      <c r="A98" s="5">
        <v>24</v>
      </c>
      <c r="B98" s="6">
        <v>18.082489351822762</v>
      </c>
      <c r="C98" s="6">
        <v>18.082489351822762</v>
      </c>
      <c r="D98" s="6">
        <v>9.0808371257797802</v>
      </c>
      <c r="E98" s="6">
        <v>8.2688835326597037</v>
      </c>
      <c r="F98" s="6">
        <v>22.10171057119916</v>
      </c>
    </row>
    <row r="99" spans="1:6" ht="13.5" customHeight="1" x14ac:dyDescent="0.2">
      <c r="A99" s="5">
        <v>25</v>
      </c>
      <c r="B99" s="6">
        <v>19.561703948711546</v>
      </c>
      <c r="C99" s="6">
        <v>19.561703948711546</v>
      </c>
      <c r="D99" s="6">
        <v>9.8236832332527566</v>
      </c>
      <c r="E99" s="6">
        <v>8.9453088291718004</v>
      </c>
      <c r="F99" s="6">
        <v>23.90971234888767</v>
      </c>
    </row>
    <row r="100" spans="1:6" ht="18" customHeight="1" x14ac:dyDescent="0.2">
      <c r="A100" s="19" t="s">
        <v>64</v>
      </c>
      <c r="B100" s="15"/>
      <c r="C100" s="15"/>
      <c r="D100" s="15"/>
      <c r="E100" s="15"/>
      <c r="F100" s="15"/>
    </row>
    <row r="101" spans="1:6" ht="18" customHeight="1" x14ac:dyDescent="0.2">
      <c r="A101" s="19" t="s">
        <v>8</v>
      </c>
      <c r="C101" s="8"/>
      <c r="D101" s="8"/>
      <c r="E101" s="8"/>
      <c r="F101" s="11"/>
    </row>
    <row r="102" spans="1:6" ht="18" customHeight="1" x14ac:dyDescent="0.2">
      <c r="A102" s="19" t="s">
        <v>0</v>
      </c>
      <c r="B102" s="16">
        <v>0.9</v>
      </c>
      <c r="C102" s="15"/>
      <c r="D102" s="15"/>
      <c r="E102" s="15"/>
      <c r="F102" s="14" t="s">
        <v>46</v>
      </c>
    </row>
    <row r="103" spans="1:6" ht="18" customHeight="1" x14ac:dyDescent="0.2">
      <c r="A103" s="19" t="s">
        <v>26</v>
      </c>
      <c r="B103" s="15"/>
      <c r="C103" s="8"/>
      <c r="D103" s="8"/>
      <c r="E103" s="8"/>
      <c r="F103" s="24" t="s">
        <v>46</v>
      </c>
    </row>
    <row r="104" spans="1:6" x14ac:dyDescent="0.2">
      <c r="A104" s="2"/>
      <c r="B104" s="9"/>
      <c r="C104" s="8"/>
      <c r="D104" s="8"/>
      <c r="E104" s="8"/>
      <c r="F104" s="9"/>
    </row>
    <row r="105" spans="1:6" x14ac:dyDescent="0.2">
      <c r="A105" s="2"/>
      <c r="B105" s="8"/>
      <c r="C105" s="8"/>
      <c r="D105" s="8"/>
      <c r="E105" s="8"/>
      <c r="F105" s="10" t="s">
        <v>45</v>
      </c>
    </row>
    <row r="106" spans="1:6" x14ac:dyDescent="0.2">
      <c r="A106" s="3" t="s">
        <v>1</v>
      </c>
      <c r="B106" s="58" t="s">
        <v>69</v>
      </c>
      <c r="C106" s="58"/>
      <c r="D106" s="58"/>
      <c r="E106" s="58"/>
      <c r="F106" s="42" t="s">
        <v>67</v>
      </c>
    </row>
    <row r="107" spans="1:6" x14ac:dyDescent="0.2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68</v>
      </c>
    </row>
    <row r="108" spans="1:6" ht="19.5" customHeight="1" x14ac:dyDescent="0.2">
      <c r="A108" s="5">
        <v>1</v>
      </c>
      <c r="B108" s="6">
        <v>0.51823211021670768</v>
      </c>
      <c r="C108" s="6">
        <v>0.51823211021670768</v>
      </c>
      <c r="D108" s="6">
        <v>0.26025074837125256</v>
      </c>
      <c r="E108" s="6">
        <v>0.23698069877942241</v>
      </c>
      <c r="F108" s="6">
        <v>0.63342031541453026</v>
      </c>
    </row>
    <row r="109" spans="1:6" ht="13.5" customHeight="1" x14ac:dyDescent="0.2">
      <c r="A109" s="5">
        <v>2</v>
      </c>
      <c r="B109" s="6">
        <v>0.86426789231694645</v>
      </c>
      <c r="C109" s="6">
        <v>0.86426789231694645</v>
      </c>
      <c r="D109" s="6">
        <v>0.43402630083009242</v>
      </c>
      <c r="E109" s="6">
        <v>0.39521829121750429</v>
      </c>
      <c r="F109" s="6">
        <v>1.0563699743057757</v>
      </c>
    </row>
    <row r="110" spans="1:6" ht="13.5" customHeight="1" x14ac:dyDescent="0.2">
      <c r="A110" s="5">
        <v>3</v>
      </c>
      <c r="B110" s="6">
        <v>1.2185711635245879</v>
      </c>
      <c r="C110" s="6">
        <v>1.2185711635245879</v>
      </c>
      <c r="D110" s="6">
        <v>0.61195369989383108</v>
      </c>
      <c r="E110" s="6">
        <v>0.55723649722081714</v>
      </c>
      <c r="F110" s="6">
        <v>1.489424749138037</v>
      </c>
    </row>
    <row r="111" spans="1:6" ht="13.5" customHeight="1" x14ac:dyDescent="0.2">
      <c r="A111" s="5">
        <v>4</v>
      </c>
      <c r="B111" s="6">
        <v>1.5991908854718138</v>
      </c>
      <c r="C111" s="6">
        <v>1.5991908854718138</v>
      </c>
      <c r="D111" s="6">
        <v>0.8030969454179292</v>
      </c>
      <c r="E111" s="6">
        <v>0.7312888685386898</v>
      </c>
      <c r="F111" s="6">
        <v>1.9546453705078435</v>
      </c>
    </row>
    <row r="112" spans="1:6" ht="13.5" customHeight="1" x14ac:dyDescent="0.2">
      <c r="A112" s="5">
        <v>5</v>
      </c>
      <c r="B112" s="6">
        <v>2.0070476382591234</v>
      </c>
      <c r="C112" s="6">
        <v>2.0070476382591234</v>
      </c>
      <c r="D112" s="6">
        <v>1.0079183431055017</v>
      </c>
      <c r="E112" s="6">
        <v>0.91779637429132466</v>
      </c>
      <c r="F112" s="6">
        <v>2.4531570371941327</v>
      </c>
    </row>
    <row r="113" spans="1:6" ht="19.5" customHeight="1" x14ac:dyDescent="0.2">
      <c r="A113" s="5">
        <v>6</v>
      </c>
      <c r="B113" s="6">
        <v>2.4431720813651507</v>
      </c>
      <c r="C113" s="6">
        <v>2.4431720813651507</v>
      </c>
      <c r="D113" s="6">
        <v>1.2269354793726401</v>
      </c>
      <c r="E113" s="6">
        <v>1.1172303214445298</v>
      </c>
      <c r="F113" s="6">
        <v>2.9862194948575289</v>
      </c>
    </row>
    <row r="114" spans="1:6" ht="13.5" customHeight="1" x14ac:dyDescent="0.2">
      <c r="A114" s="5">
        <v>7</v>
      </c>
      <c r="B114" s="6">
        <v>2.9087166363135037</v>
      </c>
      <c r="C114" s="6">
        <v>2.9087166363135037</v>
      </c>
      <c r="D114" s="6">
        <v>1.4607270882615726</v>
      </c>
      <c r="E114" s="6">
        <v>1.330117697138949</v>
      </c>
      <c r="F114" s="6">
        <v>3.5552413154305373</v>
      </c>
    </row>
    <row r="115" spans="1:6" ht="13.5" customHeight="1" x14ac:dyDescent="0.2">
      <c r="A115" s="5">
        <v>8</v>
      </c>
      <c r="B115" s="6">
        <v>3.4049680936077755</v>
      </c>
      <c r="C115" s="6">
        <v>3.4049680936077755</v>
      </c>
      <c r="D115" s="6">
        <v>1.7099393825116385</v>
      </c>
      <c r="E115" s="6">
        <v>1.5570469336749209</v>
      </c>
      <c r="F115" s="6">
        <v>4.1617953062143442</v>
      </c>
    </row>
    <row r="116" spans="1:6" ht="13.5" customHeight="1" x14ac:dyDescent="0.2">
      <c r="A116" s="5">
        <v>9</v>
      </c>
      <c r="B116" s="6">
        <v>3.9333611412379024</v>
      </c>
      <c r="C116" s="6">
        <v>3.9333611412379024</v>
      </c>
      <c r="D116" s="6">
        <v>1.9752928474337623</v>
      </c>
      <c r="E116" s="6">
        <v>1.7986740949197415</v>
      </c>
      <c r="F116" s="6">
        <v>4.80763504538597</v>
      </c>
    </row>
    <row r="117" spans="1:6" ht="13.5" customHeight="1" x14ac:dyDescent="0.2">
      <c r="A117" s="5">
        <v>10</v>
      </c>
      <c r="B117" s="6">
        <v>4.4954927876346753</v>
      </c>
      <c r="C117" s="6">
        <v>4.4954927876346753</v>
      </c>
      <c r="D117" s="6">
        <v>2.2575894839674353</v>
      </c>
      <c r="E117" s="6">
        <v>2.0557294717342511</v>
      </c>
      <c r="F117" s="6">
        <v>5.4947125107638639</v>
      </c>
    </row>
    <row r="118" spans="1:6" ht="19.5" customHeight="1" x14ac:dyDescent="0.2">
      <c r="A118" s="5">
        <v>11</v>
      </c>
      <c r="B118" s="6">
        <v>5.0931376197910359</v>
      </c>
      <c r="C118" s="6">
        <v>5.0931376197910359</v>
      </c>
      <c r="D118" s="6">
        <v>2.557720471149731</v>
      </c>
      <c r="E118" s="6">
        <v>2.3290245593101635</v>
      </c>
      <c r="F118" s="6">
        <v>6.2251967293740247</v>
      </c>
    </row>
    <row r="119" spans="1:6" ht="13.5" customHeight="1" x14ac:dyDescent="0.2">
      <c r="A119" s="5">
        <v>12</v>
      </c>
      <c r="B119" s="6">
        <v>5.7282637955325075</v>
      </c>
      <c r="C119" s="6">
        <v>5.7282637955325075</v>
      </c>
      <c r="D119" s="6">
        <v>2.8766741972663348</v>
      </c>
      <c r="E119" s="6">
        <v>2.6194593702240931</v>
      </c>
      <c r="F119" s="6">
        <v>7.0014933243456436</v>
      </c>
    </row>
    <row r="120" spans="1:6" ht="13.5" customHeight="1" x14ac:dyDescent="0.2">
      <c r="A120" s="5">
        <v>13</v>
      </c>
      <c r="B120" s="6">
        <v>6.4030496153657284</v>
      </c>
      <c r="C120" s="6">
        <v>6.4030496153657284</v>
      </c>
      <c r="D120" s="6">
        <v>3.215544582060649</v>
      </c>
      <c r="E120" s="6">
        <v>2.9280300125249972</v>
      </c>
      <c r="F120" s="6">
        <v>7.8262647702085353</v>
      </c>
    </row>
    <row r="121" spans="1:6" ht="13.5" customHeight="1" x14ac:dyDescent="0.2">
      <c r="A121" s="5">
        <v>14</v>
      </c>
      <c r="B121" s="6">
        <v>7.1199004512541251</v>
      </c>
      <c r="C121" s="6">
        <v>7.1199004512541251</v>
      </c>
      <c r="D121" s="6">
        <v>3.575539578187962</v>
      </c>
      <c r="E121" s="6">
        <v>3.2558364310396795</v>
      </c>
      <c r="F121" s="6">
        <v>8.7024510844523988</v>
      </c>
    </row>
    <row r="122" spans="1:6" ht="13.5" customHeight="1" x14ac:dyDescent="0.2">
      <c r="A122" s="5">
        <v>15</v>
      </c>
      <c r="B122" s="6">
        <v>7.8814657237892858</v>
      </c>
      <c r="C122" s="6">
        <v>7.8814657237892858</v>
      </c>
      <c r="D122" s="6">
        <v>3.9579896969734469</v>
      </c>
      <c r="E122" s="6">
        <v>3.6040901708090165</v>
      </c>
      <c r="F122" s="6">
        <v>9.6332905782387925</v>
      </c>
    </row>
    <row r="123" spans="1:6" ht="19.5" customHeight="1" x14ac:dyDescent="0.2">
      <c r="A123" s="5">
        <v>16</v>
      </c>
      <c r="B123" s="6">
        <v>8.6906555115972015</v>
      </c>
      <c r="C123" s="6">
        <v>8.6906555115972015</v>
      </c>
      <c r="D123" s="6">
        <v>4.3643563494823434</v>
      </c>
      <c r="E123" s="6">
        <v>3.9741219723500354</v>
      </c>
      <c r="F123" s="6">
        <v>10.622340157604247</v>
      </c>
    </row>
    <row r="124" spans="1:6" ht="13.5" customHeight="1" x14ac:dyDescent="0.2">
      <c r="A124" s="5">
        <v>17</v>
      </c>
      <c r="B124" s="6">
        <v>9.5506562426838624</v>
      </c>
      <c r="C124" s="6">
        <v>9.5506562426838624</v>
      </c>
      <c r="D124" s="6">
        <v>4.796239726549687</v>
      </c>
      <c r="E124" s="6">
        <v>4.3673889471009959</v>
      </c>
      <c r="F124" s="6">
        <v>11.673494502544095</v>
      </c>
    </row>
    <row r="125" spans="1:6" ht="13.5" customHeight="1" x14ac:dyDescent="0.2">
      <c r="A125" s="5">
        <v>18</v>
      </c>
      <c r="B125" s="6">
        <v>10.46494475106477</v>
      </c>
      <c r="C125" s="6">
        <v>10.46494475106477</v>
      </c>
      <c r="D125" s="6">
        <v>5.2553858578727111</v>
      </c>
      <c r="E125" s="6">
        <v>4.785481005332394</v>
      </c>
      <c r="F125" s="6">
        <v>12.79100324802948</v>
      </c>
    </row>
    <row r="126" spans="1:6" ht="13.5" customHeight="1" x14ac:dyDescent="0.2">
      <c r="A126" s="5">
        <v>19</v>
      </c>
      <c r="B126" s="6">
        <v>11.437299776566435</v>
      </c>
      <c r="C126" s="6">
        <v>11.437299776566435</v>
      </c>
      <c r="D126" s="6">
        <v>5.7436923870909347</v>
      </c>
      <c r="E126" s="6">
        <v>5.2301261148542819</v>
      </c>
      <c r="F126" s="6">
        <v>13.979485039886443</v>
      </c>
    </row>
    <row r="127" spans="1:6" ht="13.5" customHeight="1" x14ac:dyDescent="0.2">
      <c r="A127" s="5">
        <v>20</v>
      </c>
      <c r="B127" s="6">
        <v>12.471809732890666</v>
      </c>
      <c r="C127" s="6">
        <v>12.471809732890666</v>
      </c>
      <c r="D127" s="6">
        <v>6.2632124728268579</v>
      </c>
      <c r="E127" s="6">
        <v>5.7031938532494735</v>
      </c>
      <c r="F127" s="6">
        <v>15.243937029479191</v>
      </c>
    </row>
    <row r="128" spans="1:6" ht="19.5" customHeight="1" x14ac:dyDescent="0.2">
      <c r="A128" s="5">
        <v>21</v>
      </c>
      <c r="B128" s="6">
        <v>13.572875259015039</v>
      </c>
      <c r="C128" s="6">
        <v>13.572875259015039</v>
      </c>
      <c r="D128" s="6">
        <v>6.8161560699726005</v>
      </c>
      <c r="E128" s="6">
        <v>6.20669657459527</v>
      </c>
      <c r="F128" s="6">
        <v>16.589737992214062</v>
      </c>
    </row>
    <row r="129" spans="1:6" ht="13.5" customHeight="1" x14ac:dyDescent="0.2">
      <c r="A129" s="5">
        <v>22</v>
      </c>
      <c r="B129" s="6">
        <v>14.74520468993695</v>
      </c>
      <c r="C129" s="6">
        <v>14.74520468993695</v>
      </c>
      <c r="D129" s="6">
        <v>7.4048876551449068</v>
      </c>
      <c r="E129" s="6">
        <v>6.7427873382945354</v>
      </c>
      <c r="F129" s="6">
        <v>18.022642791559225</v>
      </c>
    </row>
    <row r="130" spans="1:6" ht="13.5" customHeight="1" x14ac:dyDescent="0.2">
      <c r="A130" s="5">
        <v>23</v>
      </c>
      <c r="B130" s="6">
        <v>15.993800120507808</v>
      </c>
      <c r="C130" s="6">
        <v>15.993800120507808</v>
      </c>
      <c r="D130" s="6">
        <v>8.0319192280883698</v>
      </c>
      <c r="E130" s="6">
        <v>7.3137535362511672</v>
      </c>
      <c r="F130" s="6">
        <v>19.548765345267086</v>
      </c>
    </row>
    <row r="131" spans="1:6" ht="13.5" customHeight="1" x14ac:dyDescent="0.2">
      <c r="A131" s="5">
        <v>24</v>
      </c>
      <c r="B131" s="6">
        <v>17.323931173745038</v>
      </c>
      <c r="C131" s="6">
        <v>17.323931173745038</v>
      </c>
      <c r="D131" s="6">
        <v>8.6998971383959258</v>
      </c>
      <c r="E131" s="6">
        <v>7.9220048974656532</v>
      </c>
      <c r="F131" s="6">
        <v>21.174546563130772</v>
      </c>
    </row>
    <row r="132" spans="1:6" ht="13.5" customHeight="1" x14ac:dyDescent="0.2">
      <c r="A132" s="5">
        <v>25</v>
      </c>
      <c r="B132" s="6">
        <v>18.741092902371594</v>
      </c>
      <c r="C132" s="6">
        <v>18.741092902371594</v>
      </c>
      <c r="D132" s="6">
        <v>9.4115809441020808</v>
      </c>
      <c r="E132" s="6">
        <v>8.5700542369651629</v>
      </c>
      <c r="F132" s="6">
        <v>22.906702891237611</v>
      </c>
    </row>
    <row r="133" spans="1:6" ht="18" customHeight="1" x14ac:dyDescent="0.2">
      <c r="A133" s="19" t="s">
        <v>64</v>
      </c>
      <c r="B133" s="15"/>
      <c r="C133" s="15"/>
      <c r="D133" s="15"/>
      <c r="E133" s="15"/>
      <c r="F133" s="15"/>
    </row>
    <row r="134" spans="1:6" ht="18" customHeight="1" x14ac:dyDescent="0.2">
      <c r="A134" s="19" t="s">
        <v>8</v>
      </c>
      <c r="C134" s="8"/>
      <c r="D134" s="8"/>
      <c r="E134" s="8"/>
      <c r="F134" s="11"/>
    </row>
    <row r="135" spans="1:6" ht="18" customHeight="1" x14ac:dyDescent="0.2">
      <c r="A135" s="19" t="s">
        <v>0</v>
      </c>
      <c r="B135" s="16">
        <v>0.9</v>
      </c>
      <c r="C135" s="15"/>
      <c r="D135" s="15"/>
      <c r="E135" s="15"/>
      <c r="F135" s="14" t="s">
        <v>46</v>
      </c>
    </row>
    <row r="136" spans="1:6" ht="18" customHeight="1" x14ac:dyDescent="0.2">
      <c r="A136" s="19" t="s">
        <v>9</v>
      </c>
      <c r="B136" s="15"/>
      <c r="C136" s="8"/>
      <c r="D136" s="8"/>
      <c r="E136" s="8"/>
      <c r="F136" s="24" t="s">
        <v>46</v>
      </c>
    </row>
    <row r="137" spans="1:6" x14ac:dyDescent="0.2">
      <c r="A137" s="2"/>
      <c r="B137" s="9"/>
      <c r="C137" s="8"/>
      <c r="D137" s="8"/>
      <c r="E137" s="8"/>
      <c r="F137" s="9"/>
    </row>
    <row r="138" spans="1:6" x14ac:dyDescent="0.2">
      <c r="A138" s="2"/>
      <c r="B138" s="8"/>
      <c r="C138" s="8"/>
      <c r="D138" s="8"/>
      <c r="E138" s="8"/>
      <c r="F138" s="10" t="s">
        <v>45</v>
      </c>
    </row>
    <row r="139" spans="1:6" x14ac:dyDescent="0.2">
      <c r="A139" s="3" t="s">
        <v>1</v>
      </c>
      <c r="B139" s="58" t="s">
        <v>69</v>
      </c>
      <c r="C139" s="58"/>
      <c r="D139" s="58"/>
      <c r="E139" s="58"/>
      <c r="F139" s="42" t="s">
        <v>67</v>
      </c>
    </row>
    <row r="140" spans="1:6" x14ac:dyDescent="0.2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68</v>
      </c>
    </row>
    <row r="141" spans="1:6" ht="19.5" customHeight="1" x14ac:dyDescent="0.2">
      <c r="A141" s="5">
        <v>1</v>
      </c>
      <c r="B141" s="6">
        <v>0.52838192565202258</v>
      </c>
      <c r="C141" s="6">
        <v>0.52838192565202258</v>
      </c>
      <c r="D141" s="6">
        <v>0.26534787958098438</v>
      </c>
      <c r="E141" s="6">
        <v>0.24162207531114147</v>
      </c>
      <c r="F141" s="6">
        <v>0.64582614509526526</v>
      </c>
    </row>
    <row r="142" spans="1:6" ht="13.5" customHeight="1" x14ac:dyDescent="0.2">
      <c r="A142" s="5">
        <v>2</v>
      </c>
      <c r="B142" s="6">
        <v>0.88119497850235728</v>
      </c>
      <c r="C142" s="6">
        <v>0.88119497850235728</v>
      </c>
      <c r="D142" s="6">
        <v>0.44252690656379684</v>
      </c>
      <c r="E142" s="6">
        <v>0.40295882414364959</v>
      </c>
      <c r="F142" s="6">
        <v>1.0770594685675812</v>
      </c>
    </row>
    <row r="143" spans="1:6" ht="13.5" customHeight="1" x14ac:dyDescent="0.2">
      <c r="A143" s="5">
        <v>3</v>
      </c>
      <c r="B143" s="6">
        <v>1.2424374430559726</v>
      </c>
      <c r="C143" s="6">
        <v>1.2424374430559726</v>
      </c>
      <c r="D143" s="6">
        <v>0.62393909598648745</v>
      </c>
      <c r="E143" s="6">
        <v>0.5681502316056809</v>
      </c>
      <c r="F143" s="6">
        <v>1.5185958213477841</v>
      </c>
    </row>
    <row r="144" spans="1:6" ht="13.5" customHeight="1" x14ac:dyDescent="0.2">
      <c r="A144" s="5">
        <v>4</v>
      </c>
      <c r="B144" s="6">
        <v>1.6305117782018863</v>
      </c>
      <c r="C144" s="6">
        <v>1.6305117782018863</v>
      </c>
      <c r="D144" s="6">
        <v>0.81882597033158888</v>
      </c>
      <c r="E144" s="6">
        <v>0.74561149907284185</v>
      </c>
      <c r="F144" s="6">
        <v>1.9929280036388763</v>
      </c>
    </row>
    <row r="145" spans="1:6" ht="13.5" customHeight="1" x14ac:dyDescent="0.2">
      <c r="A145" s="5">
        <v>5</v>
      </c>
      <c r="B145" s="6">
        <v>2.0463565940274102</v>
      </c>
      <c r="C145" s="6">
        <v>2.0463565940274102</v>
      </c>
      <c r="D145" s="6">
        <v>1.0276588897731158</v>
      </c>
      <c r="E145" s="6">
        <v>0.93577184054014995</v>
      </c>
      <c r="F145" s="6">
        <v>2.5012032517580121</v>
      </c>
    </row>
    <row r="146" spans="1:6" ht="19.5" customHeight="1" x14ac:dyDescent="0.2">
      <c r="A146" s="5">
        <v>6</v>
      </c>
      <c r="B146" s="6">
        <v>2.4910227359534982</v>
      </c>
      <c r="C146" s="6">
        <v>2.4910227359534982</v>
      </c>
      <c r="D146" s="6">
        <v>1.2509655778963775</v>
      </c>
      <c r="E146" s="6">
        <v>1.1391117937382045</v>
      </c>
      <c r="F146" s="6">
        <v>3.0447059840669075</v>
      </c>
    </row>
    <row r="147" spans="1:6" ht="13.5" customHeight="1" x14ac:dyDescent="0.2">
      <c r="A147" s="5">
        <v>7</v>
      </c>
      <c r="B147" s="6">
        <v>2.9656851962120143</v>
      </c>
      <c r="C147" s="6">
        <v>2.9656851962120143</v>
      </c>
      <c r="D147" s="6">
        <v>1.4893361035173427</v>
      </c>
      <c r="E147" s="6">
        <v>1.3561686670944018</v>
      </c>
      <c r="F147" s="6">
        <v>3.6248723600304875</v>
      </c>
    </row>
    <row r="148" spans="1:6" ht="13.5" customHeight="1" x14ac:dyDescent="0.2">
      <c r="A148" s="5">
        <v>8</v>
      </c>
      <c r="B148" s="6">
        <v>3.4716559676933914</v>
      </c>
      <c r="C148" s="6">
        <v>3.4716559676933914</v>
      </c>
      <c r="D148" s="6">
        <v>1.7434293357505681</v>
      </c>
      <c r="E148" s="6">
        <v>1.5875424176276904</v>
      </c>
      <c r="F148" s="6">
        <v>4.2433059911079747</v>
      </c>
    </row>
    <row r="149" spans="1:6" ht="13.5" customHeight="1" x14ac:dyDescent="0.2">
      <c r="A149" s="5">
        <v>9</v>
      </c>
      <c r="B149" s="6">
        <v>4.0103978374150451</v>
      </c>
      <c r="C149" s="6">
        <v>4.0103978374150451</v>
      </c>
      <c r="D149" s="6">
        <v>2.013979870944842</v>
      </c>
      <c r="E149" s="6">
        <v>1.8339019585194769</v>
      </c>
      <c r="F149" s="6">
        <v>4.9017948001155904</v>
      </c>
    </row>
    <row r="150" spans="1:6" ht="13.5" customHeight="1" x14ac:dyDescent="0.2">
      <c r="A150" s="5">
        <v>10</v>
      </c>
      <c r="B150" s="6">
        <v>4.5835390919561121</v>
      </c>
      <c r="C150" s="6">
        <v>4.5835390919561121</v>
      </c>
      <c r="D150" s="6">
        <v>2.301805417598787</v>
      </c>
      <c r="E150" s="6">
        <v>2.0959918837146954</v>
      </c>
      <c r="F150" s="6">
        <v>5.6023289952596755</v>
      </c>
    </row>
    <row r="151" spans="1:6" ht="19.5" customHeight="1" x14ac:dyDescent="0.2">
      <c r="A151" s="5">
        <v>11</v>
      </c>
      <c r="B151" s="6">
        <v>5.1928890744161089</v>
      </c>
      <c r="C151" s="6">
        <v>5.1928890744161089</v>
      </c>
      <c r="D151" s="6">
        <v>2.6078146089028706</v>
      </c>
      <c r="E151" s="6">
        <v>2.3746395819135073</v>
      </c>
      <c r="F151" s="6">
        <v>6.3471200849631826</v>
      </c>
    </row>
    <row r="152" spans="1:6" ht="13.5" customHeight="1" x14ac:dyDescent="0.2">
      <c r="A152" s="5">
        <v>12</v>
      </c>
      <c r="B152" s="6">
        <v>5.8404544899013651</v>
      </c>
      <c r="C152" s="6">
        <v>5.8404544899013651</v>
      </c>
      <c r="D152" s="6">
        <v>2.9330151911842459</v>
      </c>
      <c r="E152" s="6">
        <v>2.6707626928548787</v>
      </c>
      <c r="F152" s="6">
        <v>7.1386208075963067</v>
      </c>
    </row>
    <row r="153" spans="1:6" ht="13.5" customHeight="1" x14ac:dyDescent="0.2">
      <c r="A153" s="5">
        <v>13</v>
      </c>
      <c r="B153" s="6">
        <v>6.5284563019408806</v>
      </c>
      <c r="C153" s="6">
        <v>6.5284563019408806</v>
      </c>
      <c r="D153" s="6">
        <v>3.2785225091101604</v>
      </c>
      <c r="E153" s="6">
        <v>2.9853768338243638</v>
      </c>
      <c r="F153" s="6">
        <v>7.9795457834832746</v>
      </c>
    </row>
    <row r="154" spans="1:6" ht="13.5" customHeight="1" x14ac:dyDescent="0.2">
      <c r="A154" s="5">
        <v>14</v>
      </c>
      <c r="B154" s="6">
        <v>7.2593469928198822</v>
      </c>
      <c r="C154" s="6">
        <v>7.2593469928198822</v>
      </c>
      <c r="D154" s="6">
        <v>3.6455681736470424</v>
      </c>
      <c r="E154" s="6">
        <v>3.319603492576658</v>
      </c>
      <c r="F154" s="6">
        <v>8.8728926117153701</v>
      </c>
    </row>
    <row r="155" spans="1:6" ht="13.5" customHeight="1" x14ac:dyDescent="0.2">
      <c r="A155" s="5">
        <v>15</v>
      </c>
      <c r="B155" s="6">
        <v>8.035827873256963</v>
      </c>
      <c r="C155" s="6">
        <v>8.035827873256963</v>
      </c>
      <c r="D155" s="6">
        <v>4.0355087547994071</v>
      </c>
      <c r="E155" s="6">
        <v>3.6746779428223078</v>
      </c>
      <c r="F155" s="6">
        <v>9.8219630272751797</v>
      </c>
    </row>
    <row r="156" spans="1:6" ht="19.5" customHeight="1" x14ac:dyDescent="0.2">
      <c r="A156" s="5">
        <v>16</v>
      </c>
      <c r="B156" s="6">
        <v>8.8608660171132101</v>
      </c>
      <c r="C156" s="6">
        <v>8.8608660171132101</v>
      </c>
      <c r="D156" s="6">
        <v>4.4498342860437559</v>
      </c>
      <c r="E156" s="6">
        <v>4.0519569882465127</v>
      </c>
      <c r="F156" s="6">
        <v>10.830383599848172</v>
      </c>
    </row>
    <row r="157" spans="1:6" ht="13.5" customHeight="1" x14ac:dyDescent="0.2">
      <c r="A157" s="5">
        <v>17</v>
      </c>
      <c r="B157" s="6">
        <v>9.7377102600600569</v>
      </c>
      <c r="C157" s="6">
        <v>9.7377102600600569</v>
      </c>
      <c r="D157" s="6">
        <v>4.8901762986923272</v>
      </c>
      <c r="E157" s="6">
        <v>4.4529262784886097</v>
      </c>
      <c r="F157" s="6">
        <v>11.902125288537729</v>
      </c>
    </row>
    <row r="158" spans="1:6" ht="13.5" customHeight="1" x14ac:dyDescent="0.2">
      <c r="A158" s="5">
        <v>18</v>
      </c>
      <c r="B158" s="6">
        <v>10.6699055315144</v>
      </c>
      <c r="C158" s="6">
        <v>10.6699055315144</v>
      </c>
      <c r="D158" s="6">
        <v>5.3583150192410915</v>
      </c>
      <c r="E158" s="6">
        <v>4.8792068629466927</v>
      </c>
      <c r="F158" s="6">
        <v>13.041520959380334</v>
      </c>
    </row>
    <row r="159" spans="1:6" ht="13.5" customHeight="1" x14ac:dyDescent="0.2">
      <c r="A159" s="5">
        <v>19</v>
      </c>
      <c r="B159" s="6">
        <v>11.661304579668995</v>
      </c>
      <c r="C159" s="6">
        <v>11.661304579668995</v>
      </c>
      <c r="D159" s="6">
        <v>5.8561852575574482</v>
      </c>
      <c r="E159" s="6">
        <v>5.3325605524791397</v>
      </c>
      <c r="F159" s="6">
        <v>14.25327971651553</v>
      </c>
    </row>
    <row r="160" spans="1:6" ht="13.5" customHeight="1" x14ac:dyDescent="0.2">
      <c r="A160" s="5">
        <v>20</v>
      </c>
      <c r="B160" s="6">
        <v>12.7160758916979</v>
      </c>
      <c r="C160" s="6">
        <v>12.7160758916979</v>
      </c>
      <c r="D160" s="6">
        <v>6.3858803843246061</v>
      </c>
      <c r="E160" s="6">
        <v>5.8148935412099476</v>
      </c>
      <c r="F160" s="6">
        <v>15.542496582826967</v>
      </c>
    </row>
    <row r="161" spans="1:6" ht="19.5" customHeight="1" x14ac:dyDescent="0.2">
      <c r="A161" s="5">
        <v>21</v>
      </c>
      <c r="B161" s="6">
        <v>13.838706295127306</v>
      </c>
      <c r="C161" s="6">
        <v>13.838706295127306</v>
      </c>
      <c r="D161" s="6">
        <v>6.9496536374228164</v>
      </c>
      <c r="E161" s="6">
        <v>6.3282575961012499</v>
      </c>
      <c r="F161" s="6">
        <v>16.91465567952369</v>
      </c>
    </row>
    <row r="162" spans="1:6" ht="13.5" customHeight="1" x14ac:dyDescent="0.2">
      <c r="A162" s="5">
        <v>22</v>
      </c>
      <c r="B162" s="6">
        <v>15.033996339871987</v>
      </c>
      <c r="C162" s="6">
        <v>15.033996339871987</v>
      </c>
      <c r="D162" s="6">
        <v>7.5499158028363595</v>
      </c>
      <c r="E162" s="6">
        <v>6.8748479452195843</v>
      </c>
      <c r="F162" s="6">
        <v>18.375624581735135</v>
      </c>
    </row>
    <row r="163" spans="1:6" ht="13.5" customHeight="1" x14ac:dyDescent="0.2">
      <c r="A163" s="5">
        <v>23</v>
      </c>
      <c r="B163" s="6">
        <v>16.307046089123279</v>
      </c>
      <c r="C163" s="6">
        <v>16.307046089123279</v>
      </c>
      <c r="D163" s="6">
        <v>8.1892280789860177</v>
      </c>
      <c r="E163" s="6">
        <v>7.4569967800966506</v>
      </c>
      <c r="F163" s="6">
        <v>19.931636951119081</v>
      </c>
    </row>
    <row r="164" spans="1:6" ht="13.5" customHeight="1" x14ac:dyDescent="0.2">
      <c r="A164" s="5">
        <v>24</v>
      </c>
      <c r="B164" s="6">
        <v>17.663228373901319</v>
      </c>
      <c r="C164" s="6">
        <v>17.663228373901319</v>
      </c>
      <c r="D164" s="6">
        <v>8.8702886454447984</v>
      </c>
      <c r="E164" s="6">
        <v>8.0771610253893229</v>
      </c>
      <c r="F164" s="6">
        <v>21.589259845664316</v>
      </c>
    </row>
    <row r="165" spans="1:6" ht="13.5" customHeight="1" x14ac:dyDescent="0.2">
      <c r="A165" s="5">
        <v>25</v>
      </c>
      <c r="B165" s="6">
        <v>19.108145870076772</v>
      </c>
      <c r="C165" s="6">
        <v>19.108145870076772</v>
      </c>
      <c r="D165" s="6">
        <v>9.5959111074669412</v>
      </c>
      <c r="E165" s="6">
        <v>8.7379027107686493</v>
      </c>
      <c r="F165" s="6">
        <v>23.35534125615952</v>
      </c>
    </row>
    <row r="166" spans="1:6" ht="18" customHeight="1" x14ac:dyDescent="0.2">
      <c r="A166" s="19" t="s">
        <v>64</v>
      </c>
      <c r="B166" s="15"/>
      <c r="C166" s="15"/>
      <c r="D166" s="15"/>
      <c r="E166" s="15"/>
      <c r="F166" s="15"/>
    </row>
    <row r="167" spans="1:6" ht="18" customHeight="1" x14ac:dyDescent="0.2">
      <c r="A167" s="19" t="s">
        <v>8</v>
      </c>
      <c r="C167" s="8"/>
      <c r="D167" s="8"/>
      <c r="E167" s="8"/>
      <c r="F167" s="11"/>
    </row>
    <row r="168" spans="1:6" ht="18" customHeight="1" x14ac:dyDescent="0.2">
      <c r="A168" s="19" t="s">
        <v>0</v>
      </c>
      <c r="B168" s="16">
        <v>0.9</v>
      </c>
      <c r="C168" s="15"/>
      <c r="D168" s="15"/>
      <c r="E168" s="15"/>
      <c r="F168" s="14" t="s">
        <v>46</v>
      </c>
    </row>
    <row r="169" spans="1:6" ht="18" customHeight="1" x14ac:dyDescent="0.2">
      <c r="A169" s="19" t="s">
        <v>10</v>
      </c>
      <c r="B169" s="15"/>
      <c r="C169" s="8"/>
      <c r="D169" s="8"/>
      <c r="E169" s="8"/>
      <c r="F169" s="24" t="s">
        <v>46</v>
      </c>
    </row>
    <row r="170" spans="1:6" x14ac:dyDescent="0.2">
      <c r="A170" s="2"/>
      <c r="B170" s="9"/>
      <c r="C170" s="8"/>
      <c r="D170" s="8"/>
      <c r="E170" s="8"/>
      <c r="F170" s="9"/>
    </row>
    <row r="171" spans="1:6" x14ac:dyDescent="0.2">
      <c r="A171" s="2"/>
      <c r="B171" s="8"/>
      <c r="C171" s="8"/>
      <c r="D171" s="8"/>
      <c r="E171" s="8"/>
      <c r="F171" s="10" t="s">
        <v>45</v>
      </c>
    </row>
    <row r="172" spans="1:6" x14ac:dyDescent="0.2">
      <c r="A172" s="3" t="s">
        <v>1</v>
      </c>
      <c r="B172" s="58" t="s">
        <v>69</v>
      </c>
      <c r="C172" s="58"/>
      <c r="D172" s="58"/>
      <c r="E172" s="58"/>
      <c r="F172" s="42" t="s">
        <v>67</v>
      </c>
    </row>
    <row r="173" spans="1:6" x14ac:dyDescent="0.2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68</v>
      </c>
    </row>
    <row r="174" spans="1:6" ht="19.5" customHeight="1" x14ac:dyDescent="0.2">
      <c r="A174" s="5">
        <v>1</v>
      </c>
      <c r="B174" s="6">
        <v>0.49696489023782781</v>
      </c>
      <c r="C174" s="6">
        <v>0.49696489023782781</v>
      </c>
      <c r="D174" s="6">
        <v>0.24957057281639339</v>
      </c>
      <c r="E174" s="6">
        <v>0.22725547999746945</v>
      </c>
      <c r="F174" s="6">
        <v>0.60742599950581677</v>
      </c>
    </row>
    <row r="175" spans="1:6" ht="13.5" customHeight="1" x14ac:dyDescent="0.2">
      <c r="A175" s="5">
        <v>2</v>
      </c>
      <c r="B175" s="6">
        <v>0.82880004880778757</v>
      </c>
      <c r="C175" s="6">
        <v>0.82880004880778757</v>
      </c>
      <c r="D175" s="6">
        <v>0.41621472058564724</v>
      </c>
      <c r="E175" s="6">
        <v>0.37899931486830646</v>
      </c>
      <c r="F175" s="6">
        <v>1.0130186416119178</v>
      </c>
    </row>
    <row r="176" spans="1:6" ht="13.5" customHeight="1" x14ac:dyDescent="0.2">
      <c r="A176" s="5">
        <v>3</v>
      </c>
      <c r="B176" s="6">
        <v>1.1685634150974207</v>
      </c>
      <c r="C176" s="6">
        <v>1.1685634150974207</v>
      </c>
      <c r="D176" s="6">
        <v>0.58684033139358638</v>
      </c>
      <c r="E176" s="6">
        <v>0.5343686144072648</v>
      </c>
      <c r="F176" s="6">
        <v>1.4283017057035792</v>
      </c>
    </row>
    <row r="177" spans="1:6" ht="13.5" customHeight="1" x14ac:dyDescent="0.2">
      <c r="A177" s="5">
        <v>4</v>
      </c>
      <c r="B177" s="6">
        <v>1.5335632570808855</v>
      </c>
      <c r="C177" s="6">
        <v>1.5335632570808855</v>
      </c>
      <c r="D177" s="6">
        <v>0.77013943648351091</v>
      </c>
      <c r="E177" s="6">
        <v>0.701278220937531</v>
      </c>
      <c r="F177" s="6">
        <v>1.8744305936621821</v>
      </c>
    </row>
    <row r="178" spans="1:6" ht="13.5" customHeight="1" x14ac:dyDescent="0.2">
      <c r="A178" s="5">
        <v>5</v>
      </c>
      <c r="B178" s="6">
        <v>1.9246823760736154</v>
      </c>
      <c r="C178" s="6">
        <v>1.9246823760736154</v>
      </c>
      <c r="D178" s="6">
        <v>0.96655536944759923</v>
      </c>
      <c r="E178" s="6">
        <v>0.88013182783990962</v>
      </c>
      <c r="F178" s="6">
        <v>2.3524843283360726</v>
      </c>
    </row>
    <row r="179" spans="1:6" ht="19.5" customHeight="1" x14ac:dyDescent="0.2">
      <c r="A179" s="5">
        <v>6</v>
      </c>
      <c r="B179" s="6">
        <v>2.3429091353294011</v>
      </c>
      <c r="C179" s="6">
        <v>2.3429091353294011</v>
      </c>
      <c r="D179" s="6">
        <v>1.1765844759799733</v>
      </c>
      <c r="E179" s="6">
        <v>1.0713814005752698</v>
      </c>
      <c r="F179" s="6">
        <v>2.8636709579175905</v>
      </c>
    </row>
    <row r="180" spans="1:6" ht="13.5" customHeight="1" x14ac:dyDescent="0.2">
      <c r="A180" s="5">
        <v>7</v>
      </c>
      <c r="B180" s="6">
        <v>2.7893486632737039</v>
      </c>
      <c r="C180" s="6">
        <v>2.7893486632737039</v>
      </c>
      <c r="D180" s="6">
        <v>1.4007817400233538</v>
      </c>
      <c r="E180" s="6">
        <v>1.2755322997751577</v>
      </c>
      <c r="F180" s="6">
        <v>3.4093412493353554</v>
      </c>
    </row>
    <row r="181" spans="1:6" ht="13.5" customHeight="1" x14ac:dyDescent="0.2">
      <c r="A181" s="5">
        <v>8</v>
      </c>
      <c r="B181" s="6">
        <v>3.2652349430750105</v>
      </c>
      <c r="C181" s="6">
        <v>3.2652349430750105</v>
      </c>
      <c r="D181" s="6">
        <v>1.6397668550254161</v>
      </c>
      <c r="E181" s="6">
        <v>1.4931488096430896</v>
      </c>
      <c r="F181" s="6">
        <v>3.9910034649922359</v>
      </c>
    </row>
    <row r="182" spans="1:6" ht="13.5" customHeight="1" x14ac:dyDescent="0.2">
      <c r="A182" s="5">
        <v>9</v>
      </c>
      <c r="B182" s="6">
        <v>3.7719437859680713</v>
      </c>
      <c r="C182" s="6">
        <v>3.7719437859680713</v>
      </c>
      <c r="D182" s="6">
        <v>1.8942307390061024</v>
      </c>
      <c r="E182" s="6">
        <v>1.7248600704839057</v>
      </c>
      <c r="F182" s="6">
        <v>4.6103392196880213</v>
      </c>
    </row>
    <row r="183" spans="1:6" ht="13.5" customHeight="1" x14ac:dyDescent="0.2">
      <c r="A183" s="5">
        <v>10</v>
      </c>
      <c r="B183" s="6">
        <v>4.3110066623189063</v>
      </c>
      <c r="C183" s="6">
        <v>4.3110066623189063</v>
      </c>
      <c r="D183" s="6">
        <v>2.1649424803738833</v>
      </c>
      <c r="E183" s="6">
        <v>1.9713664034671059</v>
      </c>
      <c r="F183" s="6">
        <v>5.2692203859353723</v>
      </c>
    </row>
    <row r="184" spans="1:6" ht="19.5" customHeight="1" x14ac:dyDescent="0.2">
      <c r="A184" s="5">
        <v>11</v>
      </c>
      <c r="B184" s="6">
        <v>4.8841253335830084</v>
      </c>
      <c r="C184" s="6">
        <v>4.8841253335830084</v>
      </c>
      <c r="D184" s="6">
        <v>2.4527566859422123</v>
      </c>
      <c r="E184" s="6">
        <v>2.2334460016280659</v>
      </c>
      <c r="F184" s="6">
        <v>5.9697269781846609</v>
      </c>
    </row>
    <row r="185" spans="1:6" ht="13.5" customHeight="1" x14ac:dyDescent="0.2">
      <c r="A185" s="5">
        <v>12</v>
      </c>
      <c r="B185" s="6">
        <v>5.4931871882846464</v>
      </c>
      <c r="C185" s="6">
        <v>5.4931871882846464</v>
      </c>
      <c r="D185" s="6">
        <v>2.7586211824980147</v>
      </c>
      <c r="E185" s="6">
        <v>2.5119619428088016</v>
      </c>
      <c r="F185" s="6">
        <v>6.7141658975537153</v>
      </c>
    </row>
    <row r="186" spans="1:6" ht="13.5" customHeight="1" x14ac:dyDescent="0.2">
      <c r="A186" s="5">
        <v>13</v>
      </c>
      <c r="B186" s="6">
        <v>6.1402811337895464</v>
      </c>
      <c r="C186" s="6">
        <v>6.1402811337895464</v>
      </c>
      <c r="D186" s="6">
        <v>3.0835849974838028</v>
      </c>
      <c r="E186" s="6">
        <v>2.8078694567557072</v>
      </c>
      <c r="F186" s="6">
        <v>7.5050903558879289</v>
      </c>
    </row>
    <row r="187" spans="1:6" ht="13.5" customHeight="1" x14ac:dyDescent="0.2">
      <c r="A187" s="5">
        <v>14</v>
      </c>
      <c r="B187" s="6">
        <v>6.8277138303571139</v>
      </c>
      <c r="C187" s="6">
        <v>6.8277138303571139</v>
      </c>
      <c r="D187" s="6">
        <v>3.4288065115689976</v>
      </c>
      <c r="E187" s="6">
        <v>3.1222233487372009</v>
      </c>
      <c r="F187" s="6">
        <v>8.3453197181789029</v>
      </c>
    </row>
    <row r="188" spans="1:6" ht="13.5" customHeight="1" x14ac:dyDescent="0.2">
      <c r="A188" s="5">
        <v>15</v>
      </c>
      <c r="B188" s="6">
        <v>7.5580259716023042</v>
      </c>
      <c r="C188" s="6">
        <v>7.5580259716023042</v>
      </c>
      <c r="D188" s="6">
        <v>3.7955616345276928</v>
      </c>
      <c r="E188" s="6">
        <v>3.4561854443838977</v>
      </c>
      <c r="F188" s="6">
        <v>9.2379594017082525</v>
      </c>
    </row>
    <row r="189" spans="1:6" ht="19.5" customHeight="1" x14ac:dyDescent="0.2">
      <c r="A189" s="5">
        <v>16</v>
      </c>
      <c r="B189" s="6">
        <v>8.3340082122847097</v>
      </c>
      <c r="C189" s="6">
        <v>8.3340082122847097</v>
      </c>
      <c r="D189" s="6">
        <v>4.1852518040078293</v>
      </c>
      <c r="E189" s="6">
        <v>3.8110318732561663</v>
      </c>
      <c r="F189" s="6">
        <v>10.186420344129564</v>
      </c>
    </row>
    <row r="190" spans="1:6" ht="13.5" customHeight="1" x14ac:dyDescent="0.2">
      <c r="A190" s="5">
        <v>17</v>
      </c>
      <c r="B190" s="6">
        <v>9.1587162157123885</v>
      </c>
      <c r="C190" s="6">
        <v>9.1587162157123885</v>
      </c>
      <c r="D190" s="6">
        <v>4.599411542180099</v>
      </c>
      <c r="E190" s="6">
        <v>4.1881599498231443</v>
      </c>
      <c r="F190" s="6">
        <v>11.194437395480554</v>
      </c>
    </row>
    <row r="191" spans="1:6" ht="13.5" customHeight="1" x14ac:dyDescent="0.2">
      <c r="A191" s="5">
        <v>18</v>
      </c>
      <c r="B191" s="6">
        <v>10.035484133515135</v>
      </c>
      <c r="C191" s="6">
        <v>10.035484133515135</v>
      </c>
      <c r="D191" s="6">
        <v>5.0397152251391741</v>
      </c>
      <c r="E191" s="6">
        <v>4.5890943375850082</v>
      </c>
      <c r="F191" s="6">
        <v>12.266085794125175</v>
      </c>
    </row>
    <row r="192" spans="1:6" ht="13.5" customHeight="1" x14ac:dyDescent="0.2">
      <c r="A192" s="5">
        <v>19</v>
      </c>
      <c r="B192" s="6">
        <v>10.967935633516873</v>
      </c>
      <c r="C192" s="6">
        <v>10.967935633516873</v>
      </c>
      <c r="D192" s="6">
        <v>5.5079826209859357</v>
      </c>
      <c r="E192" s="6">
        <v>5.0154920919733428</v>
      </c>
      <c r="F192" s="6">
        <v>13.40579464580723</v>
      </c>
    </row>
    <row r="193" spans="1:6" ht="13.5" customHeight="1" x14ac:dyDescent="0.2">
      <c r="A193" s="5">
        <v>20</v>
      </c>
      <c r="B193" s="6">
        <v>11.959991349013979</v>
      </c>
      <c r="C193" s="6">
        <v>11.959991349013979</v>
      </c>
      <c r="D193" s="6">
        <v>6.0061826307771771</v>
      </c>
      <c r="E193" s="6">
        <v>5.4691460668077347</v>
      </c>
      <c r="F193" s="6">
        <v>14.61835602869065</v>
      </c>
    </row>
    <row r="194" spans="1:6" ht="19.5" customHeight="1" x14ac:dyDescent="0.2">
      <c r="A194" s="5">
        <v>21</v>
      </c>
      <c r="B194" s="6">
        <v>13.015871325471318</v>
      </c>
      <c r="C194" s="6">
        <v>13.015871325471318</v>
      </c>
      <c r="D194" s="6">
        <v>6.5364345172307861</v>
      </c>
      <c r="E194" s="6">
        <v>5.9519860331375432</v>
      </c>
      <c r="F194" s="6">
        <v>15.908927983886208</v>
      </c>
    </row>
    <row r="195" spans="1:6" ht="13.5" customHeight="1" x14ac:dyDescent="0.2">
      <c r="A195" s="5">
        <v>22</v>
      </c>
      <c r="B195" s="6">
        <v>14.140090677137998</v>
      </c>
      <c r="C195" s="6">
        <v>14.140090677137998</v>
      </c>
      <c r="D195" s="6">
        <v>7.1010057235235626</v>
      </c>
      <c r="E195" s="6">
        <v>6.466076693069656</v>
      </c>
      <c r="F195" s="6">
        <v>17.283029206656924</v>
      </c>
    </row>
    <row r="196" spans="1:6" ht="13.5" customHeight="1" x14ac:dyDescent="0.2">
      <c r="A196" s="5">
        <v>23</v>
      </c>
      <c r="B196" s="6">
        <v>15.337446222794219</v>
      </c>
      <c r="C196" s="6">
        <v>15.337446222794219</v>
      </c>
      <c r="D196" s="6">
        <v>7.7023051619030065</v>
      </c>
      <c r="E196" s="6">
        <v>7.0136115684720561</v>
      </c>
      <c r="F196" s="6">
        <v>18.746522711672949</v>
      </c>
    </row>
    <row r="197" spans="1:6" ht="13.5" customHeight="1" x14ac:dyDescent="0.2">
      <c r="A197" s="5">
        <v>24</v>
      </c>
      <c r="B197" s="6">
        <v>16.612991330559819</v>
      </c>
      <c r="C197" s="6">
        <v>16.612991330559819</v>
      </c>
      <c r="D197" s="6">
        <v>8.3428705810131287</v>
      </c>
      <c r="E197" s="6">
        <v>7.5969014978370319</v>
      </c>
      <c r="F197" s="6">
        <v>20.305585086539079</v>
      </c>
    </row>
    <row r="198" spans="1:6" ht="13.5" customHeight="1" x14ac:dyDescent="0.2">
      <c r="A198" s="5">
        <v>25</v>
      </c>
      <c r="B198" s="6">
        <v>17.971995547071295</v>
      </c>
      <c r="C198" s="6">
        <v>17.971995547071295</v>
      </c>
      <c r="D198" s="6">
        <v>9.0253482920891557</v>
      </c>
      <c r="E198" s="6">
        <v>8.2183561752370817</v>
      </c>
      <c r="F198" s="6">
        <v>21.966657147690228</v>
      </c>
    </row>
    <row r="199" spans="1:6" ht="18" customHeight="1" x14ac:dyDescent="0.2">
      <c r="A199" s="19" t="s">
        <v>64</v>
      </c>
      <c r="B199" s="15"/>
      <c r="C199" s="15"/>
      <c r="D199" s="15"/>
      <c r="E199" s="15"/>
      <c r="F199" s="15"/>
    </row>
    <row r="200" spans="1:6" ht="18" customHeight="1" x14ac:dyDescent="0.2">
      <c r="A200" s="19" t="s">
        <v>8</v>
      </c>
      <c r="C200" s="8"/>
      <c r="D200" s="8"/>
      <c r="E200" s="8"/>
      <c r="F200" s="11"/>
    </row>
    <row r="201" spans="1:6" ht="18" customHeight="1" x14ac:dyDescent="0.2">
      <c r="A201" s="19" t="s">
        <v>0</v>
      </c>
      <c r="B201" s="16">
        <v>0.9</v>
      </c>
      <c r="C201" s="15"/>
      <c r="D201" s="15"/>
      <c r="E201" s="15"/>
      <c r="F201" s="14" t="s">
        <v>46</v>
      </c>
    </row>
    <row r="202" spans="1:6" ht="18" customHeight="1" x14ac:dyDescent="0.2">
      <c r="A202" s="19" t="s">
        <v>5</v>
      </c>
      <c r="B202" s="15"/>
      <c r="C202" s="8"/>
      <c r="D202" s="8"/>
      <c r="E202" s="8"/>
      <c r="F202" s="24" t="s">
        <v>46</v>
      </c>
    </row>
    <row r="203" spans="1:6" x14ac:dyDescent="0.2">
      <c r="A203" s="2"/>
      <c r="B203" s="9"/>
      <c r="C203" s="8"/>
      <c r="D203" s="8"/>
      <c r="E203" s="8"/>
      <c r="F203" s="9"/>
    </row>
    <row r="204" spans="1:6" x14ac:dyDescent="0.2">
      <c r="A204" s="2"/>
      <c r="B204" s="8"/>
      <c r="C204" s="8"/>
      <c r="D204" s="8"/>
      <c r="E204" s="8"/>
      <c r="F204" s="10" t="s">
        <v>45</v>
      </c>
    </row>
    <row r="205" spans="1:6" x14ac:dyDescent="0.2">
      <c r="A205" s="3" t="s">
        <v>1</v>
      </c>
      <c r="B205" s="58" t="s">
        <v>69</v>
      </c>
      <c r="C205" s="58"/>
      <c r="D205" s="58"/>
      <c r="E205" s="58"/>
      <c r="F205" s="42" t="s">
        <v>67</v>
      </c>
    </row>
    <row r="206" spans="1:6" x14ac:dyDescent="0.2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68</v>
      </c>
    </row>
    <row r="207" spans="1:6" ht="19.5" customHeight="1" x14ac:dyDescent="0.2">
      <c r="A207" s="5">
        <v>1</v>
      </c>
      <c r="B207" s="6">
        <v>0.45755463770633276</v>
      </c>
      <c r="C207" s="6">
        <v>0.45755463770633276</v>
      </c>
      <c r="D207" s="6">
        <v>0.22977915597320958</v>
      </c>
      <c r="E207" s="6">
        <v>0.2092336920768372</v>
      </c>
      <c r="F207" s="6">
        <v>0.55925597279977746</v>
      </c>
    </row>
    <row r="208" spans="1:6" ht="13.5" customHeight="1" x14ac:dyDescent="0.2">
      <c r="A208" s="5">
        <v>2</v>
      </c>
      <c r="B208" s="6">
        <v>0.76307464272125491</v>
      </c>
      <c r="C208" s="6">
        <v>0.76307464272125491</v>
      </c>
      <c r="D208" s="6">
        <v>0.38320810871462319</v>
      </c>
      <c r="E208" s="6">
        <v>0.34894395481847357</v>
      </c>
      <c r="F208" s="6">
        <v>0.93268435387997728</v>
      </c>
    </row>
    <row r="209" spans="1:6" ht="13.5" customHeight="1" x14ac:dyDescent="0.2">
      <c r="A209" s="5">
        <v>3</v>
      </c>
      <c r="B209" s="6">
        <v>1.0758941336396979</v>
      </c>
      <c r="C209" s="6">
        <v>1.0758941336396979</v>
      </c>
      <c r="D209" s="6">
        <v>0.54030278697104261</v>
      </c>
      <c r="E209" s="6">
        <v>0.49199217604636336</v>
      </c>
      <c r="F209" s="6">
        <v>1.3150346882166795</v>
      </c>
    </row>
    <row r="210" spans="1:6" ht="13.5" customHeight="1" x14ac:dyDescent="0.2">
      <c r="A210" s="5">
        <v>4</v>
      </c>
      <c r="B210" s="6">
        <v>1.4119488001608873</v>
      </c>
      <c r="C210" s="6">
        <v>1.4119488001608873</v>
      </c>
      <c r="D210" s="6">
        <v>0.7090659275244503</v>
      </c>
      <c r="E210" s="6">
        <v>0.64566553616867439</v>
      </c>
      <c r="F210" s="6">
        <v>1.7257847144459766</v>
      </c>
    </row>
    <row r="211" spans="1:6" ht="13.5" customHeight="1" x14ac:dyDescent="0.2">
      <c r="A211" s="5">
        <v>5</v>
      </c>
      <c r="B211" s="6">
        <v>1.7720514357919399</v>
      </c>
      <c r="C211" s="6">
        <v>1.7720514357919399</v>
      </c>
      <c r="D211" s="6">
        <v>0.88990570677752001</v>
      </c>
      <c r="E211" s="6">
        <v>0.81033571492018652</v>
      </c>
      <c r="F211" s="6">
        <v>2.165927886870477</v>
      </c>
    </row>
    <row r="212" spans="1:6" ht="19.5" customHeight="1" x14ac:dyDescent="0.2">
      <c r="A212" s="5">
        <v>6</v>
      </c>
      <c r="B212" s="6">
        <v>2.1571120247176419</v>
      </c>
      <c r="C212" s="6">
        <v>2.1571120247176419</v>
      </c>
      <c r="D212" s="6">
        <v>1.0832791092752612</v>
      </c>
      <c r="E212" s="6">
        <v>0.9864188360488062</v>
      </c>
      <c r="F212" s="6">
        <v>2.6365764531838023</v>
      </c>
    </row>
    <row r="213" spans="1:6" ht="13.5" customHeight="1" x14ac:dyDescent="0.2">
      <c r="A213" s="5">
        <v>7</v>
      </c>
      <c r="B213" s="6">
        <v>2.5681480565962431</v>
      </c>
      <c r="C213" s="6">
        <v>2.5681480565962431</v>
      </c>
      <c r="D213" s="6">
        <v>1.2896971076876398</v>
      </c>
      <c r="E213" s="6">
        <v>1.1743801841354371</v>
      </c>
      <c r="F213" s="6">
        <v>3.1389740619510538</v>
      </c>
    </row>
    <row r="214" spans="1:6" ht="13.5" customHeight="1" x14ac:dyDescent="0.2">
      <c r="A214" s="5">
        <v>8</v>
      </c>
      <c r="B214" s="6">
        <v>3.0062956574050208</v>
      </c>
      <c r="C214" s="6">
        <v>3.0062956574050208</v>
      </c>
      <c r="D214" s="6">
        <v>1.5097302526038632</v>
      </c>
      <c r="E214" s="6">
        <v>1.3747392945826307</v>
      </c>
      <c r="F214" s="6">
        <v>3.6745093675236102</v>
      </c>
    </row>
    <row r="215" spans="1:6" ht="13.5" customHeight="1" x14ac:dyDescent="0.2">
      <c r="A215" s="5">
        <v>9</v>
      </c>
      <c r="B215" s="6">
        <v>3.4728215339545221</v>
      </c>
      <c r="C215" s="6">
        <v>3.4728215339545221</v>
      </c>
      <c r="D215" s="6">
        <v>1.7440146709425706</v>
      </c>
      <c r="E215" s="6">
        <v>1.5880754156831773</v>
      </c>
      <c r="F215" s="6">
        <v>4.2447306294779379</v>
      </c>
    </row>
    <row r="216" spans="1:6" ht="13.5" customHeight="1" x14ac:dyDescent="0.2">
      <c r="A216" s="5">
        <v>10</v>
      </c>
      <c r="B216" s="6">
        <v>3.9691357081240546</v>
      </c>
      <c r="C216" s="6">
        <v>3.9691357081240546</v>
      </c>
      <c r="D216" s="6">
        <v>1.9932584609517774</v>
      </c>
      <c r="E216" s="6">
        <v>1.8150333318177918</v>
      </c>
      <c r="F216" s="6">
        <v>4.8513612773081283</v>
      </c>
    </row>
    <row r="217" spans="1:6" ht="19.5" customHeight="1" x14ac:dyDescent="0.2">
      <c r="A217" s="5">
        <v>11</v>
      </c>
      <c r="B217" s="6">
        <v>4.4968049884780177</v>
      </c>
      <c r="C217" s="6">
        <v>4.4968049884780177</v>
      </c>
      <c r="D217" s="6">
        <v>2.2582484575137691</v>
      </c>
      <c r="E217" s="6">
        <v>2.0563295238473174</v>
      </c>
      <c r="F217" s="6">
        <v>5.4963163763979903</v>
      </c>
    </row>
    <row r="218" spans="1:6" ht="13.5" customHeight="1" x14ac:dyDescent="0.2">
      <c r="A218" s="5">
        <v>12</v>
      </c>
      <c r="B218" s="6">
        <v>5.0575670900731433</v>
      </c>
      <c r="C218" s="6">
        <v>5.0575670900731433</v>
      </c>
      <c r="D218" s="6">
        <v>2.5398573229646977</v>
      </c>
      <c r="E218" s="6">
        <v>2.3127586259140731</v>
      </c>
      <c r="F218" s="6">
        <v>6.1817198862584029</v>
      </c>
    </row>
    <row r="219" spans="1:6" ht="13.5" customHeight="1" x14ac:dyDescent="0.2">
      <c r="A219" s="5">
        <v>13</v>
      </c>
      <c r="B219" s="6">
        <v>5.6533452659836447</v>
      </c>
      <c r="C219" s="6">
        <v>5.6533452659836447</v>
      </c>
      <c r="D219" s="6">
        <v>2.8390508948935587</v>
      </c>
      <c r="E219" s="6">
        <v>2.5852001162450375</v>
      </c>
      <c r="F219" s="6">
        <v>6.9099225442228347</v>
      </c>
    </row>
    <row r="220" spans="1:6" ht="13.5" customHeight="1" x14ac:dyDescent="0.2">
      <c r="A220" s="5">
        <v>14</v>
      </c>
      <c r="B220" s="6">
        <v>6.2862632539625034</v>
      </c>
      <c r="C220" s="6">
        <v>6.2862632539625034</v>
      </c>
      <c r="D220" s="6">
        <v>3.1568956921992406</v>
      </c>
      <c r="E220" s="6">
        <v>2.8746251520626274</v>
      </c>
      <c r="F220" s="6">
        <v>7.6835201343247954</v>
      </c>
    </row>
    <row r="221" spans="1:6" ht="13.5" customHeight="1" x14ac:dyDescent="0.2">
      <c r="A221" s="5">
        <v>15</v>
      </c>
      <c r="B221" s="6">
        <v>6.958660265832024</v>
      </c>
      <c r="C221" s="6">
        <v>6.958660265832024</v>
      </c>
      <c r="D221" s="6">
        <v>3.4945664426057732</v>
      </c>
      <c r="E221" s="6">
        <v>3.1821034240350099</v>
      </c>
      <c r="F221" s="6">
        <v>8.50537180840203</v>
      </c>
    </row>
    <row r="222" spans="1:6" ht="19.5" customHeight="1" x14ac:dyDescent="0.2">
      <c r="A222" s="5">
        <v>16</v>
      </c>
      <c r="B222" s="6">
        <v>7.6731056521692187</v>
      </c>
      <c r="C222" s="6">
        <v>7.6731056521692187</v>
      </c>
      <c r="D222" s="6">
        <v>3.8533534471140269</v>
      </c>
      <c r="E222" s="6">
        <v>3.5088098622430226</v>
      </c>
      <c r="F222" s="6">
        <v>9.3786180103228709</v>
      </c>
    </row>
    <row r="223" spans="1:6" ht="13.5" customHeight="1" x14ac:dyDescent="0.2">
      <c r="A223" s="5">
        <v>17</v>
      </c>
      <c r="B223" s="6">
        <v>8.4324127564221563</v>
      </c>
      <c r="C223" s="6">
        <v>8.4324127564221563</v>
      </c>
      <c r="D223" s="6">
        <v>4.234669537394117</v>
      </c>
      <c r="E223" s="6">
        <v>3.8560309714845853</v>
      </c>
      <c r="F223" s="6">
        <v>10.306697409477172</v>
      </c>
    </row>
    <row r="224" spans="1:6" ht="13.5" customHeight="1" x14ac:dyDescent="0.2">
      <c r="A224" s="5">
        <v>18</v>
      </c>
      <c r="B224" s="6">
        <v>9.2396513257118027</v>
      </c>
      <c r="C224" s="6">
        <v>9.2396513257118027</v>
      </c>
      <c r="D224" s="6">
        <v>4.6400563083603537</v>
      </c>
      <c r="E224" s="6">
        <v>4.2251705065704499</v>
      </c>
      <c r="F224" s="6">
        <v>11.293362070145161</v>
      </c>
    </row>
    <row r="225" spans="1:6" ht="13.5" customHeight="1" x14ac:dyDescent="0.2">
      <c r="A225" s="5">
        <v>19</v>
      </c>
      <c r="B225" s="6">
        <v>10.098157664173353</v>
      </c>
      <c r="C225" s="6">
        <v>10.098157664173353</v>
      </c>
      <c r="D225" s="6">
        <v>5.0711892170731154</v>
      </c>
      <c r="E225" s="6">
        <v>4.6177541153130752</v>
      </c>
      <c r="F225" s="6">
        <v>12.34268986163668</v>
      </c>
    </row>
    <row r="226" spans="1:6" ht="13.5" customHeight="1" x14ac:dyDescent="0.2">
      <c r="A226" s="5">
        <v>20</v>
      </c>
      <c r="B226" s="6">
        <v>11.011541491492714</v>
      </c>
      <c r="C226" s="6">
        <v>11.011541491492714</v>
      </c>
      <c r="D226" s="6">
        <v>5.5298810270241825</v>
      </c>
      <c r="E226" s="6">
        <v>5.0354324748447752</v>
      </c>
      <c r="F226" s="6">
        <v>13.459092841284598</v>
      </c>
    </row>
    <row r="227" spans="1:6" ht="19.5" customHeight="1" x14ac:dyDescent="0.2">
      <c r="A227" s="5">
        <v>21</v>
      </c>
      <c r="B227" s="6">
        <v>11.983688195574983</v>
      </c>
      <c r="C227" s="6">
        <v>11.983688195574983</v>
      </c>
      <c r="D227" s="6">
        <v>6.01808293940329</v>
      </c>
      <c r="E227" s="6">
        <v>5.4799823217332495</v>
      </c>
      <c r="F227" s="6">
        <v>14.647320007817155</v>
      </c>
    </row>
    <row r="228" spans="1:6" ht="13.5" customHeight="1" x14ac:dyDescent="0.2">
      <c r="A228" s="5">
        <v>22</v>
      </c>
      <c r="B228" s="6">
        <v>13.018754833598702</v>
      </c>
      <c r="C228" s="6">
        <v>13.018754833598702</v>
      </c>
      <c r="D228" s="6">
        <v>6.537882584869382</v>
      </c>
      <c r="E228" s="6">
        <v>5.9533046233165221</v>
      </c>
      <c r="F228" s="6">
        <v>15.912452413560747</v>
      </c>
    </row>
    <row r="229" spans="1:6" ht="13.5" customHeight="1" x14ac:dyDescent="0.2">
      <c r="A229" s="5">
        <v>23</v>
      </c>
      <c r="B229" s="6">
        <v>14.121157827573224</v>
      </c>
      <c r="C229" s="6">
        <v>14.121157827573224</v>
      </c>
      <c r="D229" s="6">
        <v>7.0914978443881447</v>
      </c>
      <c r="E229" s="6">
        <v>6.4574189510438487</v>
      </c>
      <c r="F229" s="6">
        <v>17.259888125070912</v>
      </c>
    </row>
    <row r="230" spans="1:6" ht="13.5" customHeight="1" x14ac:dyDescent="0.2">
      <c r="A230" s="5">
        <v>24</v>
      </c>
      <c r="B230" s="6">
        <v>15.29554980400132</v>
      </c>
      <c r="C230" s="6">
        <v>15.29554980400132</v>
      </c>
      <c r="D230" s="6">
        <v>7.6812652183526788</v>
      </c>
      <c r="E230" s="6">
        <v>6.9944528895593496</v>
      </c>
      <c r="F230" s="6">
        <v>18.695313914913058</v>
      </c>
    </row>
    <row r="231" spans="1:6" ht="13.5" customHeight="1" x14ac:dyDescent="0.2">
      <c r="A231" s="5">
        <v>25</v>
      </c>
      <c r="B231" s="6">
        <v>16.546782424538574</v>
      </c>
      <c r="C231" s="6">
        <v>16.546782424538574</v>
      </c>
      <c r="D231" s="6">
        <v>8.3096211605291934</v>
      </c>
      <c r="E231" s="6">
        <v>7.5666250396535064</v>
      </c>
      <c r="F231" s="6">
        <v>20.224659830638412</v>
      </c>
    </row>
    <row r="232" spans="1:6" ht="18" customHeight="1" x14ac:dyDescent="0.2">
      <c r="A232" s="19" t="s">
        <v>64</v>
      </c>
      <c r="B232" s="15"/>
      <c r="C232" s="15"/>
      <c r="D232" s="15"/>
      <c r="E232" s="15"/>
      <c r="F232" s="15"/>
    </row>
    <row r="233" spans="1:6" ht="18" customHeight="1" x14ac:dyDescent="0.2">
      <c r="A233" s="19" t="s">
        <v>8</v>
      </c>
      <c r="C233" s="8"/>
      <c r="D233" s="8"/>
      <c r="E233" s="8"/>
      <c r="F233" s="11"/>
    </row>
    <row r="234" spans="1:6" ht="18" customHeight="1" x14ac:dyDescent="0.2">
      <c r="A234" s="19" t="s">
        <v>0</v>
      </c>
      <c r="B234" s="16">
        <v>0.9</v>
      </c>
      <c r="C234" s="15"/>
      <c r="D234" s="15"/>
      <c r="E234" s="15"/>
      <c r="F234" s="14" t="s">
        <v>46</v>
      </c>
    </row>
    <row r="235" spans="1:6" ht="18" customHeight="1" x14ac:dyDescent="0.2">
      <c r="A235" s="19" t="s">
        <v>11</v>
      </c>
      <c r="B235" s="15"/>
      <c r="C235" s="8"/>
      <c r="D235" s="8"/>
      <c r="E235" s="8"/>
      <c r="F235" s="24" t="s">
        <v>46</v>
      </c>
    </row>
    <row r="236" spans="1:6" x14ac:dyDescent="0.2">
      <c r="A236" s="2"/>
      <c r="B236" s="9"/>
      <c r="C236" s="8"/>
      <c r="D236" s="8"/>
      <c r="E236" s="8"/>
      <c r="F236" s="9"/>
    </row>
    <row r="237" spans="1:6" x14ac:dyDescent="0.2">
      <c r="A237" s="2"/>
      <c r="B237" s="8"/>
      <c r="C237" s="8"/>
      <c r="D237" s="8"/>
      <c r="E237" s="8"/>
      <c r="F237" s="10" t="s">
        <v>45</v>
      </c>
    </row>
    <row r="238" spans="1:6" x14ac:dyDescent="0.2">
      <c r="A238" s="3" t="s">
        <v>1</v>
      </c>
      <c r="B238" s="58" t="s">
        <v>69</v>
      </c>
      <c r="C238" s="58"/>
      <c r="D238" s="58"/>
      <c r="E238" s="58"/>
      <c r="F238" s="42" t="s">
        <v>67</v>
      </c>
    </row>
    <row r="239" spans="1:6" x14ac:dyDescent="0.2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68</v>
      </c>
    </row>
    <row r="240" spans="1:6" ht="19.5" customHeight="1" x14ac:dyDescent="0.2">
      <c r="A240" s="5">
        <v>1</v>
      </c>
      <c r="B240" s="6">
        <v>0.42214177554377491</v>
      </c>
      <c r="C240" s="6">
        <v>0.42214177554377491</v>
      </c>
      <c r="D240" s="6">
        <v>0.2119951867862756</v>
      </c>
      <c r="E240" s="6">
        <v>0.1930398579712026</v>
      </c>
      <c r="F240" s="6">
        <v>0.51597184223643067</v>
      </c>
    </row>
    <row r="241" spans="1:6" ht="12.75" customHeight="1" x14ac:dyDescent="0.2">
      <c r="A241" s="5">
        <v>2</v>
      </c>
      <c r="B241" s="6">
        <v>0.70401577867412757</v>
      </c>
      <c r="C241" s="6">
        <v>0.70401577867412757</v>
      </c>
      <c r="D241" s="6">
        <v>0.3535493645665741</v>
      </c>
      <c r="E241" s="6">
        <v>0.32193711638626116</v>
      </c>
      <c r="F241" s="6">
        <v>0.86049839018677432</v>
      </c>
    </row>
    <row r="242" spans="1:6" ht="12.75" customHeight="1" x14ac:dyDescent="0.2">
      <c r="A242" s="5">
        <v>3</v>
      </c>
      <c r="B242" s="6">
        <v>0.99262431728054012</v>
      </c>
      <c r="C242" s="6">
        <v>0.99262431728054012</v>
      </c>
      <c r="D242" s="6">
        <v>0.49848555566296054</v>
      </c>
      <c r="E242" s="6">
        <v>0.4539139889194107</v>
      </c>
      <c r="F242" s="6">
        <v>1.2132563686126097</v>
      </c>
    </row>
    <row r="243" spans="1:6" ht="12.75" customHeight="1" x14ac:dyDescent="0.2">
      <c r="A243" s="5">
        <v>4</v>
      </c>
      <c r="B243" s="6">
        <v>1.3026697236961919</v>
      </c>
      <c r="C243" s="6">
        <v>1.3026697236961919</v>
      </c>
      <c r="D243" s="6">
        <v>0.65418711768118587</v>
      </c>
      <c r="E243" s="6">
        <v>0.59569365794649287</v>
      </c>
      <c r="F243" s="6">
        <v>1.5922160186476195</v>
      </c>
    </row>
    <row r="244" spans="1:6" ht="12.75" customHeight="1" x14ac:dyDescent="0.2">
      <c r="A244" s="5">
        <v>5</v>
      </c>
      <c r="B244" s="6">
        <v>1.6349018845268977</v>
      </c>
      <c r="C244" s="6">
        <v>1.6349018845268977</v>
      </c>
      <c r="D244" s="6">
        <v>0.82103063583569236</v>
      </c>
      <c r="E244" s="6">
        <v>0.74761903670724672</v>
      </c>
      <c r="F244" s="6">
        <v>1.9982939052846254</v>
      </c>
    </row>
    <row r="245" spans="1:6" ht="19.5" customHeight="1" x14ac:dyDescent="0.2">
      <c r="A245" s="5">
        <v>6</v>
      </c>
      <c r="B245" s="6">
        <v>1.9901603548942226</v>
      </c>
      <c r="C245" s="6">
        <v>1.9901603548942226</v>
      </c>
      <c r="D245" s="6">
        <v>0.99943772593217561</v>
      </c>
      <c r="E245" s="6">
        <v>0.91007404266925118</v>
      </c>
      <c r="F245" s="6">
        <v>2.4325161927836674</v>
      </c>
    </row>
    <row r="246" spans="1:6" ht="12.75" customHeight="1" x14ac:dyDescent="0.2">
      <c r="A246" s="5">
        <v>7</v>
      </c>
      <c r="B246" s="6">
        <v>2.3693838749081668</v>
      </c>
      <c r="C246" s="6">
        <v>2.3693838749081668</v>
      </c>
      <c r="D246" s="6">
        <v>1.1898798134406849</v>
      </c>
      <c r="E246" s="6">
        <v>1.0834879492851819</v>
      </c>
      <c r="F246" s="6">
        <v>2.8960302763849208</v>
      </c>
    </row>
    <row r="247" spans="1:6" ht="12.75" customHeight="1" x14ac:dyDescent="0.2">
      <c r="A247" s="5">
        <v>8</v>
      </c>
      <c r="B247" s="6">
        <v>2.7736206390306917</v>
      </c>
      <c r="C247" s="6">
        <v>2.7736206390306917</v>
      </c>
      <c r="D247" s="6">
        <v>1.3928832906626349</v>
      </c>
      <c r="E247" s="6">
        <v>1.2683400820371058</v>
      </c>
      <c r="F247" s="6">
        <v>3.3901173342585951</v>
      </c>
    </row>
    <row r="248" spans="1:6" ht="12.75" customHeight="1" x14ac:dyDescent="0.2">
      <c r="A248" s="5">
        <v>9</v>
      </c>
      <c r="B248" s="6">
        <v>3.204039316133299</v>
      </c>
      <c r="C248" s="6">
        <v>3.204039316133299</v>
      </c>
      <c r="D248" s="6">
        <v>1.6090350508885236</v>
      </c>
      <c r="E248" s="6">
        <v>1.465164857763251</v>
      </c>
      <c r="F248" s="6">
        <v>3.9162057970067465</v>
      </c>
    </row>
    <row r="249" spans="1:6" ht="12.75" customHeight="1" x14ac:dyDescent="0.2">
      <c r="A249" s="5">
        <v>10</v>
      </c>
      <c r="B249" s="6">
        <v>3.6619407981546432</v>
      </c>
      <c r="C249" s="6">
        <v>3.6619407981546432</v>
      </c>
      <c r="D249" s="6">
        <v>1.8389883884509679</v>
      </c>
      <c r="E249" s="6">
        <v>1.6745571571639468</v>
      </c>
      <c r="F249" s="6">
        <v>4.4758857077121128</v>
      </c>
    </row>
    <row r="250" spans="1:6" ht="19.5" customHeight="1" x14ac:dyDescent="0.2">
      <c r="A250" s="5">
        <v>11</v>
      </c>
      <c r="B250" s="6">
        <v>4.148770629068725</v>
      </c>
      <c r="C250" s="6">
        <v>4.148770629068725</v>
      </c>
      <c r="D250" s="6">
        <v>2.083469240422605</v>
      </c>
      <c r="E250" s="6">
        <v>1.897178008404607</v>
      </c>
      <c r="F250" s="6">
        <v>5.0709239135111535</v>
      </c>
    </row>
    <row r="251" spans="1:6" ht="12.75" customHeight="1" x14ac:dyDescent="0.2">
      <c r="A251" s="5">
        <v>12</v>
      </c>
      <c r="B251" s="6">
        <v>4.6661320318766606</v>
      </c>
      <c r="C251" s="6">
        <v>4.6661320318766606</v>
      </c>
      <c r="D251" s="6">
        <v>2.3432827286351796</v>
      </c>
      <c r="E251" s="6">
        <v>2.1337605441869951</v>
      </c>
      <c r="F251" s="6">
        <v>5.7032799881142289</v>
      </c>
    </row>
    <row r="252" spans="1:6" ht="12.75" customHeight="1" x14ac:dyDescent="0.2">
      <c r="A252" s="5">
        <v>13</v>
      </c>
      <c r="B252" s="6">
        <v>5.2157994077114775</v>
      </c>
      <c r="C252" s="6">
        <v>5.2157994077114775</v>
      </c>
      <c r="D252" s="6">
        <v>2.6193199387888586</v>
      </c>
      <c r="E252" s="6">
        <v>2.3851161747115408</v>
      </c>
      <c r="F252" s="6">
        <v>6.3751227313760737</v>
      </c>
    </row>
    <row r="253" spans="1:6" ht="12.75" customHeight="1" x14ac:dyDescent="0.2">
      <c r="A253" s="5">
        <v>14</v>
      </c>
      <c r="B253" s="6">
        <v>5.799732125688803</v>
      </c>
      <c r="C253" s="6">
        <v>5.799732125688803</v>
      </c>
      <c r="D253" s="6">
        <v>2.9125648455710915</v>
      </c>
      <c r="E253" s="6">
        <v>2.652140893593911</v>
      </c>
      <c r="F253" s="6">
        <v>7.0888470242366441</v>
      </c>
    </row>
    <row r="254" spans="1:6" ht="12.75" customHeight="1" x14ac:dyDescent="0.2">
      <c r="A254" s="5">
        <v>15</v>
      </c>
      <c r="B254" s="6">
        <v>6.4200883521797385</v>
      </c>
      <c r="C254" s="6">
        <v>6.4200883521797385</v>
      </c>
      <c r="D254" s="6">
        <v>3.2241012575728871</v>
      </c>
      <c r="E254" s="6">
        <v>2.9358216018088301</v>
      </c>
      <c r="F254" s="6">
        <v>7.8470907318466168</v>
      </c>
    </row>
    <row r="255" spans="1:6" ht="19.5" customHeight="1" x14ac:dyDescent="0.2">
      <c r="A255" s="5">
        <v>16</v>
      </c>
      <c r="B255" s="6">
        <v>7.0792385805094362</v>
      </c>
      <c r="C255" s="6">
        <v>7.0792385805094362</v>
      </c>
      <c r="D255" s="6">
        <v>3.555119611762001</v>
      </c>
      <c r="E255" s="6">
        <v>3.2372422946425248</v>
      </c>
      <c r="F255" s="6">
        <v>8.6527512405317388</v>
      </c>
    </row>
    <row r="256" spans="1:6" ht="12.75" customHeight="1" x14ac:dyDescent="0.2">
      <c r="A256" s="5">
        <v>17</v>
      </c>
      <c r="B256" s="6">
        <v>7.7797784128213614</v>
      </c>
      <c r="C256" s="6">
        <v>7.7797784128213614</v>
      </c>
      <c r="D256" s="6">
        <v>3.9069233924015516</v>
      </c>
      <c r="E256" s="6">
        <v>3.5575899066704202</v>
      </c>
      <c r="F256" s="6">
        <v>9.5090010807006653</v>
      </c>
    </row>
    <row r="257" spans="1:6" ht="12.75" customHeight="1" x14ac:dyDescent="0.2">
      <c r="A257" s="5">
        <v>18</v>
      </c>
      <c r="B257" s="6">
        <v>8.5245400103337019</v>
      </c>
      <c r="C257" s="6">
        <v>8.5245400103337019</v>
      </c>
      <c r="D257" s="6">
        <v>4.2809348812490979</v>
      </c>
      <c r="E257" s="6">
        <v>3.8981595478081519</v>
      </c>
      <c r="F257" s="6">
        <v>10.419301922166524</v>
      </c>
    </row>
    <row r="258" spans="1:6" ht="12.75" customHeight="1" x14ac:dyDescent="0.2">
      <c r="A258" s="5">
        <v>19</v>
      </c>
      <c r="B258" s="6">
        <v>9.3166014608535086</v>
      </c>
      <c r="C258" s="6">
        <v>9.3166014608535086</v>
      </c>
      <c r="D258" s="6">
        <v>4.6786998618243087</v>
      </c>
      <c r="E258" s="6">
        <v>4.2603587869520467</v>
      </c>
      <c r="F258" s="6">
        <v>11.387416023792046</v>
      </c>
    </row>
    <row r="259" spans="1:6" ht="12.75" customHeight="1" x14ac:dyDescent="0.2">
      <c r="A259" s="5">
        <v>20</v>
      </c>
      <c r="B259" s="6">
        <v>10.159293106490448</v>
      </c>
      <c r="C259" s="6">
        <v>10.159293106490448</v>
      </c>
      <c r="D259" s="6">
        <v>5.1018907971206717</v>
      </c>
      <c r="E259" s="6">
        <v>4.6457105455590444</v>
      </c>
      <c r="F259" s="6">
        <v>12.41741396767347</v>
      </c>
    </row>
    <row r="260" spans="1:6" ht="19.5" customHeight="1" x14ac:dyDescent="0.2">
      <c r="A260" s="5">
        <v>21</v>
      </c>
      <c r="B260" s="6">
        <v>11.056199621977918</v>
      </c>
      <c r="C260" s="6">
        <v>11.056199621977918</v>
      </c>
      <c r="D260" s="6">
        <v>5.5523078733166198</v>
      </c>
      <c r="E260" s="6">
        <v>5.0558540480354841</v>
      </c>
      <c r="F260" s="6">
        <v>13.513677199413104</v>
      </c>
    </row>
    <row r="261" spans="1:6" ht="12.75" customHeight="1" x14ac:dyDescent="0.2">
      <c r="A261" s="5">
        <v>22</v>
      </c>
      <c r="B261" s="6">
        <v>12.011156325229383</v>
      </c>
      <c r="C261" s="6">
        <v>12.011156325229383</v>
      </c>
      <c r="D261" s="6">
        <v>6.0318771469755053</v>
      </c>
      <c r="E261" s="6">
        <v>5.4925431346032614</v>
      </c>
      <c r="F261" s="6">
        <v>14.680893518617678</v>
      </c>
    </row>
    <row r="262" spans="1:6" ht="12.75" customHeight="1" x14ac:dyDescent="0.2">
      <c r="A262" s="5">
        <v>23</v>
      </c>
      <c r="B262" s="6">
        <v>13.028237825209416</v>
      </c>
      <c r="C262" s="6">
        <v>13.028237825209416</v>
      </c>
      <c r="D262" s="6">
        <v>6.5426448441250944</v>
      </c>
      <c r="E262" s="6">
        <v>5.9576410701211922</v>
      </c>
      <c r="F262" s="6">
        <v>15.924043203515119</v>
      </c>
    </row>
    <row r="263" spans="1:6" ht="12.75" customHeight="1" x14ac:dyDescent="0.2">
      <c r="A263" s="5">
        <v>24</v>
      </c>
      <c r="B263" s="6">
        <v>14.111736654111921</v>
      </c>
      <c r="C263" s="6">
        <v>14.111736654111921</v>
      </c>
      <c r="D263" s="6">
        <v>7.0867666295608451</v>
      </c>
      <c r="E263" s="6">
        <v>6.4531107728623613</v>
      </c>
      <c r="F263" s="6">
        <v>17.24837289367597</v>
      </c>
    </row>
    <row r="264" spans="1:6" ht="12.75" customHeight="1" x14ac:dyDescent="0.2">
      <c r="A264" s="5">
        <v>25</v>
      </c>
      <c r="B264" s="6">
        <v>15.266128974774821</v>
      </c>
      <c r="C264" s="6">
        <v>15.266128974774821</v>
      </c>
      <c r="D264" s="6">
        <v>7.6664903854680517</v>
      </c>
      <c r="E264" s="6">
        <v>6.9809991329678285</v>
      </c>
      <c r="F264" s="6">
        <v>18.659353675165246</v>
      </c>
    </row>
    <row r="265" spans="1:6" ht="18" customHeight="1" x14ac:dyDescent="0.2">
      <c r="A265" s="19" t="s">
        <v>64</v>
      </c>
      <c r="B265" s="15"/>
      <c r="C265" s="15"/>
      <c r="D265" s="15"/>
      <c r="E265" s="15"/>
      <c r="F265" s="15"/>
    </row>
    <row r="266" spans="1:6" ht="18" customHeight="1" x14ac:dyDescent="0.2">
      <c r="A266" s="19" t="s">
        <v>8</v>
      </c>
      <c r="C266" s="8"/>
      <c r="D266" s="8"/>
      <c r="E266" s="8"/>
      <c r="F266" s="11"/>
    </row>
    <row r="267" spans="1:6" ht="18" customHeight="1" x14ac:dyDescent="0.2">
      <c r="A267" s="19" t="s">
        <v>0</v>
      </c>
      <c r="B267" s="16">
        <v>0.9</v>
      </c>
      <c r="C267" s="15"/>
      <c r="D267" s="15"/>
      <c r="E267" s="15"/>
      <c r="F267" s="14" t="s">
        <v>46</v>
      </c>
    </row>
    <row r="268" spans="1:6" ht="18" customHeight="1" x14ac:dyDescent="0.2">
      <c r="A268" s="19" t="s">
        <v>12</v>
      </c>
      <c r="B268" s="15"/>
      <c r="C268" s="8"/>
      <c r="D268" s="8"/>
      <c r="E268" s="8"/>
      <c r="F268" s="24" t="s">
        <v>46</v>
      </c>
    </row>
    <row r="269" spans="1:6" x14ac:dyDescent="0.2">
      <c r="A269" s="2"/>
      <c r="B269" s="9"/>
      <c r="C269" s="8"/>
      <c r="D269" s="8"/>
      <c r="E269" s="8"/>
      <c r="F269" s="9"/>
    </row>
    <row r="270" spans="1:6" x14ac:dyDescent="0.2">
      <c r="A270" s="2"/>
      <c r="B270" s="8"/>
      <c r="C270" s="8"/>
      <c r="D270" s="8"/>
      <c r="E270" s="8"/>
      <c r="F270" s="10" t="s">
        <v>45</v>
      </c>
    </row>
    <row r="271" spans="1:6" x14ac:dyDescent="0.2">
      <c r="A271" s="3" t="s">
        <v>1</v>
      </c>
      <c r="B271" s="58" t="s">
        <v>69</v>
      </c>
      <c r="C271" s="58"/>
      <c r="D271" s="58"/>
      <c r="E271" s="58"/>
      <c r="F271" s="42" t="s">
        <v>67</v>
      </c>
    </row>
    <row r="272" spans="1:6" x14ac:dyDescent="0.2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68</v>
      </c>
    </row>
    <row r="273" spans="1:6" ht="19.5" customHeight="1" x14ac:dyDescent="0.2">
      <c r="A273" s="5">
        <v>1</v>
      </c>
      <c r="B273" s="6">
        <v>0.39014747487464346</v>
      </c>
      <c r="C273" s="6">
        <v>0.39014747487464346</v>
      </c>
      <c r="D273" s="6">
        <v>0.19592798344514256</v>
      </c>
      <c r="E273" s="6">
        <v>0.17840928688142749</v>
      </c>
      <c r="F273" s="6">
        <v>0.47686612180387394</v>
      </c>
    </row>
    <row r="274" spans="1:6" ht="12.75" customHeight="1" x14ac:dyDescent="0.2">
      <c r="A274" s="5">
        <v>2</v>
      </c>
      <c r="B274" s="6">
        <v>0.65065813012181806</v>
      </c>
      <c r="C274" s="6">
        <v>0.65065813012181806</v>
      </c>
      <c r="D274" s="6">
        <v>0.32675371124192382</v>
      </c>
      <c r="E274" s="6">
        <v>0.29753736849363149</v>
      </c>
      <c r="F274" s="6">
        <v>0.79528085945204541</v>
      </c>
    </row>
    <row r="275" spans="1:6" ht="12.75" customHeight="1" x14ac:dyDescent="0.2">
      <c r="A275" s="5">
        <v>3</v>
      </c>
      <c r="B275" s="6">
        <v>0.91739290760151482</v>
      </c>
      <c r="C275" s="6">
        <v>0.91739290760151482</v>
      </c>
      <c r="D275" s="6">
        <v>0.46070512815953302</v>
      </c>
      <c r="E275" s="6">
        <v>0.41951165898960158</v>
      </c>
      <c r="F275" s="6">
        <v>1.1213031640378468</v>
      </c>
    </row>
    <row r="276" spans="1:6" ht="12.75" customHeight="1" x14ac:dyDescent="0.2">
      <c r="A276" s="5">
        <v>4</v>
      </c>
      <c r="B276" s="6">
        <v>1.2039398437670532</v>
      </c>
      <c r="C276" s="6">
        <v>1.2039398437670532</v>
      </c>
      <c r="D276" s="6">
        <v>0.60460600406123355</v>
      </c>
      <c r="E276" s="6">
        <v>0.55054578795782727</v>
      </c>
      <c r="F276" s="6">
        <v>1.4715413046485151</v>
      </c>
    </row>
    <row r="277" spans="1:6" ht="12.75" customHeight="1" x14ac:dyDescent="0.2">
      <c r="A277" s="5">
        <v>5</v>
      </c>
      <c r="B277" s="6">
        <v>1.5109919910066365</v>
      </c>
      <c r="C277" s="6">
        <v>1.5109919910066365</v>
      </c>
      <c r="D277" s="6">
        <v>0.75880438261150451</v>
      </c>
      <c r="E277" s="6">
        <v>0.69095667910104563</v>
      </c>
      <c r="F277" s="6">
        <v>1.8468423794350137</v>
      </c>
    </row>
    <row r="278" spans="1:6" ht="19.5" customHeight="1" x14ac:dyDescent="0.2">
      <c r="A278" s="5">
        <v>6</v>
      </c>
      <c r="B278" s="6">
        <v>1.8393252742101307</v>
      </c>
      <c r="C278" s="6">
        <v>1.8393252742101307</v>
      </c>
      <c r="D278" s="6">
        <v>0.92368992517884518</v>
      </c>
      <c r="E278" s="6">
        <v>0.84109915262235835</v>
      </c>
      <c r="F278" s="6">
        <v>2.2481547792414984</v>
      </c>
    </row>
    <row r="279" spans="1:6" ht="12.75" customHeight="1" x14ac:dyDescent="0.2">
      <c r="A279" s="5">
        <v>7</v>
      </c>
      <c r="B279" s="6">
        <v>2.1898072859843292</v>
      </c>
      <c r="C279" s="6">
        <v>2.1898072859843292</v>
      </c>
      <c r="D279" s="6">
        <v>1.0996983277009407</v>
      </c>
      <c r="E279" s="6">
        <v>1.0013699471609974</v>
      </c>
      <c r="F279" s="6">
        <v>2.676538937745875</v>
      </c>
    </row>
    <row r="280" spans="1:6" ht="12.75" customHeight="1" x14ac:dyDescent="0.2">
      <c r="A280" s="5">
        <v>8</v>
      </c>
      <c r="B280" s="6">
        <v>2.563406777697145</v>
      </c>
      <c r="C280" s="6">
        <v>2.563406777697145</v>
      </c>
      <c r="D280" s="6">
        <v>1.2873160869878395</v>
      </c>
      <c r="E280" s="6">
        <v>1.1722120599214694</v>
      </c>
      <c r="F280" s="6">
        <v>3.1331789320921977</v>
      </c>
    </row>
    <row r="281" spans="1:6" ht="12.75" customHeight="1" x14ac:dyDescent="0.2">
      <c r="A281" s="5">
        <v>9</v>
      </c>
      <c r="B281" s="6">
        <v>2.9612038443204489</v>
      </c>
      <c r="C281" s="6">
        <v>2.9612038443204489</v>
      </c>
      <c r="D281" s="6">
        <v>1.4870856154435583</v>
      </c>
      <c r="E281" s="6">
        <v>1.3541194040676559</v>
      </c>
      <c r="F281" s="6">
        <v>3.6193949315333382</v>
      </c>
    </row>
    <row r="282" spans="1:6" ht="12.75" customHeight="1" x14ac:dyDescent="0.2">
      <c r="A282" s="5">
        <v>10</v>
      </c>
      <c r="B282" s="6">
        <v>3.3844007826520337</v>
      </c>
      <c r="C282" s="6">
        <v>3.3844007826520337</v>
      </c>
      <c r="D282" s="6">
        <v>1.6996106939516458</v>
      </c>
      <c r="E282" s="6">
        <v>1.5476417740442927</v>
      </c>
      <c r="F282" s="6">
        <v>4.1366564691257528</v>
      </c>
    </row>
    <row r="283" spans="1:6" ht="19.5" customHeight="1" x14ac:dyDescent="0.2">
      <c r="A283" s="5">
        <v>11</v>
      </c>
      <c r="B283" s="6">
        <v>3.8343335782871413</v>
      </c>
      <c r="C283" s="6">
        <v>3.8343335782871413</v>
      </c>
      <c r="D283" s="6">
        <v>1.9255622405122037</v>
      </c>
      <c r="E283" s="6">
        <v>1.7533900984173223</v>
      </c>
      <c r="F283" s="6">
        <v>4.6865964819268795</v>
      </c>
    </row>
    <row r="284" spans="1:6" ht="12.75" customHeight="1" x14ac:dyDescent="0.2">
      <c r="A284" s="5">
        <v>12</v>
      </c>
      <c r="B284" s="6">
        <v>4.3124839452891104</v>
      </c>
      <c r="C284" s="6">
        <v>4.3124839452891104</v>
      </c>
      <c r="D284" s="6">
        <v>2.1656843564386277</v>
      </c>
      <c r="E284" s="6">
        <v>1.9720419454562499</v>
      </c>
      <c r="F284" s="6">
        <v>5.2710260267409028</v>
      </c>
    </row>
    <row r="285" spans="1:6" ht="12.75" customHeight="1" x14ac:dyDescent="0.2">
      <c r="A285" s="5">
        <v>13</v>
      </c>
      <c r="B285" s="6">
        <v>4.8204918021914125</v>
      </c>
      <c r="C285" s="6">
        <v>4.8204918021914125</v>
      </c>
      <c r="D285" s="6">
        <v>2.4208005916754112</v>
      </c>
      <c r="E285" s="6">
        <v>2.2043472282450796</v>
      </c>
      <c r="F285" s="6">
        <v>5.8919495291799091</v>
      </c>
    </row>
    <row r="286" spans="1:6" ht="12.75" customHeight="1" x14ac:dyDescent="0.2">
      <c r="A286" s="5">
        <v>14</v>
      </c>
      <c r="B286" s="6">
        <v>5.3601680167098138</v>
      </c>
      <c r="C286" s="6">
        <v>5.3601680167098138</v>
      </c>
      <c r="D286" s="6">
        <v>2.6918203450593654</v>
      </c>
      <c r="E286" s="6">
        <v>2.4511340326708484</v>
      </c>
      <c r="F286" s="6">
        <v>6.5515803611617756</v>
      </c>
    </row>
    <row r="287" spans="1:6" ht="12.75" customHeight="1" x14ac:dyDescent="0.2">
      <c r="A287" s="5">
        <v>15</v>
      </c>
      <c r="B287" s="6">
        <v>5.9335071868889164</v>
      </c>
      <c r="C287" s="6">
        <v>5.9335071868889164</v>
      </c>
      <c r="D287" s="6">
        <v>2.9797452828778055</v>
      </c>
      <c r="E287" s="6">
        <v>2.7133144620731127</v>
      </c>
      <c r="F287" s="6">
        <v>7.2523564629407424</v>
      </c>
    </row>
    <row r="288" spans="1:6" ht="19.5" customHeight="1" x14ac:dyDescent="0.2">
      <c r="A288" s="5">
        <v>16</v>
      </c>
      <c r="B288" s="6">
        <v>6.5427001453792544</v>
      </c>
      <c r="C288" s="6">
        <v>6.5427001453792544</v>
      </c>
      <c r="D288" s="6">
        <v>3.2856756183857891</v>
      </c>
      <c r="E288" s="6">
        <v>2.9918903552846974</v>
      </c>
      <c r="F288" s="6">
        <v>7.9969556267283739</v>
      </c>
    </row>
    <row r="289" spans="1:6" ht="12.75" customHeight="1" x14ac:dyDescent="0.2">
      <c r="A289" s="5">
        <v>17</v>
      </c>
      <c r="B289" s="6">
        <v>7.1901457725587452</v>
      </c>
      <c r="C289" s="6">
        <v>7.1901457725587452</v>
      </c>
      <c r="D289" s="6">
        <v>3.6108160442322252</v>
      </c>
      <c r="E289" s="6">
        <v>3.2879586886161021</v>
      </c>
      <c r="F289" s="6">
        <v>8.788309935534711</v>
      </c>
    </row>
    <row r="290" spans="1:6" ht="12.75" customHeight="1" x14ac:dyDescent="0.2">
      <c r="A290" s="5">
        <v>18</v>
      </c>
      <c r="B290" s="6">
        <v>7.8784615789694161</v>
      </c>
      <c r="C290" s="6">
        <v>7.8784615789694161</v>
      </c>
      <c r="D290" s="6">
        <v>3.9564810468489697</v>
      </c>
      <c r="E290" s="6">
        <v>3.602716415064029</v>
      </c>
      <c r="F290" s="6">
        <v>9.6296186977785929</v>
      </c>
    </row>
    <row r="291" spans="1:6" ht="12.75" customHeight="1" x14ac:dyDescent="0.2">
      <c r="A291" s="5">
        <v>19</v>
      </c>
      <c r="B291" s="6">
        <v>8.6104923628637362</v>
      </c>
      <c r="C291" s="6">
        <v>8.6104923628637362</v>
      </c>
      <c r="D291" s="6">
        <v>4.3240992541800933</v>
      </c>
      <c r="E291" s="6">
        <v>3.9374644232929707</v>
      </c>
      <c r="F291" s="6">
        <v>10.524359029159427</v>
      </c>
    </row>
    <row r="292" spans="1:6" ht="12.75" customHeight="1" x14ac:dyDescent="0.2">
      <c r="A292" s="5">
        <v>20</v>
      </c>
      <c r="B292" s="6">
        <v>9.3893160583383342</v>
      </c>
      <c r="C292" s="6">
        <v>9.3893160583383342</v>
      </c>
      <c r="D292" s="6">
        <v>4.7152163725534999</v>
      </c>
      <c r="E292" s="6">
        <v>4.2936102119095088</v>
      </c>
      <c r="F292" s="6">
        <v>11.476293000664084</v>
      </c>
    </row>
    <row r="293" spans="1:6" ht="19.5" customHeight="1" x14ac:dyDescent="0.2">
      <c r="A293" s="5">
        <v>21</v>
      </c>
      <c r="B293" s="6">
        <v>10.218245656138265</v>
      </c>
      <c r="C293" s="6">
        <v>10.218245656138265</v>
      </c>
      <c r="D293" s="6">
        <v>5.1314961512887516</v>
      </c>
      <c r="E293" s="6">
        <v>4.6726687678207357</v>
      </c>
      <c r="F293" s="6">
        <v>12.48946998631113</v>
      </c>
    </row>
    <row r="294" spans="1:6" ht="12.75" customHeight="1" x14ac:dyDescent="0.2">
      <c r="A294" s="5">
        <v>22</v>
      </c>
      <c r="B294" s="6">
        <v>11.100825793837855</v>
      </c>
      <c r="C294" s="6">
        <v>11.100825793837855</v>
      </c>
      <c r="D294" s="6">
        <v>5.5747186703215297</v>
      </c>
      <c r="E294" s="6">
        <v>5.076261006968994</v>
      </c>
      <c r="F294" s="6">
        <v>13.568222495426207</v>
      </c>
    </row>
    <row r="295" spans="1:6" ht="12.75" customHeight="1" x14ac:dyDescent="0.2">
      <c r="A295" s="5">
        <v>23</v>
      </c>
      <c r="B295" s="6">
        <v>12.040822264094272</v>
      </c>
      <c r="C295" s="6">
        <v>12.040822264094272</v>
      </c>
      <c r="D295" s="6">
        <v>6.0467750713582582</v>
      </c>
      <c r="E295" s="6">
        <v>5.5061089765948141</v>
      </c>
      <c r="F295" s="6">
        <v>14.717153348879849</v>
      </c>
    </row>
    <row r="296" spans="1:6" ht="12.75" customHeight="1" x14ac:dyDescent="0.2">
      <c r="A296" s="5">
        <v>24</v>
      </c>
      <c r="B296" s="6">
        <v>13.042202266301867</v>
      </c>
      <c r="C296" s="6">
        <v>13.042202266301867</v>
      </c>
      <c r="D296" s="6">
        <v>6.5496576404633551</v>
      </c>
      <c r="E296" s="6">
        <v>5.964026824579304</v>
      </c>
      <c r="F296" s="6">
        <v>15.94111154124832</v>
      </c>
    </row>
    <row r="297" spans="1:6" ht="12.75" customHeight="1" x14ac:dyDescent="0.2">
      <c r="A297" s="5">
        <v>25</v>
      </c>
      <c r="B297" s="6">
        <v>14.109102713056179</v>
      </c>
      <c r="C297" s="6">
        <v>14.109102713056179</v>
      </c>
      <c r="D297" s="6">
        <v>7.0854438918967597</v>
      </c>
      <c r="E297" s="6">
        <v>6.4519063064087634</v>
      </c>
      <c r="F297" s="6">
        <v>17.245153502709222</v>
      </c>
    </row>
    <row r="298" spans="1:6" ht="18" customHeight="1" x14ac:dyDescent="0.2">
      <c r="A298" s="19" t="s">
        <v>64</v>
      </c>
      <c r="B298" s="15"/>
      <c r="C298" s="15"/>
      <c r="D298" s="15"/>
      <c r="E298" s="15"/>
      <c r="F298" s="15"/>
    </row>
    <row r="299" spans="1:6" ht="18" customHeight="1" x14ac:dyDescent="0.2">
      <c r="A299" s="19" t="s">
        <v>8</v>
      </c>
      <c r="C299" s="8"/>
      <c r="D299" s="8"/>
      <c r="E299" s="8"/>
      <c r="F299" s="11"/>
    </row>
    <row r="300" spans="1:6" ht="18" customHeight="1" x14ac:dyDescent="0.2">
      <c r="A300" s="19" t="s">
        <v>0</v>
      </c>
      <c r="B300" s="16">
        <v>0.9</v>
      </c>
      <c r="C300" s="15"/>
      <c r="D300" s="15"/>
      <c r="E300" s="15"/>
      <c r="F300" s="14" t="s">
        <v>46</v>
      </c>
    </row>
    <row r="301" spans="1:6" ht="18" customHeight="1" x14ac:dyDescent="0.2">
      <c r="A301" s="19" t="s">
        <v>13</v>
      </c>
      <c r="B301" s="15"/>
      <c r="C301" s="8"/>
      <c r="D301" s="8"/>
      <c r="E301" s="8"/>
      <c r="F301" s="24" t="s">
        <v>46</v>
      </c>
    </row>
    <row r="302" spans="1:6" x14ac:dyDescent="0.2">
      <c r="A302" s="2"/>
      <c r="B302" s="9"/>
      <c r="C302" s="8"/>
      <c r="D302" s="8"/>
      <c r="E302" s="8"/>
      <c r="F302" s="9"/>
    </row>
    <row r="303" spans="1:6" x14ac:dyDescent="0.2">
      <c r="A303" s="2"/>
      <c r="B303" s="8"/>
      <c r="C303" s="8"/>
      <c r="D303" s="8"/>
      <c r="E303" s="8"/>
      <c r="F303" s="10" t="s">
        <v>45</v>
      </c>
    </row>
    <row r="304" spans="1:6" x14ac:dyDescent="0.2">
      <c r="A304" s="3" t="s">
        <v>1</v>
      </c>
      <c r="B304" s="58" t="s">
        <v>69</v>
      </c>
      <c r="C304" s="58"/>
      <c r="D304" s="58"/>
      <c r="E304" s="58"/>
      <c r="F304" s="42" t="s">
        <v>67</v>
      </c>
    </row>
    <row r="305" spans="1:6" x14ac:dyDescent="0.2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68</v>
      </c>
    </row>
    <row r="306" spans="1:6" ht="19.5" customHeight="1" x14ac:dyDescent="0.2">
      <c r="A306" s="5">
        <v>1</v>
      </c>
      <c r="B306" s="6">
        <v>0.37861725662536599</v>
      </c>
      <c r="C306" s="6">
        <v>0.37861725662536599</v>
      </c>
      <c r="D306" s="6">
        <v>0.1901376283723866</v>
      </c>
      <c r="E306" s="6">
        <v>0.17313667037634364</v>
      </c>
      <c r="F306" s="6">
        <v>0.46277306516714478</v>
      </c>
    </row>
    <row r="307" spans="1:6" ht="12.75" customHeight="1" x14ac:dyDescent="0.2">
      <c r="A307" s="5">
        <v>2</v>
      </c>
      <c r="B307" s="6">
        <v>0.631428913661089</v>
      </c>
      <c r="C307" s="6">
        <v>0.631428913661089</v>
      </c>
      <c r="D307" s="6">
        <v>0.3170969997494521</v>
      </c>
      <c r="E307" s="6">
        <v>0.28874410180095433</v>
      </c>
      <c r="F307" s="6">
        <v>0.77177753706888397</v>
      </c>
    </row>
    <row r="308" spans="1:6" ht="12.75" customHeight="1" x14ac:dyDescent="0.2">
      <c r="A308" s="5">
        <v>3</v>
      </c>
      <c r="B308" s="6">
        <v>0.89028074841508553</v>
      </c>
      <c r="C308" s="6">
        <v>0.89028074841508553</v>
      </c>
      <c r="D308" s="6">
        <v>0.44708968523516812</v>
      </c>
      <c r="E308" s="6">
        <v>0.407113626712651</v>
      </c>
      <c r="F308" s="6">
        <v>1.0881647457791719</v>
      </c>
    </row>
    <row r="309" spans="1:6" ht="12.75" customHeight="1" x14ac:dyDescent="0.2">
      <c r="A309" s="5">
        <v>4</v>
      </c>
      <c r="B309" s="6">
        <v>1.1683592234846958</v>
      </c>
      <c r="C309" s="6">
        <v>1.1683592234846958</v>
      </c>
      <c r="D309" s="6">
        <v>0.58673778850020886</v>
      </c>
      <c r="E309" s="6">
        <v>0.53427524027989126</v>
      </c>
      <c r="F309" s="6">
        <v>1.4280521281239826</v>
      </c>
    </row>
    <row r="310" spans="1:6" ht="12.75" customHeight="1" x14ac:dyDescent="0.2">
      <c r="A310" s="5">
        <v>5</v>
      </c>
      <c r="B310" s="6">
        <v>1.4663369091435161</v>
      </c>
      <c r="C310" s="6">
        <v>1.4663369091435161</v>
      </c>
      <c r="D310" s="6">
        <v>0.73637906730520875</v>
      </c>
      <c r="E310" s="6">
        <v>0.67053650000494647</v>
      </c>
      <c r="F310" s="6">
        <v>1.7922617475502558</v>
      </c>
    </row>
    <row r="311" spans="1:6" ht="19.5" customHeight="1" x14ac:dyDescent="0.2">
      <c r="A311" s="5">
        <v>6</v>
      </c>
      <c r="B311" s="6">
        <v>1.7849667989954208</v>
      </c>
      <c r="C311" s="6">
        <v>1.7849667989954208</v>
      </c>
      <c r="D311" s="6">
        <v>0.8963916671665566</v>
      </c>
      <c r="E311" s="6">
        <v>0.8162417399167291</v>
      </c>
      <c r="F311" s="6">
        <v>2.181713966645852</v>
      </c>
    </row>
    <row r="312" spans="1:6" ht="12.75" customHeight="1" x14ac:dyDescent="0.2">
      <c r="A312" s="5">
        <v>7</v>
      </c>
      <c r="B312" s="6">
        <v>2.1250908452605488</v>
      </c>
      <c r="C312" s="6">
        <v>2.1250908452605488</v>
      </c>
      <c r="D312" s="6">
        <v>1.0671984076877932</v>
      </c>
      <c r="E312" s="6">
        <v>0.97177597364433266</v>
      </c>
      <c r="F312" s="6">
        <v>2.5974378795759732</v>
      </c>
    </row>
    <row r="313" spans="1:6" ht="12.75" customHeight="1" x14ac:dyDescent="0.2">
      <c r="A313" s="5">
        <v>8</v>
      </c>
      <c r="B313" s="6">
        <v>2.487649169326049</v>
      </c>
      <c r="C313" s="6">
        <v>2.487649169326049</v>
      </c>
      <c r="D313" s="6">
        <v>1.2492714080019127</v>
      </c>
      <c r="E313" s="6">
        <v>1.1375691062802278</v>
      </c>
      <c r="F313" s="6">
        <v>3.0405825698764253</v>
      </c>
    </row>
    <row r="314" spans="1:6" ht="12.75" customHeight="1" x14ac:dyDescent="0.2">
      <c r="A314" s="5">
        <v>9</v>
      </c>
      <c r="B314" s="6">
        <v>2.8736899455912956</v>
      </c>
      <c r="C314" s="6">
        <v>2.8736899455912956</v>
      </c>
      <c r="D314" s="6">
        <v>1.4431370503351089</v>
      </c>
      <c r="E314" s="6">
        <v>1.3141004541321262</v>
      </c>
      <c r="F314" s="6">
        <v>3.5124291911954901</v>
      </c>
    </row>
    <row r="315" spans="1:6" ht="12.75" customHeight="1" x14ac:dyDescent="0.2">
      <c r="A315" s="5">
        <v>10</v>
      </c>
      <c r="B315" s="6">
        <v>3.2843799387915369</v>
      </c>
      <c r="C315" s="6">
        <v>3.2843799387915369</v>
      </c>
      <c r="D315" s="6">
        <v>1.6493812717405572</v>
      </c>
      <c r="E315" s="6">
        <v>1.5019035633018976</v>
      </c>
      <c r="F315" s="6">
        <v>4.0144038467638339</v>
      </c>
    </row>
    <row r="316" spans="1:6" ht="19.5" customHeight="1" x14ac:dyDescent="0.2">
      <c r="A316" s="5">
        <v>11</v>
      </c>
      <c r="B316" s="6">
        <v>3.7210156514893598</v>
      </c>
      <c r="C316" s="6">
        <v>3.7210156514893598</v>
      </c>
      <c r="D316" s="6">
        <v>1.868655162252099</v>
      </c>
      <c r="E316" s="6">
        <v>1.7015713072861745</v>
      </c>
      <c r="F316" s="6">
        <v>4.5480912146551233</v>
      </c>
    </row>
    <row r="317" spans="1:6" ht="12.75" customHeight="1" x14ac:dyDescent="0.2">
      <c r="A317" s="5">
        <v>12</v>
      </c>
      <c r="B317" s="6">
        <v>4.1850350079310887</v>
      </c>
      <c r="C317" s="6">
        <v>4.1850350079310887</v>
      </c>
      <c r="D317" s="6">
        <v>2.101680832394786</v>
      </c>
      <c r="E317" s="6">
        <v>1.9137612298495519</v>
      </c>
      <c r="F317" s="6">
        <v>5.1152488286301816</v>
      </c>
    </row>
    <row r="318" spans="1:6" ht="12.75" customHeight="1" x14ac:dyDescent="0.2">
      <c r="A318" s="5">
        <v>13</v>
      </c>
      <c r="B318" s="6">
        <v>4.6780294613394595</v>
      </c>
      <c r="C318" s="6">
        <v>4.6780294613394595</v>
      </c>
      <c r="D318" s="6">
        <v>2.3492574933406956</v>
      </c>
      <c r="E318" s="6">
        <v>2.1392010815296043</v>
      </c>
      <c r="F318" s="6">
        <v>5.7178218765352256</v>
      </c>
    </row>
    <row r="319" spans="1:6" ht="12.75" customHeight="1" x14ac:dyDescent="0.2">
      <c r="A319" s="5">
        <v>14</v>
      </c>
      <c r="B319" s="6">
        <v>5.2017563619751037</v>
      </c>
      <c r="C319" s="6">
        <v>5.2017563619751037</v>
      </c>
      <c r="D319" s="6">
        <v>2.6122676680201193</v>
      </c>
      <c r="E319" s="6">
        <v>2.3786944753880355</v>
      </c>
      <c r="F319" s="6">
        <v>6.35795831743037</v>
      </c>
    </row>
    <row r="320" spans="1:6" ht="12.75" customHeight="1" x14ac:dyDescent="0.2">
      <c r="A320" s="5">
        <v>15</v>
      </c>
      <c r="B320" s="6">
        <v>5.7581513605556358</v>
      </c>
      <c r="C320" s="6">
        <v>5.7581513605556358</v>
      </c>
      <c r="D320" s="6">
        <v>2.8916834199889698</v>
      </c>
      <c r="E320" s="6">
        <v>2.6331265589303943</v>
      </c>
      <c r="F320" s="6">
        <v>7.0380240419347286</v>
      </c>
    </row>
    <row r="321" spans="1:6" ht="19.5" customHeight="1" x14ac:dyDescent="0.2">
      <c r="A321" s="5">
        <v>16</v>
      </c>
      <c r="B321" s="6">
        <v>6.3493405429877701</v>
      </c>
      <c r="C321" s="6">
        <v>6.3493405429877701</v>
      </c>
      <c r="D321" s="6">
        <v>3.1885724473643942</v>
      </c>
      <c r="E321" s="6">
        <v>2.9034695631587839</v>
      </c>
      <c r="F321" s="6">
        <v>7.7606177041630868</v>
      </c>
    </row>
    <row r="322" spans="1:6" ht="12.75" customHeight="1" x14ac:dyDescent="0.2">
      <c r="A322" s="5">
        <v>17</v>
      </c>
      <c r="B322" s="6">
        <v>6.9776518943698376</v>
      </c>
      <c r="C322" s="6">
        <v>6.9776518943698376</v>
      </c>
      <c r="D322" s="6">
        <v>3.5041038399270006</v>
      </c>
      <c r="E322" s="6">
        <v>3.1907880449087886</v>
      </c>
      <c r="F322" s="6">
        <v>8.5285847338489447</v>
      </c>
    </row>
    <row r="323" spans="1:6" ht="12.75" customHeight="1" x14ac:dyDescent="0.2">
      <c r="A323" s="5">
        <v>18</v>
      </c>
      <c r="B323" s="6">
        <v>7.6456255686806074</v>
      </c>
      <c r="C323" s="6">
        <v>7.6456255686806074</v>
      </c>
      <c r="D323" s="6">
        <v>3.839553236451231</v>
      </c>
      <c r="E323" s="6">
        <v>3.496243583042522</v>
      </c>
      <c r="F323" s="6">
        <v>9.3450298886920127</v>
      </c>
    </row>
    <row r="324" spans="1:6" ht="12.75" customHeight="1" x14ac:dyDescent="0.2">
      <c r="A324" s="5">
        <v>19</v>
      </c>
      <c r="B324" s="6">
        <v>8.3560222904649439</v>
      </c>
      <c r="C324" s="6">
        <v>8.3560222904649439</v>
      </c>
      <c r="D324" s="6">
        <v>4.1963070439440679</v>
      </c>
      <c r="E324" s="6">
        <v>3.8210986204285002</v>
      </c>
      <c r="F324" s="6">
        <v>10.213327523498773</v>
      </c>
    </row>
    <row r="325" spans="1:6" ht="12.75" customHeight="1" x14ac:dyDescent="0.2">
      <c r="A325" s="5">
        <v>20</v>
      </c>
      <c r="B325" s="6">
        <v>9.1118290301347766</v>
      </c>
      <c r="C325" s="6">
        <v>9.1118290301347766</v>
      </c>
      <c r="D325" s="6">
        <v>4.5758652877218555</v>
      </c>
      <c r="E325" s="6">
        <v>4.1667190591818128</v>
      </c>
      <c r="F325" s="6">
        <v>11.137128526940836</v>
      </c>
    </row>
    <row r="326" spans="1:6" ht="19.5" customHeight="1" x14ac:dyDescent="0.2">
      <c r="A326" s="5">
        <v>21</v>
      </c>
      <c r="B326" s="6">
        <v>9.9162608680069013</v>
      </c>
      <c r="C326" s="6">
        <v>9.9162608680069013</v>
      </c>
      <c r="D326" s="6">
        <v>4.9798425475105965</v>
      </c>
      <c r="E326" s="6">
        <v>4.5345751130639886</v>
      </c>
      <c r="F326" s="6">
        <v>12.120362599915158</v>
      </c>
    </row>
    <row r="327" spans="1:6" ht="12.75" customHeight="1" x14ac:dyDescent="0.2">
      <c r="A327" s="5">
        <v>22</v>
      </c>
      <c r="B327" s="6">
        <v>10.772757685255876</v>
      </c>
      <c r="C327" s="6">
        <v>10.772757685255876</v>
      </c>
      <c r="D327" s="6">
        <v>5.4099662956770906</v>
      </c>
      <c r="E327" s="6">
        <v>4.9262397942994625</v>
      </c>
      <c r="F327" s="6">
        <v>13.167234210990207</v>
      </c>
    </row>
    <row r="328" spans="1:6" ht="12.75" customHeight="1" x14ac:dyDescent="0.2">
      <c r="A328" s="5">
        <v>23</v>
      </c>
      <c r="B328" s="6">
        <v>11.684973982235277</v>
      </c>
      <c r="C328" s="6">
        <v>11.684973982235277</v>
      </c>
      <c r="D328" s="6">
        <v>5.8680717840962995</v>
      </c>
      <c r="E328" s="6">
        <v>5.3433842576283705</v>
      </c>
      <c r="F328" s="6">
        <v>14.282210151630673</v>
      </c>
    </row>
    <row r="329" spans="1:6" ht="12.75" customHeight="1" x14ac:dyDescent="0.2">
      <c r="A329" s="5">
        <v>24</v>
      </c>
      <c r="B329" s="6">
        <v>12.656759713764524</v>
      </c>
      <c r="C329" s="6">
        <v>12.656759713764524</v>
      </c>
      <c r="D329" s="6">
        <v>6.3560924198327333</v>
      </c>
      <c r="E329" s="6">
        <v>5.7877690365363597</v>
      </c>
      <c r="F329" s="6">
        <v>15.469996111715611</v>
      </c>
    </row>
    <row r="330" spans="1:6" ht="12.75" customHeight="1" x14ac:dyDescent="0.2">
      <c r="A330" s="5">
        <v>25</v>
      </c>
      <c r="B330" s="6">
        <v>13.692129532247353</v>
      </c>
      <c r="C330" s="6">
        <v>13.692129532247353</v>
      </c>
      <c r="D330" s="6">
        <v>6.876044319356069</v>
      </c>
      <c r="E330" s="6">
        <v>6.2612299785389354</v>
      </c>
      <c r="F330" s="6">
        <v>16.735499086280104</v>
      </c>
    </row>
    <row r="331" spans="1:6" ht="18" customHeight="1" x14ac:dyDescent="0.2">
      <c r="A331" s="19" t="s">
        <v>64</v>
      </c>
      <c r="B331" s="15"/>
      <c r="C331" s="15"/>
      <c r="D331" s="15"/>
      <c r="E331" s="15"/>
      <c r="F331" s="15"/>
    </row>
    <row r="332" spans="1:6" ht="18" customHeight="1" x14ac:dyDescent="0.2">
      <c r="A332" s="19" t="s">
        <v>8</v>
      </c>
      <c r="C332" s="8"/>
      <c r="D332" s="8"/>
      <c r="E332" s="8"/>
      <c r="F332" s="11"/>
    </row>
    <row r="333" spans="1:6" ht="18" customHeight="1" x14ac:dyDescent="0.2">
      <c r="A333" s="19" t="s">
        <v>0</v>
      </c>
      <c r="B333" s="16">
        <v>0.9</v>
      </c>
      <c r="C333" s="15"/>
      <c r="D333" s="15"/>
      <c r="E333" s="15"/>
      <c r="F333" s="14" t="s">
        <v>46</v>
      </c>
    </row>
    <row r="334" spans="1:6" ht="18" customHeight="1" x14ac:dyDescent="0.2">
      <c r="A334" s="19" t="s">
        <v>14</v>
      </c>
      <c r="B334" s="15"/>
      <c r="C334" s="8"/>
      <c r="D334" s="8"/>
      <c r="E334" s="8"/>
      <c r="F334" s="24" t="s">
        <v>46</v>
      </c>
    </row>
    <row r="335" spans="1:6" x14ac:dyDescent="0.2">
      <c r="A335" s="2"/>
      <c r="B335" s="9"/>
      <c r="C335" s="8"/>
      <c r="D335" s="8"/>
      <c r="E335" s="8"/>
      <c r="F335" s="9"/>
    </row>
    <row r="336" spans="1:6" x14ac:dyDescent="0.2">
      <c r="A336" s="2"/>
      <c r="B336" s="8"/>
      <c r="C336" s="8"/>
      <c r="D336" s="8"/>
      <c r="E336" s="8"/>
      <c r="F336" s="10" t="s">
        <v>45</v>
      </c>
    </row>
    <row r="337" spans="1:6" x14ac:dyDescent="0.2">
      <c r="A337" s="3" t="s">
        <v>1</v>
      </c>
      <c r="B337" s="58" t="s">
        <v>69</v>
      </c>
      <c r="C337" s="58"/>
      <c r="D337" s="58"/>
      <c r="E337" s="58"/>
      <c r="F337" s="42" t="s">
        <v>67</v>
      </c>
    </row>
    <row r="338" spans="1:6" x14ac:dyDescent="0.2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68</v>
      </c>
    </row>
    <row r="339" spans="1:6" ht="19.5" customHeight="1" x14ac:dyDescent="0.2">
      <c r="A339" s="5">
        <v>1</v>
      </c>
      <c r="B339" s="6">
        <v>0.36811357929677946</v>
      </c>
      <c r="C339" s="6">
        <v>0.36811357929677946</v>
      </c>
      <c r="D339" s="6">
        <v>0.18486279141897646</v>
      </c>
      <c r="E339" s="6">
        <v>0.16833347747492131</v>
      </c>
      <c r="F339" s="6">
        <v>0.44993472019522945</v>
      </c>
    </row>
    <row r="340" spans="1:6" ht="12.75" customHeight="1" x14ac:dyDescent="0.2">
      <c r="A340" s="5">
        <v>2</v>
      </c>
      <c r="B340" s="6">
        <v>0.61391168366436277</v>
      </c>
      <c r="C340" s="6">
        <v>0.61391168366436277</v>
      </c>
      <c r="D340" s="6">
        <v>0.3083000299628193</v>
      </c>
      <c r="E340" s="6">
        <v>0.28073370390498431</v>
      </c>
      <c r="F340" s="6">
        <v>0.75036672687212636</v>
      </c>
    </row>
    <row r="341" spans="1:6" ht="12.75" customHeight="1" x14ac:dyDescent="0.2">
      <c r="A341" s="5">
        <v>3</v>
      </c>
      <c r="B341" s="6">
        <v>0.86558239790525271</v>
      </c>
      <c r="C341" s="6">
        <v>0.86558239790525271</v>
      </c>
      <c r="D341" s="6">
        <v>0.43468643179525368</v>
      </c>
      <c r="E341" s="6">
        <v>0.39581939725999937</v>
      </c>
      <c r="F341" s="6">
        <v>1.0579766569638822</v>
      </c>
    </row>
    <row r="342" spans="1:6" ht="12.75" customHeight="1" x14ac:dyDescent="0.2">
      <c r="A342" s="5">
        <v>4</v>
      </c>
      <c r="B342" s="6">
        <v>1.1359463630758948</v>
      </c>
      <c r="C342" s="6">
        <v>1.1359463630758948</v>
      </c>
      <c r="D342" s="6">
        <v>0.57046038883326045</v>
      </c>
      <c r="E342" s="6">
        <v>0.51945326734983577</v>
      </c>
      <c r="F342" s="6">
        <v>1.3884348140693894</v>
      </c>
    </row>
    <row r="343" spans="1:6" ht="12.75" customHeight="1" x14ac:dyDescent="0.2">
      <c r="A343" s="5">
        <v>5</v>
      </c>
      <c r="B343" s="6">
        <v>1.425657490867871</v>
      </c>
      <c r="C343" s="6">
        <v>1.425657490867871</v>
      </c>
      <c r="D343" s="6">
        <v>0.71595028869263544</v>
      </c>
      <c r="E343" s="6">
        <v>0.65193433935366707</v>
      </c>
      <c r="F343" s="6">
        <v>1.7425404557833992</v>
      </c>
    </row>
    <row r="344" spans="1:6" ht="19.5" customHeight="1" x14ac:dyDescent="0.2">
      <c r="A344" s="5">
        <v>6</v>
      </c>
      <c r="B344" s="6">
        <v>1.7354478851825739</v>
      </c>
      <c r="C344" s="6">
        <v>1.7354478851825739</v>
      </c>
      <c r="D344" s="6">
        <v>0.87152378629955307</v>
      </c>
      <c r="E344" s="6">
        <v>0.79359739471538837</v>
      </c>
      <c r="F344" s="6">
        <v>2.1211884118067239</v>
      </c>
    </row>
    <row r="345" spans="1:6" ht="12.75" customHeight="1" x14ac:dyDescent="0.2">
      <c r="A345" s="5">
        <v>7</v>
      </c>
      <c r="B345" s="6">
        <v>2.0661361406295433</v>
      </c>
      <c r="C345" s="6">
        <v>2.0661361406295433</v>
      </c>
      <c r="D345" s="6">
        <v>1.0375919713096819</v>
      </c>
      <c r="E345" s="6">
        <v>0.94481676593729214</v>
      </c>
      <c r="F345" s="6">
        <v>2.5253792269638722</v>
      </c>
    </row>
    <row r="346" spans="1:6" ht="12.75" customHeight="1" x14ac:dyDescent="0.2">
      <c r="A346" s="5">
        <v>8</v>
      </c>
      <c r="B346" s="6">
        <v>2.4186362975562292</v>
      </c>
      <c r="C346" s="6">
        <v>2.4186362975562292</v>
      </c>
      <c r="D346" s="6">
        <v>1.2146138652305196</v>
      </c>
      <c r="E346" s="6">
        <v>1.1060104315968944</v>
      </c>
      <c r="F346" s="6">
        <v>2.9562301066803069</v>
      </c>
    </row>
    <row r="347" spans="1:6" ht="12.75" customHeight="1" x14ac:dyDescent="0.2">
      <c r="A347" s="5">
        <v>9</v>
      </c>
      <c r="B347" s="6">
        <v>2.7939674516935566</v>
      </c>
      <c r="C347" s="6">
        <v>2.7939674516935566</v>
      </c>
      <c r="D347" s="6">
        <v>1.4031012472849407</v>
      </c>
      <c r="E347" s="6">
        <v>1.2776444107109182</v>
      </c>
      <c r="F347" s="6">
        <v>3.4149866625779128</v>
      </c>
    </row>
    <row r="348" spans="1:6" ht="12.75" customHeight="1" x14ac:dyDescent="0.2">
      <c r="A348" s="5">
        <v>10</v>
      </c>
      <c r="B348" s="6">
        <v>3.1932639991509824</v>
      </c>
      <c r="C348" s="6">
        <v>3.1932639991509824</v>
      </c>
      <c r="D348" s="6">
        <v>1.6036237993406164</v>
      </c>
      <c r="E348" s="6">
        <v>1.460237447636211</v>
      </c>
      <c r="F348" s="6">
        <v>3.9030354346400142</v>
      </c>
    </row>
    <row r="349" spans="1:6" ht="19.5" customHeight="1" x14ac:dyDescent="0.2">
      <c r="A349" s="5">
        <v>11</v>
      </c>
      <c r="B349" s="6">
        <v>3.617786474651977</v>
      </c>
      <c r="C349" s="6">
        <v>3.617786474651977</v>
      </c>
      <c r="D349" s="6">
        <v>1.8168145487585761</v>
      </c>
      <c r="E349" s="6">
        <v>1.6543659682516678</v>
      </c>
      <c r="F349" s="6">
        <v>4.4219171384772222</v>
      </c>
    </row>
    <row r="350" spans="1:6" ht="12.75" customHeight="1" x14ac:dyDescent="0.2">
      <c r="A350" s="5">
        <v>12</v>
      </c>
      <c r="B350" s="6">
        <v>4.0689329112544899</v>
      </c>
      <c r="C350" s="6">
        <v>4.0689329112544899</v>
      </c>
      <c r="D350" s="6">
        <v>2.0433755731260748</v>
      </c>
      <c r="E350" s="6">
        <v>1.8606692746083549</v>
      </c>
      <c r="F350" s="6">
        <v>4.9733405499895023</v>
      </c>
    </row>
    <row r="351" spans="1:6" ht="12.75" customHeight="1" x14ac:dyDescent="0.2">
      <c r="A351" s="5">
        <v>13</v>
      </c>
      <c r="B351" s="6">
        <v>4.5482506117606336</v>
      </c>
      <c r="C351" s="6">
        <v>4.5482506117606336</v>
      </c>
      <c r="D351" s="6">
        <v>2.2840839117354839</v>
      </c>
      <c r="E351" s="6">
        <v>2.0798549278396701</v>
      </c>
      <c r="F351" s="6">
        <v>5.5591968932242155</v>
      </c>
    </row>
    <row r="352" spans="1:6" ht="12.75" customHeight="1" x14ac:dyDescent="0.2">
      <c r="A352" s="5">
        <v>14</v>
      </c>
      <c r="B352" s="6">
        <v>5.0574481736608776</v>
      </c>
      <c r="C352" s="6">
        <v>5.0574481736608776</v>
      </c>
      <c r="D352" s="6">
        <v>2.5397976043855599</v>
      </c>
      <c r="E352" s="6">
        <v>2.3127042470094867</v>
      </c>
      <c r="F352" s="6">
        <v>6.1815745381221507</v>
      </c>
    </row>
    <row r="353" spans="1:6" ht="12.75" customHeight="1" x14ac:dyDescent="0.2">
      <c r="A353" s="5">
        <v>15</v>
      </c>
      <c r="B353" s="6">
        <v>5.5984075484549534</v>
      </c>
      <c r="C353" s="6">
        <v>5.5984075484549534</v>
      </c>
      <c r="D353" s="6">
        <v>2.811461747446343</v>
      </c>
      <c r="E353" s="6">
        <v>2.5600778236803183</v>
      </c>
      <c r="F353" s="6">
        <v>6.8427737402812454</v>
      </c>
    </row>
    <row r="354" spans="1:6" ht="19.5" customHeight="1" x14ac:dyDescent="0.2">
      <c r="A354" s="5">
        <v>16</v>
      </c>
      <c r="B354" s="6">
        <v>6.1731958397397459</v>
      </c>
      <c r="C354" s="6">
        <v>6.1731958397397459</v>
      </c>
      <c r="D354" s="6">
        <v>3.10011441873556</v>
      </c>
      <c r="E354" s="6">
        <v>2.822920917023068</v>
      </c>
      <c r="F354" s="6">
        <v>7.5453210614226238</v>
      </c>
    </row>
    <row r="355" spans="1:6" ht="12.75" customHeight="1" x14ac:dyDescent="0.2">
      <c r="A355" s="5">
        <v>17</v>
      </c>
      <c r="B355" s="6">
        <v>6.7840764491751102</v>
      </c>
      <c r="C355" s="6">
        <v>6.7840764491751102</v>
      </c>
      <c r="D355" s="6">
        <v>3.4068922749061459</v>
      </c>
      <c r="E355" s="6">
        <v>3.1022685507199754</v>
      </c>
      <c r="F355" s="6">
        <v>8.2919829927864708</v>
      </c>
    </row>
    <row r="356" spans="1:6" ht="12.75" customHeight="1" x14ac:dyDescent="0.2">
      <c r="A356" s="5">
        <v>18</v>
      </c>
      <c r="B356" s="6">
        <v>7.4335190612688899</v>
      </c>
      <c r="C356" s="6">
        <v>7.4335190612688899</v>
      </c>
      <c r="D356" s="6">
        <v>3.7330355657009009</v>
      </c>
      <c r="E356" s="6">
        <v>3.3992500788749154</v>
      </c>
      <c r="F356" s="6">
        <v>9.0857781592497329</v>
      </c>
    </row>
    <row r="357" spans="1:6" ht="12.75" customHeight="1" x14ac:dyDescent="0.2">
      <c r="A357" s="5">
        <v>19</v>
      </c>
      <c r="B357" s="6">
        <v>8.1242078119812913</v>
      </c>
      <c r="C357" s="6">
        <v>8.1242078119812913</v>
      </c>
      <c r="D357" s="6">
        <v>4.0798922361402177</v>
      </c>
      <c r="E357" s="6">
        <v>3.7150929214082851</v>
      </c>
      <c r="F357" s="6">
        <v>9.9299873035780735</v>
      </c>
    </row>
    <row r="358" spans="1:6" ht="12.75" customHeight="1" x14ac:dyDescent="0.2">
      <c r="A358" s="5">
        <v>20</v>
      </c>
      <c r="B358" s="6">
        <v>8.8590468065804906</v>
      </c>
      <c r="C358" s="6">
        <v>8.8590468065804906</v>
      </c>
      <c r="D358" s="6">
        <v>4.4489206975314826</v>
      </c>
      <c r="E358" s="6">
        <v>4.0511250872994822</v>
      </c>
      <c r="F358" s="6">
        <v>10.82816003074328</v>
      </c>
    </row>
    <row r="359" spans="1:6" ht="19.5" customHeight="1" x14ac:dyDescent="0.2">
      <c r="A359" s="5">
        <v>21</v>
      </c>
      <c r="B359" s="6">
        <v>9.6411619319679236</v>
      </c>
      <c r="C359" s="6">
        <v>9.6411619319679236</v>
      </c>
      <c r="D359" s="6">
        <v>4.8416907375998974</v>
      </c>
      <c r="E359" s="6">
        <v>4.408776003339332</v>
      </c>
      <c r="F359" s="6">
        <v>11.784117023076734</v>
      </c>
    </row>
    <row r="360" spans="1:6" ht="12.75" customHeight="1" x14ac:dyDescent="0.2">
      <c r="A360" s="5">
        <v>22</v>
      </c>
      <c r="B360" s="6">
        <v>10.47389763943144</v>
      </c>
      <c r="C360" s="6">
        <v>10.47389763943144</v>
      </c>
      <c r="D360" s="6">
        <v>5.2598819048207393</v>
      </c>
      <c r="E360" s="6">
        <v>4.7895750429255868</v>
      </c>
      <c r="F360" s="6">
        <v>12.801946107920417</v>
      </c>
    </row>
    <row r="361" spans="1:6" ht="12.75" customHeight="1" x14ac:dyDescent="0.2">
      <c r="A361" s="5">
        <v>23</v>
      </c>
      <c r="B361" s="6">
        <v>11.36080704542877</v>
      </c>
      <c r="C361" s="6">
        <v>11.36080704542877</v>
      </c>
      <c r="D361" s="6">
        <v>5.7052785371362988</v>
      </c>
      <c r="E361" s="6">
        <v>5.1951469992819748</v>
      </c>
      <c r="F361" s="6">
        <v>13.885990158097126</v>
      </c>
    </row>
    <row r="362" spans="1:6" ht="12.75" customHeight="1" x14ac:dyDescent="0.2">
      <c r="A362" s="5">
        <v>24</v>
      </c>
      <c r="B362" s="6">
        <v>12.305633298545736</v>
      </c>
      <c r="C362" s="6">
        <v>12.305633298545736</v>
      </c>
      <c r="D362" s="6">
        <v>6.1797604046370864</v>
      </c>
      <c r="E362" s="6">
        <v>5.6272035648143044</v>
      </c>
      <c r="F362" s="6">
        <v>15.040824317275369</v>
      </c>
    </row>
    <row r="363" spans="1:6" ht="12.75" customHeight="1" x14ac:dyDescent="0.2">
      <c r="A363" s="5">
        <v>25</v>
      </c>
      <c r="B363" s="6">
        <v>13.31227967587844</v>
      </c>
      <c r="C363" s="6">
        <v>13.31227967587844</v>
      </c>
      <c r="D363" s="6">
        <v>6.6852876922775506</v>
      </c>
      <c r="E363" s="6">
        <v>6.0875296565810268</v>
      </c>
      <c r="F363" s="6">
        <v>16.271219449630909</v>
      </c>
    </row>
    <row r="364" spans="1:6" ht="18" customHeight="1" x14ac:dyDescent="0.2">
      <c r="A364" s="19" t="s">
        <v>64</v>
      </c>
      <c r="B364" s="15"/>
      <c r="C364" s="15"/>
      <c r="D364" s="15"/>
      <c r="E364" s="15"/>
      <c r="F364" s="15"/>
    </row>
    <row r="365" spans="1:6" ht="18" customHeight="1" x14ac:dyDescent="0.2">
      <c r="A365" s="19" t="s">
        <v>8</v>
      </c>
      <c r="C365" s="8"/>
      <c r="D365" s="8"/>
      <c r="E365" s="8"/>
      <c r="F365" s="11"/>
    </row>
    <row r="366" spans="1:6" ht="18" customHeight="1" x14ac:dyDescent="0.2">
      <c r="A366" s="19" t="s">
        <v>0</v>
      </c>
      <c r="B366" s="16">
        <v>0.9</v>
      </c>
      <c r="C366" s="15"/>
      <c r="D366" s="15"/>
      <c r="E366" s="15"/>
      <c r="F366" s="14" t="s">
        <v>46</v>
      </c>
    </row>
    <row r="367" spans="1:6" ht="18" customHeight="1" x14ac:dyDescent="0.2">
      <c r="A367" s="19" t="s">
        <v>15</v>
      </c>
      <c r="B367" s="15"/>
      <c r="C367" s="8"/>
      <c r="D367" s="8"/>
      <c r="E367" s="8"/>
      <c r="F367" s="24" t="s">
        <v>46</v>
      </c>
    </row>
    <row r="368" spans="1:6" x14ac:dyDescent="0.2">
      <c r="A368" s="2"/>
      <c r="B368" s="9"/>
      <c r="C368" s="8"/>
      <c r="D368" s="8"/>
      <c r="E368" s="8"/>
      <c r="F368" s="9"/>
    </row>
    <row r="369" spans="1:6" x14ac:dyDescent="0.2">
      <c r="A369" s="2"/>
      <c r="B369" s="8"/>
      <c r="C369" s="8"/>
      <c r="D369" s="8"/>
      <c r="E369" s="8"/>
      <c r="F369" s="10" t="s">
        <v>45</v>
      </c>
    </row>
    <row r="370" spans="1:6" x14ac:dyDescent="0.2">
      <c r="A370" s="3" t="s">
        <v>1</v>
      </c>
      <c r="B370" s="58" t="s">
        <v>69</v>
      </c>
      <c r="C370" s="58"/>
      <c r="D370" s="58"/>
      <c r="E370" s="58"/>
      <c r="F370" s="42" t="s">
        <v>67</v>
      </c>
    </row>
    <row r="371" spans="1:6" x14ac:dyDescent="0.2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68</v>
      </c>
    </row>
    <row r="372" spans="1:6" ht="19.5" customHeight="1" x14ac:dyDescent="0.2">
      <c r="A372" s="5">
        <v>1</v>
      </c>
      <c r="B372" s="6">
        <v>0.35850519525533742</v>
      </c>
      <c r="C372" s="6">
        <v>0.35850519525533742</v>
      </c>
      <c r="D372" s="6">
        <v>0.18003756139535243</v>
      </c>
      <c r="E372" s="6">
        <v>0.16393969036796299</v>
      </c>
      <c r="F372" s="6">
        <v>0.43819066665209971</v>
      </c>
    </row>
    <row r="373" spans="1:6" ht="12.75" customHeight="1" x14ac:dyDescent="0.2">
      <c r="A373" s="5">
        <v>2</v>
      </c>
      <c r="B373" s="6">
        <v>0.5978875553628642</v>
      </c>
      <c r="C373" s="6">
        <v>0.5978875553628642</v>
      </c>
      <c r="D373" s="6">
        <v>0.30025288023927532</v>
      </c>
      <c r="E373" s="6">
        <v>0.27340608169216485</v>
      </c>
      <c r="F373" s="6">
        <v>0.7307808922569502</v>
      </c>
    </row>
    <row r="374" spans="1:6" ht="12.75" customHeight="1" x14ac:dyDescent="0.2">
      <c r="A374" s="5">
        <v>3</v>
      </c>
      <c r="B374" s="6">
        <v>0.84298924034101963</v>
      </c>
      <c r="C374" s="6">
        <v>0.84298924034101963</v>
      </c>
      <c r="D374" s="6">
        <v>0.4233403842458216</v>
      </c>
      <c r="E374" s="6">
        <v>0.3854878447343047</v>
      </c>
      <c r="F374" s="6">
        <v>1.0303616853933975</v>
      </c>
    </row>
    <row r="375" spans="1:6" ht="12.75" customHeight="1" x14ac:dyDescent="0.2">
      <c r="A375" s="5">
        <v>4</v>
      </c>
      <c r="B375" s="6">
        <v>1.1062962509345196</v>
      </c>
      <c r="C375" s="6">
        <v>1.1062962509345196</v>
      </c>
      <c r="D375" s="6">
        <v>0.5555704124656099</v>
      </c>
      <c r="E375" s="6">
        <v>0.50589466270989347</v>
      </c>
      <c r="F375" s="6">
        <v>1.352194328359593</v>
      </c>
    </row>
    <row r="376" spans="1:6" ht="12.75" customHeight="1" x14ac:dyDescent="0.2">
      <c r="A376" s="5">
        <v>5</v>
      </c>
      <c r="B376" s="6">
        <v>1.3884454306391085</v>
      </c>
      <c r="C376" s="6">
        <v>1.3884454306391085</v>
      </c>
      <c r="D376" s="6">
        <v>0.69726278104491013</v>
      </c>
      <c r="E376" s="6">
        <v>0.63491775573759879</v>
      </c>
      <c r="F376" s="6">
        <v>1.6970572167817273</v>
      </c>
    </row>
    <row r="377" spans="1:6" ht="19.5" customHeight="1" x14ac:dyDescent="0.2">
      <c r="A377" s="5">
        <v>6</v>
      </c>
      <c r="B377" s="6">
        <v>1.6901497742120495</v>
      </c>
      <c r="C377" s="6">
        <v>1.6901497742120495</v>
      </c>
      <c r="D377" s="6">
        <v>0.84877554849747372</v>
      </c>
      <c r="E377" s="6">
        <v>0.77288316690211412</v>
      </c>
      <c r="F377" s="6">
        <v>2.0658218237992121</v>
      </c>
    </row>
    <row r="378" spans="1:6" ht="12.75" customHeight="1" x14ac:dyDescent="0.2">
      <c r="A378" s="5">
        <v>7</v>
      </c>
      <c r="B378" s="6">
        <v>2.0122065095656851</v>
      </c>
      <c r="C378" s="6">
        <v>2.0122065095656851</v>
      </c>
      <c r="D378" s="6">
        <v>1.0105090743469956</v>
      </c>
      <c r="E378" s="6">
        <v>0.92015545799733212</v>
      </c>
      <c r="F378" s="6">
        <v>2.4594625783324822</v>
      </c>
    </row>
    <row r="379" spans="1:6" ht="12.75" customHeight="1" x14ac:dyDescent="0.2">
      <c r="A379" s="5">
        <v>8</v>
      </c>
      <c r="B379" s="6">
        <v>2.3555058190558533</v>
      </c>
      <c r="C379" s="6">
        <v>2.3555058190558533</v>
      </c>
      <c r="D379" s="6">
        <v>1.1829103988669867</v>
      </c>
      <c r="E379" s="6">
        <v>1.0771416976563397</v>
      </c>
      <c r="F379" s="6">
        <v>2.8790675248648792</v>
      </c>
    </row>
    <row r="380" spans="1:6" ht="12.75" customHeight="1" x14ac:dyDescent="0.2">
      <c r="A380" s="5">
        <v>9</v>
      </c>
      <c r="B380" s="6">
        <v>2.7210401982995229</v>
      </c>
      <c r="C380" s="6">
        <v>2.7210401982995229</v>
      </c>
      <c r="D380" s="6">
        <v>1.3664779429811593</v>
      </c>
      <c r="E380" s="6">
        <v>1.2442957410151034</v>
      </c>
      <c r="F380" s="6">
        <v>3.3258497624582977</v>
      </c>
    </row>
    <row r="381" spans="1:6" ht="12.75" customHeight="1" x14ac:dyDescent="0.2">
      <c r="A381" s="5">
        <v>10</v>
      </c>
      <c r="B381" s="6">
        <v>3.1099144337582394</v>
      </c>
      <c r="C381" s="6">
        <v>3.1099144337582394</v>
      </c>
      <c r="D381" s="6">
        <v>1.5617665189015302</v>
      </c>
      <c r="E381" s="6">
        <v>1.422122792329588</v>
      </c>
      <c r="F381" s="6">
        <v>3.8011596400686232</v>
      </c>
    </row>
    <row r="382" spans="1:6" ht="19.5" customHeight="1" x14ac:dyDescent="0.2">
      <c r="A382" s="5">
        <v>11</v>
      </c>
      <c r="B382" s="6">
        <v>3.5233561580774122</v>
      </c>
      <c r="C382" s="6">
        <v>3.5233561580774122</v>
      </c>
      <c r="D382" s="6">
        <v>1.7693926309094716</v>
      </c>
      <c r="E382" s="6">
        <v>1.6111842317929901</v>
      </c>
      <c r="F382" s="6">
        <v>4.3064976580356449</v>
      </c>
    </row>
    <row r="383" spans="1:6" ht="12.75" customHeight="1" x14ac:dyDescent="0.2">
      <c r="A383" s="5">
        <v>12</v>
      </c>
      <c r="B383" s="6">
        <v>3.9627269132989613</v>
      </c>
      <c r="C383" s="6">
        <v>3.9627269132989613</v>
      </c>
      <c r="D383" s="6">
        <v>1.9900400311854494</v>
      </c>
      <c r="E383" s="6">
        <v>1.8121026745967457</v>
      </c>
      <c r="F383" s="6">
        <v>4.843527990332066</v>
      </c>
    </row>
    <row r="384" spans="1:6" ht="12.75" customHeight="1" x14ac:dyDescent="0.2">
      <c r="A384" s="5">
        <v>13</v>
      </c>
      <c r="B384" s="6">
        <v>4.4295336150173892</v>
      </c>
      <c r="C384" s="6">
        <v>4.4295336150173892</v>
      </c>
      <c r="D384" s="6">
        <v>2.2244654769883643</v>
      </c>
      <c r="E384" s="6">
        <v>2.0255672133376801</v>
      </c>
      <c r="F384" s="6">
        <v>5.4140924968742352</v>
      </c>
    </row>
    <row r="385" spans="1:6" ht="12.75" customHeight="1" x14ac:dyDescent="0.2">
      <c r="A385" s="5">
        <v>14</v>
      </c>
      <c r="B385" s="6">
        <v>4.9254402634526899</v>
      </c>
      <c r="C385" s="6">
        <v>4.9254402634526899</v>
      </c>
      <c r="D385" s="6">
        <v>2.473504611833941</v>
      </c>
      <c r="E385" s="6">
        <v>2.2523387733369544</v>
      </c>
      <c r="F385" s="6">
        <v>6.0202250376322697</v>
      </c>
    </row>
    <row r="386" spans="1:6" ht="12.75" customHeight="1" x14ac:dyDescent="0.2">
      <c r="A386" s="5">
        <v>15</v>
      </c>
      <c r="B386" s="6">
        <v>5.4522796880026894</v>
      </c>
      <c r="C386" s="6">
        <v>5.4522796880026894</v>
      </c>
      <c r="D386" s="6">
        <v>2.7380778634861445</v>
      </c>
      <c r="E386" s="6">
        <v>2.4932554832687246</v>
      </c>
      <c r="F386" s="6">
        <v>6.6641658276611304</v>
      </c>
    </row>
    <row r="387" spans="1:6" ht="19.5" customHeight="1" x14ac:dyDescent="0.2">
      <c r="A387" s="5">
        <v>16</v>
      </c>
      <c r="B387" s="6">
        <v>6.0120650373809683</v>
      </c>
      <c r="C387" s="6">
        <v>6.0120650373809683</v>
      </c>
      <c r="D387" s="6">
        <v>3.019196214184328</v>
      </c>
      <c r="E387" s="6">
        <v>2.7492379294484377</v>
      </c>
      <c r="F387" s="6">
        <v>7.3483754811682216</v>
      </c>
    </row>
    <row r="388" spans="1:6" ht="12.75" customHeight="1" x14ac:dyDescent="0.2">
      <c r="A388" s="5">
        <v>17</v>
      </c>
      <c r="B388" s="6">
        <v>6.6070006346542218</v>
      </c>
      <c r="C388" s="6">
        <v>6.6070006346542218</v>
      </c>
      <c r="D388" s="6">
        <v>3.3179666519295234</v>
      </c>
      <c r="E388" s="6">
        <v>3.0212941196980383</v>
      </c>
      <c r="F388" s="6">
        <v>8.0755482793157007</v>
      </c>
    </row>
    <row r="389" spans="1:6" ht="12.75" customHeight="1" x14ac:dyDescent="0.2">
      <c r="A389" s="5">
        <v>18</v>
      </c>
      <c r="B389" s="6">
        <v>7.2394917014075801</v>
      </c>
      <c r="C389" s="6">
        <v>7.2394917014075801</v>
      </c>
      <c r="D389" s="6">
        <v>3.6355970538586138</v>
      </c>
      <c r="E389" s="6">
        <v>3.3105239300783231</v>
      </c>
      <c r="F389" s="6">
        <v>8.8486240557901716</v>
      </c>
    </row>
    <row r="390" spans="1:6" ht="12.75" customHeight="1" x14ac:dyDescent="0.2">
      <c r="A390" s="5">
        <v>19</v>
      </c>
      <c r="B390" s="6">
        <v>7.9121523131346549</v>
      </c>
      <c r="C390" s="6">
        <v>7.9121523131346549</v>
      </c>
      <c r="D390" s="6">
        <v>3.9734001813580484</v>
      </c>
      <c r="E390" s="6">
        <v>3.6181227427837279</v>
      </c>
      <c r="F390" s="6">
        <v>9.6707979204488534</v>
      </c>
    </row>
    <row r="391" spans="1:6" ht="12.75" customHeight="1" x14ac:dyDescent="0.2">
      <c r="A391" s="5">
        <v>20</v>
      </c>
      <c r="B391" s="6">
        <v>8.6278107730678286</v>
      </c>
      <c r="C391" s="6">
        <v>8.6278107730678286</v>
      </c>
      <c r="D391" s="6">
        <v>4.3327963787452433</v>
      </c>
      <c r="E391" s="6">
        <v>3.9453839035239389</v>
      </c>
      <c r="F391" s="6">
        <v>10.545526827598946</v>
      </c>
    </row>
    <row r="392" spans="1:6" ht="19.5" customHeight="1" x14ac:dyDescent="0.2">
      <c r="A392" s="5">
        <v>21</v>
      </c>
      <c r="B392" s="6">
        <v>9.3895113771988097</v>
      </c>
      <c r="C392" s="6">
        <v>9.3895113771988097</v>
      </c>
      <c r="D392" s="6">
        <v>4.7153144596434498</v>
      </c>
      <c r="E392" s="6">
        <v>4.2936995286444768</v>
      </c>
      <c r="F392" s="6">
        <v>11.476531733331877</v>
      </c>
    </row>
    <row r="393" spans="1:6" ht="12.75" customHeight="1" x14ac:dyDescent="0.2">
      <c r="A393" s="5">
        <v>22</v>
      </c>
      <c r="B393" s="6">
        <v>10.200511281007334</v>
      </c>
      <c r="C393" s="6">
        <v>10.200511281007334</v>
      </c>
      <c r="D393" s="6">
        <v>5.1225901334856641</v>
      </c>
      <c r="E393" s="6">
        <v>4.6645590723231196</v>
      </c>
      <c r="F393" s="6">
        <v>12.467793765815227</v>
      </c>
    </row>
    <row r="394" spans="1:6" ht="12.75" customHeight="1" x14ac:dyDescent="0.2">
      <c r="A394" s="5">
        <v>23</v>
      </c>
      <c r="B394" s="6">
        <v>11.064270858630852</v>
      </c>
      <c r="C394" s="6">
        <v>11.064270858630852</v>
      </c>
      <c r="D394" s="6">
        <v>5.5563611639904247</v>
      </c>
      <c r="E394" s="6">
        <v>5.0595449179455452</v>
      </c>
      <c r="F394" s="6">
        <v>13.523542441581037</v>
      </c>
    </row>
    <row r="395" spans="1:6" ht="12.75" customHeight="1" x14ac:dyDescent="0.2">
      <c r="A395" s="5">
        <v>24</v>
      </c>
      <c r="B395" s="6">
        <v>11.984435556176502</v>
      </c>
      <c r="C395" s="6">
        <v>11.984435556176502</v>
      </c>
      <c r="D395" s="6">
        <v>6.0184582560847799</v>
      </c>
      <c r="E395" s="6">
        <v>5.4803240798645891</v>
      </c>
      <c r="F395" s="6">
        <v>14.64823348534703</v>
      </c>
    </row>
    <row r="396" spans="1:6" ht="12.75" customHeight="1" x14ac:dyDescent="0.2">
      <c r="A396" s="5">
        <v>25</v>
      </c>
      <c r="B396" s="6">
        <v>12.964806768638034</v>
      </c>
      <c r="C396" s="6">
        <v>12.964806768638034</v>
      </c>
      <c r="D396" s="6">
        <v>6.5107904305964182</v>
      </c>
      <c r="E396" s="6">
        <v>5.928634885799041</v>
      </c>
      <c r="F396" s="6">
        <v>15.846513233703483</v>
      </c>
    </row>
    <row r="397" spans="1:6" ht="18" customHeight="1" x14ac:dyDescent="0.2">
      <c r="A397" s="19" t="s">
        <v>64</v>
      </c>
      <c r="B397" s="15"/>
      <c r="C397" s="15"/>
      <c r="D397" s="15"/>
      <c r="E397" s="15"/>
      <c r="F397" s="15"/>
    </row>
    <row r="398" spans="1:6" ht="18" customHeight="1" x14ac:dyDescent="0.2">
      <c r="A398" s="19" t="s">
        <v>8</v>
      </c>
      <c r="C398" s="8"/>
      <c r="D398" s="8"/>
      <c r="E398" s="8"/>
      <c r="F398" s="11"/>
    </row>
    <row r="399" spans="1:6" ht="18" customHeight="1" x14ac:dyDescent="0.2">
      <c r="A399" s="19" t="s">
        <v>0</v>
      </c>
      <c r="B399" s="16">
        <v>0.9</v>
      </c>
      <c r="C399" s="15"/>
      <c r="D399" s="15"/>
      <c r="E399" s="15"/>
      <c r="F399" s="14" t="s">
        <v>46</v>
      </c>
    </row>
    <row r="400" spans="1:6" ht="18" customHeight="1" x14ac:dyDescent="0.2">
      <c r="A400" s="19" t="s">
        <v>16</v>
      </c>
      <c r="B400" s="15"/>
      <c r="C400" s="8"/>
      <c r="D400" s="8"/>
      <c r="E400" s="8"/>
      <c r="F400" s="24" t="s">
        <v>46</v>
      </c>
    </row>
    <row r="401" spans="1:6" x14ac:dyDescent="0.2">
      <c r="A401" s="2"/>
      <c r="B401" s="9"/>
      <c r="C401" s="8"/>
      <c r="D401" s="8"/>
      <c r="E401" s="8"/>
      <c r="F401" s="9"/>
    </row>
    <row r="402" spans="1:6" x14ac:dyDescent="0.2">
      <c r="A402" s="2"/>
      <c r="B402" s="8"/>
      <c r="C402" s="8"/>
      <c r="D402" s="8"/>
      <c r="E402" s="8"/>
      <c r="F402" s="10" t="s">
        <v>45</v>
      </c>
    </row>
    <row r="403" spans="1:6" x14ac:dyDescent="0.2">
      <c r="A403" s="3" t="s">
        <v>1</v>
      </c>
      <c r="B403" s="58" t="s">
        <v>69</v>
      </c>
      <c r="C403" s="58"/>
      <c r="D403" s="58"/>
      <c r="E403" s="58"/>
      <c r="F403" s="42" t="s">
        <v>67</v>
      </c>
    </row>
    <row r="404" spans="1:6" x14ac:dyDescent="0.2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68</v>
      </c>
    </row>
    <row r="405" spans="1:6" ht="19.5" customHeight="1" x14ac:dyDescent="0.2">
      <c r="A405" s="5">
        <v>1</v>
      </c>
      <c r="B405" s="6">
        <v>0.34968231639614367</v>
      </c>
      <c r="C405" s="6">
        <v>0.34968231639614367</v>
      </c>
      <c r="D405" s="6">
        <v>0.17560680386291411</v>
      </c>
      <c r="E405" s="6">
        <v>0.15990510440526837</v>
      </c>
      <c r="F405" s="6">
        <v>0.42740671367103539</v>
      </c>
    </row>
    <row r="406" spans="1:6" ht="12.75" customHeight="1" x14ac:dyDescent="0.2">
      <c r="A406" s="5">
        <v>2</v>
      </c>
      <c r="B406" s="6">
        <v>0.58317343254902598</v>
      </c>
      <c r="C406" s="6">
        <v>0.58317343254902598</v>
      </c>
      <c r="D406" s="6">
        <v>0.29286360157739044</v>
      </c>
      <c r="E406" s="6">
        <v>0.26667750768525611</v>
      </c>
      <c r="F406" s="6">
        <v>0.71279623995531638</v>
      </c>
    </row>
    <row r="407" spans="1:6" ht="12.75" customHeight="1" x14ac:dyDescent="0.2">
      <c r="A407" s="5">
        <v>3</v>
      </c>
      <c r="B407" s="6">
        <v>0.82224311993449295</v>
      </c>
      <c r="C407" s="6">
        <v>0.82224311993449295</v>
      </c>
      <c r="D407" s="6">
        <v>0.41292189944884339</v>
      </c>
      <c r="E407" s="6">
        <v>0.37600091790369033</v>
      </c>
      <c r="F407" s="6">
        <v>1.0050042946172164</v>
      </c>
    </row>
    <row r="408" spans="1:6" ht="12.75" customHeight="1" x14ac:dyDescent="0.2">
      <c r="A408" s="5">
        <v>4</v>
      </c>
      <c r="B408" s="6">
        <v>1.0790700965201501</v>
      </c>
      <c r="C408" s="6">
        <v>1.0790700965201501</v>
      </c>
      <c r="D408" s="6">
        <v>0.54189772232943145</v>
      </c>
      <c r="E408" s="6">
        <v>0.49344450192094569</v>
      </c>
      <c r="F408" s="6">
        <v>1.3189165769877935</v>
      </c>
    </row>
    <row r="409" spans="1:6" ht="12.75" customHeight="1" x14ac:dyDescent="0.2">
      <c r="A409" s="5">
        <v>5</v>
      </c>
      <c r="B409" s="6">
        <v>1.3542755329660632</v>
      </c>
      <c r="C409" s="6">
        <v>1.3542755329660632</v>
      </c>
      <c r="D409" s="6">
        <v>0.68010301563118358</v>
      </c>
      <c r="E409" s="6">
        <v>0.61929231287495279</v>
      </c>
      <c r="F409" s="6">
        <v>1.6552923262335679</v>
      </c>
    </row>
    <row r="410" spans="1:6" ht="19.5" customHeight="1" x14ac:dyDescent="0.2">
      <c r="A410" s="5">
        <v>6</v>
      </c>
      <c r="B410" s="6">
        <v>1.6485548770972505</v>
      </c>
      <c r="C410" s="6">
        <v>1.6485548770972505</v>
      </c>
      <c r="D410" s="6">
        <v>0.82788702598190644</v>
      </c>
      <c r="E410" s="6">
        <v>0.7538623698700635</v>
      </c>
      <c r="F410" s="6">
        <v>2.0149815683795445</v>
      </c>
    </row>
    <row r="411" spans="1:6" ht="12.75" customHeight="1" x14ac:dyDescent="0.2">
      <c r="A411" s="5">
        <v>7</v>
      </c>
      <c r="B411" s="6">
        <v>1.9626857369003554</v>
      </c>
      <c r="C411" s="6">
        <v>1.9626857369003554</v>
      </c>
      <c r="D411" s="6">
        <v>0.98564025998370675</v>
      </c>
      <c r="E411" s="6">
        <v>0.89751026276730406</v>
      </c>
      <c r="F411" s="6">
        <v>2.3989347514710255</v>
      </c>
    </row>
    <row r="412" spans="1:6" ht="12.75" customHeight="1" x14ac:dyDescent="0.2">
      <c r="A412" s="5">
        <v>8</v>
      </c>
      <c r="B412" s="6">
        <v>2.297536387179548</v>
      </c>
      <c r="C412" s="6">
        <v>2.297536387179548</v>
      </c>
      <c r="D412" s="6">
        <v>1.1537987561666607</v>
      </c>
      <c r="E412" s="6">
        <v>1.0506330421657557</v>
      </c>
      <c r="F412" s="6">
        <v>2.8082131430162982</v>
      </c>
    </row>
    <row r="413" spans="1:6" ht="12.75" customHeight="1" x14ac:dyDescent="0.2">
      <c r="A413" s="5">
        <v>9</v>
      </c>
      <c r="B413" s="6">
        <v>2.6540748980519373</v>
      </c>
      <c r="C413" s="6">
        <v>2.6540748980519373</v>
      </c>
      <c r="D413" s="6">
        <v>1.3328486692237842</v>
      </c>
      <c r="E413" s="6">
        <v>1.2136733937429309</v>
      </c>
      <c r="F413" s="6">
        <v>3.2439999874860033</v>
      </c>
    </row>
    <row r="414" spans="1:6" ht="12.75" customHeight="1" x14ac:dyDescent="0.2">
      <c r="A414" s="5">
        <v>10</v>
      </c>
      <c r="B414" s="6">
        <v>3.0333788669808466</v>
      </c>
      <c r="C414" s="6">
        <v>3.0333788669808466</v>
      </c>
      <c r="D414" s="6">
        <v>1.5233311573364101</v>
      </c>
      <c r="E414" s="6">
        <v>1.3871240885850418</v>
      </c>
      <c r="F414" s="6">
        <v>3.7076124014996097</v>
      </c>
    </row>
    <row r="415" spans="1:6" ht="19.5" customHeight="1" x14ac:dyDescent="0.2">
      <c r="A415" s="5">
        <v>11</v>
      </c>
      <c r="B415" s="6">
        <v>3.4366457143462665</v>
      </c>
      <c r="C415" s="6">
        <v>3.4366457143462665</v>
      </c>
      <c r="D415" s="6">
        <v>1.7258475525020422</v>
      </c>
      <c r="E415" s="6">
        <v>1.5715326912153751</v>
      </c>
      <c r="F415" s="6">
        <v>4.2005139578072876</v>
      </c>
    </row>
    <row r="416" spans="1:6" ht="12.75" customHeight="1" x14ac:dyDescent="0.2">
      <c r="A416" s="5">
        <v>12</v>
      </c>
      <c r="B416" s="6">
        <v>3.8652034743897925</v>
      </c>
      <c r="C416" s="6">
        <v>3.8652034743897925</v>
      </c>
      <c r="D416" s="6">
        <v>1.941064779634101</v>
      </c>
      <c r="E416" s="6">
        <v>1.7675064941508778</v>
      </c>
      <c r="F416" s="6">
        <v>4.7243278747538859</v>
      </c>
    </row>
    <row r="417" spans="1:6" ht="12.75" customHeight="1" x14ac:dyDescent="0.2">
      <c r="A417" s="5">
        <v>13</v>
      </c>
      <c r="B417" s="6">
        <v>4.3205219772357104</v>
      </c>
      <c r="C417" s="6">
        <v>4.3205219772357104</v>
      </c>
      <c r="D417" s="6">
        <v>2.1697209720560195</v>
      </c>
      <c r="E417" s="6">
        <v>1.9757176312926983</v>
      </c>
      <c r="F417" s="6">
        <v>5.2808506837441094</v>
      </c>
    </row>
    <row r="418" spans="1:6" ht="12.75" customHeight="1" x14ac:dyDescent="0.2">
      <c r="A418" s="5">
        <v>14</v>
      </c>
      <c r="B418" s="6">
        <v>4.8042242717522434</v>
      </c>
      <c r="C418" s="6">
        <v>4.8042242717522434</v>
      </c>
      <c r="D418" s="6">
        <v>2.4126312079427517</v>
      </c>
      <c r="E418" s="6">
        <v>2.1969083014497524</v>
      </c>
      <c r="F418" s="6">
        <v>5.8720661910797558</v>
      </c>
    </row>
    <row r="419" spans="1:6" ht="12.75" customHeight="1" x14ac:dyDescent="0.2">
      <c r="A419" s="5">
        <v>15</v>
      </c>
      <c r="B419" s="6">
        <v>5.3180980810682943</v>
      </c>
      <c r="C419" s="6">
        <v>5.3180980810682943</v>
      </c>
      <c r="D419" s="6">
        <v>2.6706932631615312</v>
      </c>
      <c r="E419" s="6">
        <v>2.431896006795216</v>
      </c>
      <c r="F419" s="6">
        <v>6.5001594797108426</v>
      </c>
    </row>
    <row r="420" spans="1:6" ht="19.5" customHeight="1" x14ac:dyDescent="0.2">
      <c r="A420" s="5">
        <v>16</v>
      </c>
      <c r="B420" s="6">
        <v>5.8641070099369665</v>
      </c>
      <c r="C420" s="6">
        <v>5.8641070099369665</v>
      </c>
      <c r="D420" s="6">
        <v>2.944893239492671</v>
      </c>
      <c r="E420" s="6">
        <v>2.6815786778458262</v>
      </c>
      <c r="F420" s="6">
        <v>7.1675306076761078</v>
      </c>
    </row>
    <row r="421" spans="1:6" ht="12.75" customHeight="1" x14ac:dyDescent="0.2">
      <c r="A421" s="5">
        <v>17</v>
      </c>
      <c r="B421" s="6">
        <v>6.4444011326284478</v>
      </c>
      <c r="C421" s="6">
        <v>6.4444011326284478</v>
      </c>
      <c r="D421" s="6">
        <v>3.2363108817586919</v>
      </c>
      <c r="E421" s="6">
        <v>2.9469395151654463</v>
      </c>
      <c r="F421" s="6">
        <v>7.876807549382268</v>
      </c>
    </row>
    <row r="422" spans="1:6" ht="12.75" customHeight="1" x14ac:dyDescent="0.2">
      <c r="A422" s="5">
        <v>18</v>
      </c>
      <c r="B422" s="6">
        <v>7.0613264777818383</v>
      </c>
      <c r="C422" s="6">
        <v>7.0613264777818383</v>
      </c>
      <c r="D422" s="6">
        <v>3.5461243410177565</v>
      </c>
      <c r="E422" s="6">
        <v>3.2290513266625203</v>
      </c>
      <c r="F422" s="6">
        <v>8.6308577886676527</v>
      </c>
    </row>
    <row r="423" spans="1:6" ht="12.75" customHeight="1" x14ac:dyDescent="0.2">
      <c r="A423" s="5">
        <v>19</v>
      </c>
      <c r="B423" s="6">
        <v>7.717432788011573</v>
      </c>
      <c r="C423" s="6">
        <v>7.717432788011573</v>
      </c>
      <c r="D423" s="6">
        <v>3.8756140713569027</v>
      </c>
      <c r="E423" s="6">
        <v>3.5290800759555983</v>
      </c>
      <c r="F423" s="6">
        <v>9.4327978031476434</v>
      </c>
    </row>
    <row r="424" spans="1:6" ht="12.75" customHeight="1" x14ac:dyDescent="0.2">
      <c r="A424" s="5">
        <v>20</v>
      </c>
      <c r="B424" s="6">
        <v>8.4154787614867743</v>
      </c>
      <c r="C424" s="6">
        <v>8.4154787614867743</v>
      </c>
      <c r="D424" s="6">
        <v>4.2261654621583977</v>
      </c>
      <c r="E424" s="6">
        <v>3.8482872792783342</v>
      </c>
      <c r="F424" s="6">
        <v>10.285999470847488</v>
      </c>
    </row>
    <row r="425" spans="1:6" ht="19.5" customHeight="1" x14ac:dyDescent="0.2">
      <c r="A425" s="5">
        <v>21</v>
      </c>
      <c r="B425" s="6">
        <v>9.1584337735143109</v>
      </c>
      <c r="C425" s="6">
        <v>9.1584337735143109</v>
      </c>
      <c r="D425" s="6">
        <v>4.5992697026607559</v>
      </c>
      <c r="E425" s="6">
        <v>4.1880307927366847</v>
      </c>
      <c r="F425" s="6">
        <v>11.19409217444414</v>
      </c>
    </row>
    <row r="426" spans="1:6" ht="12.75" customHeight="1" x14ac:dyDescent="0.2">
      <c r="A426" s="5">
        <v>22</v>
      </c>
      <c r="B426" s="6">
        <v>9.9494748203778904</v>
      </c>
      <c r="C426" s="6">
        <v>9.9494748203778904</v>
      </c>
      <c r="D426" s="6">
        <v>4.9965222471866788</v>
      </c>
      <c r="E426" s="6">
        <v>4.5497634147668924</v>
      </c>
      <c r="F426" s="6">
        <v>12.160959065808013</v>
      </c>
    </row>
    <row r="427" spans="1:6" ht="12.75" customHeight="1" x14ac:dyDescent="0.2">
      <c r="A427" s="5">
        <v>23</v>
      </c>
      <c r="B427" s="6">
        <v>10.791977115770356</v>
      </c>
      <c r="C427" s="6">
        <v>10.791977115770356</v>
      </c>
      <c r="D427" s="6">
        <v>5.419618092769654</v>
      </c>
      <c r="E427" s="6">
        <v>4.9350285860081806</v>
      </c>
      <c r="F427" s="6">
        <v>13.190725572290608</v>
      </c>
    </row>
    <row r="428" spans="1:6" ht="12.75" customHeight="1" x14ac:dyDescent="0.2">
      <c r="A428" s="5">
        <v>24</v>
      </c>
      <c r="B428" s="6">
        <v>11.689496390698993</v>
      </c>
      <c r="C428" s="6">
        <v>11.689496390698993</v>
      </c>
      <c r="D428" s="6">
        <v>5.870342890351429</v>
      </c>
      <c r="E428" s="6">
        <v>5.3454522952832519</v>
      </c>
      <c r="F428" s="6">
        <v>14.287737762404005</v>
      </c>
    </row>
    <row r="429" spans="1:6" ht="12.75" customHeight="1" x14ac:dyDescent="0.2">
      <c r="A429" s="5">
        <v>25</v>
      </c>
      <c r="B429" s="6">
        <v>12.645740487126885</v>
      </c>
      <c r="C429" s="6">
        <v>12.645740487126885</v>
      </c>
      <c r="D429" s="6">
        <v>6.3505586794056512</v>
      </c>
      <c r="E429" s="6">
        <v>5.7827300897456952</v>
      </c>
      <c r="F429" s="6">
        <v>15.456527625539564</v>
      </c>
    </row>
    <row r="430" spans="1:6" ht="18" customHeight="1" x14ac:dyDescent="0.2">
      <c r="A430" s="19" t="s">
        <v>64</v>
      </c>
      <c r="B430" s="15"/>
      <c r="C430" s="15"/>
      <c r="D430" s="15"/>
      <c r="E430" s="15"/>
      <c r="F430" s="15"/>
    </row>
    <row r="431" spans="1:6" ht="18" customHeight="1" x14ac:dyDescent="0.2">
      <c r="A431" s="19" t="s">
        <v>8</v>
      </c>
      <c r="C431" s="8"/>
      <c r="D431" s="8"/>
      <c r="E431" s="8"/>
      <c r="F431" s="11"/>
    </row>
    <row r="432" spans="1:6" ht="18" customHeight="1" x14ac:dyDescent="0.2">
      <c r="A432" s="19" t="s">
        <v>0</v>
      </c>
      <c r="B432" s="16">
        <v>0.9</v>
      </c>
      <c r="C432" s="15"/>
      <c r="D432" s="15"/>
      <c r="E432" s="15"/>
      <c r="F432" s="14" t="s">
        <v>46</v>
      </c>
    </row>
    <row r="433" spans="1:6" ht="18" customHeight="1" x14ac:dyDescent="0.2">
      <c r="A433" s="19" t="s">
        <v>39</v>
      </c>
      <c r="B433" s="15"/>
      <c r="C433" s="8"/>
      <c r="D433" s="8"/>
      <c r="E433" s="8"/>
      <c r="F433" s="24" t="s">
        <v>46</v>
      </c>
    </row>
    <row r="434" spans="1:6" x14ac:dyDescent="0.2">
      <c r="A434" s="2"/>
      <c r="B434" s="9"/>
      <c r="C434" s="8"/>
      <c r="D434" s="8"/>
      <c r="E434" s="8"/>
      <c r="F434" s="9"/>
    </row>
    <row r="435" spans="1:6" x14ac:dyDescent="0.2">
      <c r="A435" s="2"/>
      <c r="B435" s="8"/>
      <c r="C435" s="8"/>
      <c r="D435" s="8"/>
      <c r="E435" s="8"/>
      <c r="F435" s="10" t="s">
        <v>45</v>
      </c>
    </row>
    <row r="436" spans="1:6" x14ac:dyDescent="0.2">
      <c r="A436" s="3" t="s">
        <v>1</v>
      </c>
      <c r="B436" s="58" t="s">
        <v>69</v>
      </c>
      <c r="C436" s="58"/>
      <c r="D436" s="58"/>
      <c r="E436" s="58"/>
      <c r="F436" s="42" t="s">
        <v>67</v>
      </c>
    </row>
    <row r="437" spans="1:6" x14ac:dyDescent="0.2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68</v>
      </c>
    </row>
    <row r="438" spans="1:6" ht="19.5" customHeight="1" x14ac:dyDescent="0.2">
      <c r="A438" s="5">
        <v>1</v>
      </c>
      <c r="B438" s="6">
        <v>0.3415524004791497</v>
      </c>
      <c r="C438" s="6">
        <v>0.3415524004791497</v>
      </c>
      <c r="D438" s="6">
        <v>0.17152404507610669</v>
      </c>
      <c r="E438" s="6">
        <v>0.15618740124283503</v>
      </c>
      <c r="F438" s="6">
        <v>0.41746974951363786</v>
      </c>
    </row>
    <row r="439" spans="1:6" ht="12.75" customHeight="1" x14ac:dyDescent="0.2">
      <c r="A439" s="5">
        <v>2</v>
      </c>
      <c r="B439" s="6">
        <v>0.56961498035015323</v>
      </c>
      <c r="C439" s="6">
        <v>0.56961498035015323</v>
      </c>
      <c r="D439" s="6">
        <v>0.28605468861744865</v>
      </c>
      <c r="E439" s="6">
        <v>0.26047740658555257</v>
      </c>
      <c r="F439" s="6">
        <v>0.69622413085780865</v>
      </c>
    </row>
    <row r="440" spans="1:6" ht="12.75" customHeight="1" x14ac:dyDescent="0.2">
      <c r="A440" s="5">
        <v>3</v>
      </c>
      <c r="B440" s="6">
        <v>0.80312643283035801</v>
      </c>
      <c r="C440" s="6">
        <v>0.80312643283035801</v>
      </c>
      <c r="D440" s="6">
        <v>0.40332169902291898</v>
      </c>
      <c r="E440" s="6">
        <v>0.36725910939940642</v>
      </c>
      <c r="F440" s="6">
        <v>0.98163851365447663</v>
      </c>
    </row>
    <row r="441" spans="1:6" ht="12.75" customHeight="1" x14ac:dyDescent="0.2">
      <c r="A441" s="5">
        <v>4</v>
      </c>
      <c r="B441" s="6">
        <v>1.053982327588441</v>
      </c>
      <c r="C441" s="6">
        <v>1.053982327588441</v>
      </c>
      <c r="D441" s="6">
        <v>0.52929890702886628</v>
      </c>
      <c r="E441" s="6">
        <v>0.48197219656771889</v>
      </c>
      <c r="F441" s="6">
        <v>1.2882525131513689</v>
      </c>
    </row>
    <row r="442" spans="1:6" ht="12.75" customHeight="1" x14ac:dyDescent="0.2">
      <c r="A442" s="5">
        <v>5</v>
      </c>
      <c r="B442" s="6">
        <v>1.3227893934182366</v>
      </c>
      <c r="C442" s="6">
        <v>1.3227893934182366</v>
      </c>
      <c r="D442" s="6">
        <v>0.66429100549306819</v>
      </c>
      <c r="E442" s="6">
        <v>0.60489411715375341</v>
      </c>
      <c r="F442" s="6">
        <v>1.6168077166341543</v>
      </c>
    </row>
    <row r="443" spans="1:6" ht="19.5" customHeight="1" x14ac:dyDescent="0.2">
      <c r="A443" s="5">
        <v>6</v>
      </c>
      <c r="B443" s="6">
        <v>1.6102269093764938</v>
      </c>
      <c r="C443" s="6">
        <v>1.6102269093764938</v>
      </c>
      <c r="D443" s="6">
        <v>0.80863912125692716</v>
      </c>
      <c r="E443" s="6">
        <v>0.7363354964977018</v>
      </c>
      <c r="F443" s="6">
        <v>1.9681343875039177</v>
      </c>
    </row>
    <row r="444" spans="1:6" ht="12.75" customHeight="1" x14ac:dyDescent="0.2">
      <c r="A444" s="5">
        <v>7</v>
      </c>
      <c r="B444" s="6">
        <v>1.9170544045043345</v>
      </c>
      <c r="C444" s="6">
        <v>1.9170544045043345</v>
      </c>
      <c r="D444" s="6">
        <v>0.96272468186509919</v>
      </c>
      <c r="E444" s="6">
        <v>0.87664365719760462</v>
      </c>
      <c r="F444" s="6">
        <v>2.3431608764269143</v>
      </c>
    </row>
    <row r="445" spans="1:6" ht="12.75" customHeight="1" x14ac:dyDescent="0.2">
      <c r="A445" s="5">
        <v>8</v>
      </c>
      <c r="B445" s="6">
        <v>2.2441199667082223</v>
      </c>
      <c r="C445" s="6">
        <v>2.2441199667082223</v>
      </c>
      <c r="D445" s="6">
        <v>1.1269735881986573</v>
      </c>
      <c r="E445" s="6">
        <v>1.0262064186508664</v>
      </c>
      <c r="F445" s="6">
        <v>2.7429237770425967</v>
      </c>
    </row>
    <row r="446" spans="1:6" ht="12.75" customHeight="1" x14ac:dyDescent="0.2">
      <c r="A446" s="5">
        <v>9</v>
      </c>
      <c r="B446" s="6">
        <v>2.5923691590230233</v>
      </c>
      <c r="C446" s="6">
        <v>2.5923691590230233</v>
      </c>
      <c r="D446" s="6">
        <v>1.3018606921291951</v>
      </c>
      <c r="E446" s="6">
        <v>1.1854561743435819</v>
      </c>
      <c r="F446" s="6">
        <v>3.1685788240574455</v>
      </c>
    </row>
    <row r="447" spans="1:6" ht="12.75" customHeight="1" x14ac:dyDescent="0.2">
      <c r="A447" s="5">
        <v>10</v>
      </c>
      <c r="B447" s="6">
        <v>2.9628545253810192</v>
      </c>
      <c r="C447" s="6">
        <v>2.9628545253810192</v>
      </c>
      <c r="D447" s="6">
        <v>1.4879145702166543</v>
      </c>
      <c r="E447" s="6">
        <v>1.3548742387131436</v>
      </c>
      <c r="F447" s="6">
        <v>3.6214125118750853</v>
      </c>
    </row>
    <row r="448" spans="1:6" ht="19.5" customHeight="1" x14ac:dyDescent="0.2">
      <c r="A448" s="5">
        <v>11</v>
      </c>
      <c r="B448" s="6">
        <v>3.35674564681617</v>
      </c>
      <c r="C448" s="6">
        <v>3.35674564681617</v>
      </c>
      <c r="D448" s="6">
        <v>1.6857225738299839</v>
      </c>
      <c r="E448" s="6">
        <v>1.5349954457176243</v>
      </c>
      <c r="F448" s="6">
        <v>4.1028543860077091</v>
      </c>
    </row>
    <row r="449" spans="1:6" ht="12.75" customHeight="1" x14ac:dyDescent="0.2">
      <c r="A449" s="5">
        <v>12</v>
      </c>
      <c r="B449" s="6">
        <v>3.7753396815256934</v>
      </c>
      <c r="C449" s="6">
        <v>3.7753396815256934</v>
      </c>
      <c r="D449" s="6">
        <v>1.8959361222558824</v>
      </c>
      <c r="E449" s="6">
        <v>1.7264129686667116</v>
      </c>
      <c r="F449" s="6">
        <v>4.6144899258924754</v>
      </c>
    </row>
    <row r="450" spans="1:6" ht="12.75" customHeight="1" x14ac:dyDescent="0.2">
      <c r="A450" s="5">
        <v>13</v>
      </c>
      <c r="B450" s="6">
        <v>4.2200722869154879</v>
      </c>
      <c r="C450" s="6">
        <v>4.2200722869154879</v>
      </c>
      <c r="D450" s="6">
        <v>2.1192761876358364</v>
      </c>
      <c r="E450" s="6">
        <v>1.9297833147288164</v>
      </c>
      <c r="F450" s="6">
        <v>5.158073894595864</v>
      </c>
    </row>
    <row r="451" spans="1:6" ht="12.75" customHeight="1" x14ac:dyDescent="0.2">
      <c r="A451" s="5">
        <v>14</v>
      </c>
      <c r="B451" s="6">
        <v>4.6925287768863271</v>
      </c>
      <c r="C451" s="6">
        <v>4.6925287768863271</v>
      </c>
      <c r="D451" s="6">
        <v>2.3565388980386119</v>
      </c>
      <c r="E451" s="6">
        <v>2.1458314270106729</v>
      </c>
      <c r="F451" s="6">
        <v>5.7355439760461016</v>
      </c>
    </row>
    <row r="452" spans="1:6" ht="12.75" customHeight="1" x14ac:dyDescent="0.2">
      <c r="A452" s="5">
        <v>15</v>
      </c>
      <c r="B452" s="6">
        <v>5.1944553110163145</v>
      </c>
      <c r="C452" s="6">
        <v>5.1944553110163145</v>
      </c>
      <c r="D452" s="6">
        <v>2.6086011565507188</v>
      </c>
      <c r="E452" s="6">
        <v>2.3753558012226805</v>
      </c>
      <c r="F452" s="6">
        <v>6.3490344512514882</v>
      </c>
    </row>
    <row r="453" spans="1:6" ht="19.5" customHeight="1" x14ac:dyDescent="0.2">
      <c r="A453" s="5">
        <v>16</v>
      </c>
      <c r="B453" s="6">
        <v>5.7277698413595504</v>
      </c>
      <c r="C453" s="6">
        <v>5.7277698413595504</v>
      </c>
      <c r="D453" s="6">
        <v>2.8764261386442644</v>
      </c>
      <c r="E453" s="6">
        <v>2.6192334915053403</v>
      </c>
      <c r="F453" s="6">
        <v>7.0008895782599296</v>
      </c>
    </row>
    <row r="454" spans="1:6" ht="12.75" customHeight="1" x14ac:dyDescent="0.2">
      <c r="A454" s="5">
        <v>17</v>
      </c>
      <c r="B454" s="6">
        <v>6.2945724541765022</v>
      </c>
      <c r="C454" s="6">
        <v>6.2945724541765022</v>
      </c>
      <c r="D454" s="6">
        <v>3.1610684856858415</v>
      </c>
      <c r="E454" s="6">
        <v>2.8784248395659517</v>
      </c>
      <c r="F454" s="6">
        <v>7.6936762325607626</v>
      </c>
    </row>
    <row r="455" spans="1:6" ht="12.75" customHeight="1" x14ac:dyDescent="0.2">
      <c r="A455" s="5">
        <v>18</v>
      </c>
      <c r="B455" s="6">
        <v>6.8971546342683867</v>
      </c>
      <c r="C455" s="6">
        <v>6.8971546342683867</v>
      </c>
      <c r="D455" s="6">
        <v>3.463678957388407</v>
      </c>
      <c r="E455" s="6">
        <v>3.1539777111363527</v>
      </c>
      <c r="F455" s="6">
        <v>8.4301952306162224</v>
      </c>
    </row>
    <row r="456" spans="1:6" ht="12.75" customHeight="1" x14ac:dyDescent="0.2">
      <c r="A456" s="5">
        <v>19</v>
      </c>
      <c r="B456" s="6">
        <v>7.5380068441771497</v>
      </c>
      <c r="C456" s="6">
        <v>7.5380068441771497</v>
      </c>
      <c r="D456" s="6">
        <v>3.7855082380062823</v>
      </c>
      <c r="E456" s="6">
        <v>3.4470309618409622</v>
      </c>
      <c r="F456" s="6">
        <v>9.2134905937012341</v>
      </c>
    </row>
    <row r="457" spans="1:6" ht="12.75" customHeight="1" x14ac:dyDescent="0.2">
      <c r="A457" s="5">
        <v>20</v>
      </c>
      <c r="B457" s="6">
        <v>8.2198236439010515</v>
      </c>
      <c r="C457" s="6">
        <v>8.2198236439010515</v>
      </c>
      <c r="D457" s="6">
        <v>4.1279095074028023</v>
      </c>
      <c r="E457" s="6">
        <v>3.7588167783750892</v>
      </c>
      <c r="F457" s="6">
        <v>10.046855805585622</v>
      </c>
    </row>
    <row r="458" spans="1:6" ht="19.5" customHeight="1" x14ac:dyDescent="0.2">
      <c r="A458" s="5">
        <v>21</v>
      </c>
      <c r="B458" s="6">
        <v>8.9455053724519082</v>
      </c>
      <c r="C458" s="6">
        <v>8.9455053724519082</v>
      </c>
      <c r="D458" s="6">
        <v>4.4923392855107807</v>
      </c>
      <c r="E458" s="6">
        <v>4.0906614474588467</v>
      </c>
      <c r="F458" s="6">
        <v>10.933835867853528</v>
      </c>
    </row>
    <row r="459" spans="1:6" ht="12.75" customHeight="1" x14ac:dyDescent="0.2">
      <c r="A459" s="5">
        <v>22</v>
      </c>
      <c r="B459" s="6">
        <v>9.7181551627481788</v>
      </c>
      <c r="C459" s="6">
        <v>9.7181551627481788</v>
      </c>
      <c r="D459" s="6">
        <v>4.8803559332430293</v>
      </c>
      <c r="E459" s="6">
        <v>4.4439839907871965</v>
      </c>
      <c r="F459" s="6">
        <v>11.878223651292457</v>
      </c>
    </row>
    <row r="460" spans="1:6" ht="12.75" customHeight="1" x14ac:dyDescent="0.2">
      <c r="A460" s="5">
        <v>23</v>
      </c>
      <c r="B460" s="6">
        <v>10.54106975667491</v>
      </c>
      <c r="C460" s="6">
        <v>10.54106975667491</v>
      </c>
      <c r="D460" s="6">
        <v>5.2936150399114696</v>
      </c>
      <c r="E460" s="6">
        <v>4.8202919648781748</v>
      </c>
      <c r="F460" s="6">
        <v>12.884048669403203</v>
      </c>
    </row>
    <row r="461" spans="1:6" ht="12.75" customHeight="1" x14ac:dyDescent="0.2">
      <c r="A461" s="5">
        <v>24</v>
      </c>
      <c r="B461" s="6">
        <v>11.417722216506196</v>
      </c>
      <c r="C461" s="6">
        <v>11.417722216506196</v>
      </c>
      <c r="D461" s="6">
        <v>5.7338607410842251</v>
      </c>
      <c r="E461" s="6">
        <v>5.2211735552347491</v>
      </c>
      <c r="F461" s="6">
        <v>13.955555947065045</v>
      </c>
    </row>
    <row r="462" spans="1:6" ht="12.75" customHeight="1" x14ac:dyDescent="0.2">
      <c r="A462" s="5">
        <v>25</v>
      </c>
      <c r="B462" s="6">
        <v>12.351734178978328</v>
      </c>
      <c r="C462" s="6">
        <v>12.351734178978328</v>
      </c>
      <c r="D462" s="6">
        <v>6.2029117848712021</v>
      </c>
      <c r="E462" s="6">
        <v>5.6482848884989618</v>
      </c>
      <c r="F462" s="6">
        <v>15.097172107481358</v>
      </c>
    </row>
  </sheetData>
  <mergeCells count="14">
    <mergeCell ref="B205:E205"/>
    <mergeCell ref="B436:E436"/>
    <mergeCell ref="B238:E238"/>
    <mergeCell ref="B271:E271"/>
    <mergeCell ref="B304:E304"/>
    <mergeCell ref="B337:E337"/>
    <mergeCell ref="B370:E370"/>
    <mergeCell ref="B403:E403"/>
    <mergeCell ref="B7:E7"/>
    <mergeCell ref="B172:E172"/>
    <mergeCell ref="B40:E40"/>
    <mergeCell ref="B73:E73"/>
    <mergeCell ref="B106:E106"/>
    <mergeCell ref="B139:E139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62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8" width="23" style="34" customWidth="1"/>
    <col min="9" max="13" width="9.140625" style="34"/>
    <col min="14" max="14" width="11.140625" style="1" bestFit="1" customWidth="1"/>
    <col min="15" max="16384" width="9.140625" style="1"/>
  </cols>
  <sheetData>
    <row r="1" spans="1:14" ht="18" customHeight="1" x14ac:dyDescent="0.2">
      <c r="A1" s="19" t="s">
        <v>64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2">
      <c r="A2" s="19" t="s">
        <v>8</v>
      </c>
      <c r="C2" s="8"/>
      <c r="D2" s="8"/>
      <c r="E2" s="8"/>
      <c r="F2" s="11"/>
      <c r="G2" s="38"/>
      <c r="H2" s="37"/>
    </row>
    <row r="3" spans="1:14" ht="18" customHeight="1" x14ac:dyDescent="0.2">
      <c r="A3" s="19" t="s">
        <v>0</v>
      </c>
      <c r="B3" s="16">
        <v>0.75</v>
      </c>
      <c r="C3" s="15"/>
      <c r="D3" s="15"/>
      <c r="E3" s="15"/>
      <c r="F3" s="14" t="s">
        <v>46</v>
      </c>
      <c r="G3" s="39"/>
      <c r="H3" s="45"/>
    </row>
    <row r="4" spans="1:14" ht="18" customHeight="1" x14ac:dyDescent="0.2">
      <c r="A4" s="19" t="s">
        <v>41</v>
      </c>
      <c r="B4" s="15"/>
      <c r="C4" s="8"/>
      <c r="D4" s="8"/>
      <c r="E4" s="8"/>
      <c r="F4" s="24" t="s">
        <v>46</v>
      </c>
      <c r="G4" s="40"/>
      <c r="H4" s="46"/>
    </row>
    <row r="5" spans="1:14" x14ac:dyDescent="0.2">
      <c r="A5" s="2"/>
      <c r="B5" s="9"/>
      <c r="C5" s="8"/>
      <c r="D5" s="8"/>
      <c r="E5" s="8"/>
      <c r="F5" s="9"/>
      <c r="G5" s="41"/>
      <c r="H5" s="41"/>
    </row>
    <row r="6" spans="1:14" x14ac:dyDescent="0.2">
      <c r="A6" s="2"/>
      <c r="B6" s="8"/>
      <c r="C6" s="8"/>
      <c r="D6" s="8"/>
      <c r="E6" s="8"/>
      <c r="F6" s="10" t="s">
        <v>45</v>
      </c>
      <c r="G6" s="42"/>
      <c r="H6" s="43"/>
    </row>
    <row r="7" spans="1:14" x14ac:dyDescent="0.2">
      <c r="A7" s="3" t="s">
        <v>1</v>
      </c>
      <c r="B7" s="58" t="s">
        <v>69</v>
      </c>
      <c r="C7" s="58"/>
      <c r="D7" s="58"/>
      <c r="E7" s="58"/>
      <c r="F7" s="42" t="s">
        <v>67</v>
      </c>
      <c r="G7" s="42"/>
      <c r="H7" s="43"/>
    </row>
    <row r="8" spans="1:14" x14ac:dyDescent="0.2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68</v>
      </c>
      <c r="G8" s="42"/>
      <c r="H8" s="43"/>
    </row>
    <row r="9" spans="1:14" ht="19.5" customHeight="1" x14ac:dyDescent="0.2">
      <c r="A9" s="5">
        <v>1</v>
      </c>
      <c r="B9" s="6">
        <v>0.47422141115201799</v>
      </c>
      <c r="C9" s="6">
        <v>0.47422141115201799</v>
      </c>
      <c r="D9" s="6">
        <v>0.23814903537022325</v>
      </c>
      <c r="E9" s="6">
        <v>0.21685518742552415</v>
      </c>
      <c r="F9" s="6">
        <v>0.57962729423042747</v>
      </c>
      <c r="G9" s="44"/>
      <c r="H9" s="44"/>
    </row>
    <row r="10" spans="1:14" ht="12.75" customHeight="1" x14ac:dyDescent="0.2">
      <c r="A10" s="5">
        <v>2</v>
      </c>
      <c r="B10" s="6">
        <v>0.79087021322653084</v>
      </c>
      <c r="C10" s="6">
        <v>0.79087021322653084</v>
      </c>
      <c r="D10" s="6">
        <v>0.39716675365921966</v>
      </c>
      <c r="E10" s="6">
        <v>0.36165450206449151</v>
      </c>
      <c r="F10" s="6">
        <v>0.96665808628574512</v>
      </c>
      <c r="G10" s="44"/>
      <c r="H10" s="44"/>
    </row>
    <row r="11" spans="1:14" ht="12.75" customHeight="1" x14ac:dyDescent="0.2">
      <c r="A11" s="5">
        <v>3</v>
      </c>
      <c r="B11" s="6">
        <v>1.1150843904947132</v>
      </c>
      <c r="C11" s="6">
        <v>1.1150843904947132</v>
      </c>
      <c r="D11" s="6">
        <v>0.55998372428524024</v>
      </c>
      <c r="E11" s="6">
        <v>0.50991336285001965</v>
      </c>
      <c r="F11" s="6">
        <v>1.3629358204871205</v>
      </c>
      <c r="G11" s="44"/>
      <c r="H11" s="44"/>
    </row>
    <row r="12" spans="1:14" ht="12.75" customHeight="1" x14ac:dyDescent="0.2">
      <c r="A12" s="5">
        <v>4</v>
      </c>
      <c r="B12" s="6">
        <v>1.4633801021954489</v>
      </c>
      <c r="C12" s="6">
        <v>1.4633801021954489</v>
      </c>
      <c r="D12" s="6">
        <v>0.73489418976510035</v>
      </c>
      <c r="E12" s="6">
        <v>0.66918439124345785</v>
      </c>
      <c r="F12" s="6">
        <v>1.7886477268195038</v>
      </c>
      <c r="G12" s="44"/>
      <c r="H12" s="44"/>
    </row>
    <row r="13" spans="1:14" ht="12.75" customHeight="1" x14ac:dyDescent="0.2">
      <c r="A13" s="5">
        <v>5</v>
      </c>
      <c r="B13" s="6">
        <v>1.8365997484535668</v>
      </c>
      <c r="C13" s="6">
        <v>1.8365997484535668</v>
      </c>
      <c r="D13" s="6">
        <v>0.92232119463539375</v>
      </c>
      <c r="E13" s="6">
        <v>0.83985280569479792</v>
      </c>
      <c r="F13" s="6">
        <v>2.244823446909213</v>
      </c>
      <c r="G13" s="44"/>
      <c r="H13" s="44"/>
    </row>
    <row r="14" spans="1:14" ht="19.5" customHeight="1" x14ac:dyDescent="0.2">
      <c r="A14" s="5">
        <v>6</v>
      </c>
      <c r="B14" s="6">
        <v>2.2356864603154452</v>
      </c>
      <c r="C14" s="6">
        <v>2.2356864603154452</v>
      </c>
      <c r="D14" s="6">
        <v>1.122738369448518</v>
      </c>
      <c r="E14" s="6">
        <v>1.0223498875739223</v>
      </c>
      <c r="F14" s="6">
        <v>2.7326157429126208</v>
      </c>
      <c r="G14" s="44"/>
      <c r="H14" s="44"/>
    </row>
    <row r="15" spans="1:14" x14ac:dyDescent="0.2">
      <c r="A15" s="5">
        <v>7</v>
      </c>
      <c r="B15" s="6">
        <v>2.6616947902690389</v>
      </c>
      <c r="C15" s="6">
        <v>2.6616947902690389</v>
      </c>
      <c r="D15" s="6">
        <v>1.3366752994400781</v>
      </c>
      <c r="E15" s="6">
        <v>1.2171578698042034</v>
      </c>
      <c r="F15" s="6">
        <v>3.2533135642336175</v>
      </c>
      <c r="G15" s="44"/>
      <c r="H15" s="44"/>
    </row>
    <row r="16" spans="1:14" x14ac:dyDescent="0.2">
      <c r="A16" s="5">
        <v>8</v>
      </c>
      <c r="B16" s="6">
        <v>3.1158022485388983</v>
      </c>
      <c r="C16" s="6">
        <v>3.1158022485388983</v>
      </c>
      <c r="D16" s="6">
        <v>1.5647233179356488</v>
      </c>
      <c r="E16" s="6">
        <v>1.4248152122578341</v>
      </c>
      <c r="F16" s="6">
        <v>3.808356148007717</v>
      </c>
      <c r="G16" s="44"/>
      <c r="H16" s="44"/>
    </row>
    <row r="17" spans="1:8" x14ac:dyDescent="0.2">
      <c r="A17" s="5">
        <v>9</v>
      </c>
      <c r="B17" s="6">
        <v>3.5993216826883794</v>
      </c>
      <c r="C17" s="6">
        <v>3.5993216826883794</v>
      </c>
      <c r="D17" s="6">
        <v>1.807541723257593</v>
      </c>
      <c r="E17" s="6">
        <v>1.6459222627844012</v>
      </c>
      <c r="F17" s="6">
        <v>4.399348150336456</v>
      </c>
      <c r="G17" s="44"/>
      <c r="H17" s="44"/>
    </row>
    <row r="18" spans="1:8" x14ac:dyDescent="0.2">
      <c r="A18" s="5">
        <v>10</v>
      </c>
      <c r="B18" s="6">
        <v>4.1137144757092763</v>
      </c>
      <c r="C18" s="6">
        <v>4.1137144757092763</v>
      </c>
      <c r="D18" s="6">
        <v>2.0658644066677092</v>
      </c>
      <c r="E18" s="6">
        <v>1.8811472925229396</v>
      </c>
      <c r="F18" s="6">
        <v>5.0280757779356149</v>
      </c>
      <c r="G18" s="44"/>
      <c r="H18" s="44"/>
    </row>
    <row r="19" spans="1:8" ht="19.5" customHeight="1" x14ac:dyDescent="0.2">
      <c r="A19" s="5">
        <v>11</v>
      </c>
      <c r="B19" s="6">
        <v>4.6606045083519554</v>
      </c>
      <c r="C19" s="6">
        <v>4.6606045083519554</v>
      </c>
      <c r="D19" s="6">
        <v>2.3405068641034692</v>
      </c>
      <c r="E19" s="6">
        <v>2.1312328806910834</v>
      </c>
      <c r="F19" s="6">
        <v>5.6965238538927983</v>
      </c>
      <c r="G19" s="44"/>
      <c r="H19" s="44"/>
    </row>
    <row r="20" spans="1:8" x14ac:dyDescent="0.2">
      <c r="A20" s="5">
        <v>12</v>
      </c>
      <c r="B20" s="6">
        <v>5.2417927932572592</v>
      </c>
      <c r="C20" s="6">
        <v>5.2417927932572592</v>
      </c>
      <c r="D20" s="6">
        <v>2.6323735452860775</v>
      </c>
      <c r="E20" s="6">
        <v>2.3970026065802772</v>
      </c>
      <c r="F20" s="6">
        <v>6.4068937045491099</v>
      </c>
      <c r="G20" s="44"/>
      <c r="H20" s="44"/>
    </row>
    <row r="21" spans="1:8" x14ac:dyDescent="0.2">
      <c r="A21" s="5">
        <v>13</v>
      </c>
      <c r="B21" s="6">
        <v>5.8592726394460062</v>
      </c>
      <c r="C21" s="6">
        <v>5.8592726394460062</v>
      </c>
      <c r="D21" s="6">
        <v>2.9424654691685781</v>
      </c>
      <c r="E21" s="6">
        <v>2.6793679840765279</v>
      </c>
      <c r="F21" s="6">
        <v>7.1616216946218128</v>
      </c>
      <c r="G21" s="44"/>
      <c r="H21" s="44"/>
    </row>
    <row r="22" spans="1:8" x14ac:dyDescent="0.2">
      <c r="A22" s="5">
        <v>14</v>
      </c>
      <c r="B22" s="6">
        <v>6.5152451434237015</v>
      </c>
      <c r="C22" s="6">
        <v>6.5152451434237015</v>
      </c>
      <c r="D22" s="6">
        <v>3.2718880034067039</v>
      </c>
      <c r="E22" s="6">
        <v>2.9793355455379675</v>
      </c>
      <c r="F22" s="6">
        <v>7.9633981615394269</v>
      </c>
      <c r="G22" s="44"/>
      <c r="H22" s="44"/>
    </row>
    <row r="23" spans="1:8" x14ac:dyDescent="0.2">
      <c r="A23" s="5">
        <v>15</v>
      </c>
      <c r="B23" s="6">
        <v>7.2121347245709853</v>
      </c>
      <c r="C23" s="6">
        <v>7.2121347245709853</v>
      </c>
      <c r="D23" s="6">
        <v>3.6218586660695564</v>
      </c>
      <c r="E23" s="6">
        <v>3.298013945923699</v>
      </c>
      <c r="F23" s="6">
        <v>8.8151864039060044</v>
      </c>
      <c r="G23" s="44"/>
      <c r="H23" s="44"/>
    </row>
    <row r="24" spans="1:8" ht="19.5" customHeight="1" x14ac:dyDescent="0.2">
      <c r="A24" s="5">
        <v>16</v>
      </c>
      <c r="B24" s="6">
        <v>7.9526043240012623</v>
      </c>
      <c r="C24" s="6">
        <v>7.9526043240012623</v>
      </c>
      <c r="D24" s="6">
        <v>3.9937147583470241</v>
      </c>
      <c r="E24" s="6">
        <v>3.6366209130306331</v>
      </c>
      <c r="F24" s="6">
        <v>9.7202412586309741</v>
      </c>
      <c r="G24" s="44"/>
      <c r="H24" s="44"/>
    </row>
    <row r="25" spans="1:8" x14ac:dyDescent="0.2">
      <c r="A25" s="5">
        <v>17</v>
      </c>
      <c r="B25" s="6">
        <v>8.7395697633236935</v>
      </c>
      <c r="C25" s="6">
        <v>8.7395697633236935</v>
      </c>
      <c r="D25" s="6">
        <v>4.388920575370463</v>
      </c>
      <c r="E25" s="6">
        <v>3.9964898135661464</v>
      </c>
      <c r="F25" s="6">
        <v>10.682126651235267</v>
      </c>
      <c r="G25" s="44"/>
      <c r="H25" s="44"/>
    </row>
    <row r="26" spans="1:8" x14ac:dyDescent="0.2">
      <c r="A26" s="5">
        <v>18</v>
      </c>
      <c r="B26" s="6">
        <v>9.5762126075178955</v>
      </c>
      <c r="C26" s="6">
        <v>9.5762126075178955</v>
      </c>
      <c r="D26" s="6">
        <v>4.8090738658138967</v>
      </c>
      <c r="E26" s="6">
        <v>4.3790755351707684</v>
      </c>
      <c r="F26" s="6">
        <v>11.704731317775892</v>
      </c>
      <c r="G26" s="44"/>
      <c r="H26" s="44"/>
    </row>
    <row r="27" spans="1:8" x14ac:dyDescent="0.2">
      <c r="A27" s="5">
        <v>19</v>
      </c>
      <c r="B27" s="6">
        <v>10.465990688118373</v>
      </c>
      <c r="C27" s="6">
        <v>10.465990688118373</v>
      </c>
      <c r="D27" s="6">
        <v>5.255911116527245</v>
      </c>
      <c r="E27" s="6">
        <v>4.7859592985314361</v>
      </c>
      <c r="F27" s="6">
        <v>12.792281667033887</v>
      </c>
      <c r="G27" s="44"/>
      <c r="H27" s="44"/>
    </row>
    <row r="28" spans="1:8" x14ac:dyDescent="0.2">
      <c r="A28" s="5">
        <v>20</v>
      </c>
      <c r="B28" s="6">
        <v>11.412645211578413</v>
      </c>
      <c r="C28" s="6">
        <v>11.412645211578413</v>
      </c>
      <c r="D28" s="6">
        <v>5.7313111222823574</v>
      </c>
      <c r="E28" s="6">
        <v>5.2188519079423994</v>
      </c>
      <c r="F28" s="6">
        <v>13.949350468864607</v>
      </c>
      <c r="G28" s="44"/>
      <c r="H28" s="44"/>
    </row>
    <row r="29" spans="1:8" ht="19.5" customHeight="1" x14ac:dyDescent="0.2">
      <c r="A29" s="5">
        <v>21</v>
      </c>
      <c r="B29" s="6">
        <v>12.420203093993674</v>
      </c>
      <c r="C29" s="6">
        <v>12.420203093993674</v>
      </c>
      <c r="D29" s="6">
        <v>6.2372961582467941</v>
      </c>
      <c r="E29" s="6">
        <v>5.6795948189434906</v>
      </c>
      <c r="F29" s="6">
        <v>15.1808597078637</v>
      </c>
      <c r="G29" s="44"/>
      <c r="H29" s="44"/>
    </row>
    <row r="30" spans="1:8" x14ac:dyDescent="0.2">
      <c r="A30" s="5">
        <v>22</v>
      </c>
      <c r="B30" s="6">
        <v>13.49297281649187</v>
      </c>
      <c r="C30" s="6">
        <v>13.49297281649187</v>
      </c>
      <c r="D30" s="6">
        <v>6.7760298986038467</v>
      </c>
      <c r="E30" s="6">
        <v>6.1701582430445576</v>
      </c>
      <c r="F30" s="6">
        <v>16.492075517528239</v>
      </c>
      <c r="G30" s="44"/>
      <c r="H30" s="44"/>
    </row>
    <row r="31" spans="1:8" x14ac:dyDescent="0.2">
      <c r="A31" s="5">
        <v>23</v>
      </c>
      <c r="B31" s="6">
        <v>14.635531672591453</v>
      </c>
      <c r="C31" s="6">
        <v>14.635531672591453</v>
      </c>
      <c r="D31" s="6">
        <v>7.3498110123093952</v>
      </c>
      <c r="E31" s="6">
        <v>6.6926353161110486</v>
      </c>
      <c r="F31" s="6">
        <v>17.888592593067283</v>
      </c>
      <c r="G31" s="44"/>
      <c r="H31" s="44"/>
    </row>
    <row r="32" spans="1:8" x14ac:dyDescent="0.2">
      <c r="A32" s="5">
        <v>24</v>
      </c>
      <c r="B32" s="6">
        <v>15.852701764231485</v>
      </c>
      <c r="C32" s="6">
        <v>15.852701764231485</v>
      </c>
      <c r="D32" s="6">
        <v>7.9610611085490168</v>
      </c>
      <c r="E32" s="6">
        <v>7.2492311216655327</v>
      </c>
      <c r="F32" s="6">
        <v>19.376304852034338</v>
      </c>
      <c r="G32" s="44"/>
      <c r="H32" s="44"/>
    </row>
    <row r="33" spans="1:9" x14ac:dyDescent="0.2">
      <c r="A33" s="5">
        <v>25</v>
      </c>
      <c r="B33" s="6">
        <v>17.149511478509687</v>
      </c>
      <c r="C33" s="6">
        <v>17.149511478509687</v>
      </c>
      <c r="D33" s="6">
        <v>8.6123053907585501</v>
      </c>
      <c r="E33" s="6">
        <v>7.8422450747088508</v>
      </c>
      <c r="F33" s="6">
        <v>20.961358348443952</v>
      </c>
      <c r="G33" s="44"/>
      <c r="H33" s="44"/>
    </row>
    <row r="34" spans="1:9" ht="18" customHeight="1" x14ac:dyDescent="0.2">
      <c r="A34" s="19" t="s">
        <v>64</v>
      </c>
      <c r="B34" s="15"/>
      <c r="C34" s="15"/>
      <c r="D34" s="15"/>
      <c r="E34" s="15"/>
      <c r="F34" s="15"/>
      <c r="G34" s="36"/>
      <c r="H34" s="37"/>
    </row>
    <row r="35" spans="1:9" ht="18" customHeight="1" x14ac:dyDescent="0.2">
      <c r="A35" s="19" t="s">
        <v>8</v>
      </c>
      <c r="C35" s="8"/>
      <c r="D35" s="8"/>
      <c r="E35" s="8"/>
      <c r="F35" s="11"/>
      <c r="G35" s="38"/>
      <c r="H35" s="37"/>
      <c r="I35" s="45"/>
    </row>
    <row r="36" spans="1:9" ht="18" customHeight="1" x14ac:dyDescent="0.2">
      <c r="A36" s="19" t="s">
        <v>0</v>
      </c>
      <c r="B36" s="16">
        <v>0.75</v>
      </c>
      <c r="C36" s="15"/>
      <c r="D36" s="15"/>
      <c r="E36" s="15"/>
      <c r="F36" s="14" t="s">
        <v>46</v>
      </c>
      <c r="G36" s="39"/>
      <c r="H36" s="45"/>
    </row>
    <row r="37" spans="1:9" ht="18" customHeight="1" x14ac:dyDescent="0.2">
      <c r="A37" s="19" t="s">
        <v>40</v>
      </c>
      <c r="B37" s="15"/>
      <c r="C37" s="8"/>
      <c r="D37" s="8"/>
      <c r="E37" s="8"/>
      <c r="F37" s="24" t="s">
        <v>46</v>
      </c>
      <c r="G37" s="40"/>
      <c r="H37" s="46"/>
    </row>
    <row r="38" spans="1:9" x14ac:dyDescent="0.2">
      <c r="A38" s="2"/>
      <c r="B38" s="9"/>
      <c r="C38" s="8"/>
      <c r="D38" s="8"/>
      <c r="E38" s="8"/>
      <c r="F38" s="9"/>
      <c r="G38" s="41"/>
      <c r="H38" s="41"/>
    </row>
    <row r="39" spans="1:9" x14ac:dyDescent="0.2">
      <c r="A39" s="2"/>
      <c r="B39" s="8"/>
      <c r="C39" s="8"/>
      <c r="D39" s="8"/>
      <c r="E39" s="8"/>
      <c r="F39" s="10" t="s">
        <v>45</v>
      </c>
      <c r="G39" s="42"/>
      <c r="H39" s="43"/>
    </row>
    <row r="40" spans="1:9" x14ac:dyDescent="0.2">
      <c r="A40" s="3" t="s">
        <v>1</v>
      </c>
      <c r="B40" s="58" t="s">
        <v>69</v>
      </c>
      <c r="C40" s="58"/>
      <c r="D40" s="58"/>
      <c r="E40" s="58"/>
      <c r="F40" s="42" t="s">
        <v>67</v>
      </c>
      <c r="G40" s="42"/>
      <c r="H40" s="43"/>
    </row>
    <row r="41" spans="1:9" x14ac:dyDescent="0.2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68</v>
      </c>
      <c r="G41" s="42"/>
      <c r="H41" s="43"/>
    </row>
    <row r="42" spans="1:9" ht="19.5" customHeight="1" x14ac:dyDescent="0.2">
      <c r="A42" s="5">
        <v>1</v>
      </c>
      <c r="B42" s="6">
        <v>0.46145381074432407</v>
      </c>
      <c r="C42" s="6">
        <v>0.46145381074432407</v>
      </c>
      <c r="D42" s="6">
        <v>0.23173727991258086</v>
      </c>
      <c r="E42" s="6">
        <v>0.21101673240372604</v>
      </c>
      <c r="F42" s="6">
        <v>0.56402182070246254</v>
      </c>
      <c r="G42" s="44"/>
      <c r="H42" s="44"/>
      <c r="I42" s="35"/>
    </row>
    <row r="43" spans="1:9" x14ac:dyDescent="0.2">
      <c r="A43" s="5">
        <v>2</v>
      </c>
      <c r="B43" s="6">
        <v>0.76957738540525167</v>
      </c>
      <c r="C43" s="6">
        <v>0.76957738540525167</v>
      </c>
      <c r="D43" s="6">
        <v>0.38647371811360109</v>
      </c>
      <c r="E43" s="6">
        <v>0.35191757315445804</v>
      </c>
      <c r="F43" s="6">
        <v>0.94063247064224098</v>
      </c>
      <c r="G43" s="44"/>
      <c r="H43" s="44"/>
      <c r="I43" s="35"/>
    </row>
    <row r="44" spans="1:9" x14ac:dyDescent="0.2">
      <c r="A44" s="5">
        <v>3</v>
      </c>
      <c r="B44" s="6">
        <v>1.0850626504722458</v>
      </c>
      <c r="C44" s="6">
        <v>1.0850626504722458</v>
      </c>
      <c r="D44" s="6">
        <v>0.54490712028054622</v>
      </c>
      <c r="E44" s="6">
        <v>0.49618481768881123</v>
      </c>
      <c r="F44" s="6">
        <v>1.3262411046263602</v>
      </c>
      <c r="G44" s="44"/>
      <c r="H44" s="44"/>
      <c r="I44" s="35"/>
    </row>
    <row r="45" spans="1:9" x14ac:dyDescent="0.2">
      <c r="A45" s="5">
        <v>4</v>
      </c>
      <c r="B45" s="6">
        <v>1.4239810958452008</v>
      </c>
      <c r="C45" s="6">
        <v>1.4239810958452008</v>
      </c>
      <c r="D45" s="6">
        <v>0.71510842063657609</v>
      </c>
      <c r="E45" s="6">
        <v>0.65116774605296146</v>
      </c>
      <c r="F45" s="6">
        <v>1.7404914459997811</v>
      </c>
      <c r="G45" s="44"/>
      <c r="H45" s="44"/>
      <c r="I45" s="35"/>
    </row>
    <row r="46" spans="1:9" x14ac:dyDescent="0.2">
      <c r="A46" s="5">
        <v>5</v>
      </c>
      <c r="B46" s="6">
        <v>1.7871524414663891</v>
      </c>
      <c r="C46" s="6">
        <v>1.7871524414663891</v>
      </c>
      <c r="D46" s="6">
        <v>0.89748927396769373</v>
      </c>
      <c r="E46" s="6">
        <v>0.81724120534899547</v>
      </c>
      <c r="F46" s="6">
        <v>2.1843854150490882</v>
      </c>
      <c r="G46" s="44"/>
      <c r="H46" s="44"/>
      <c r="I46" s="35"/>
    </row>
    <row r="47" spans="1:9" ht="19.5" customHeight="1" x14ac:dyDescent="0.2">
      <c r="A47" s="5">
        <v>6</v>
      </c>
      <c r="B47" s="6">
        <v>2.1754944261918547</v>
      </c>
      <c r="C47" s="6">
        <v>2.1754944261918547</v>
      </c>
      <c r="D47" s="6">
        <v>1.0925105591337507</v>
      </c>
      <c r="E47" s="6">
        <v>0.99482486543355653</v>
      </c>
      <c r="F47" s="6">
        <v>2.6590447377812265</v>
      </c>
      <c r="G47" s="44"/>
      <c r="H47" s="44"/>
      <c r="I47" s="35"/>
    </row>
    <row r="48" spans="1:9" x14ac:dyDescent="0.2">
      <c r="A48" s="5">
        <v>7</v>
      </c>
      <c r="B48" s="6">
        <v>2.5900332104874755</v>
      </c>
      <c r="C48" s="6">
        <v>2.5900332104874755</v>
      </c>
      <c r="D48" s="6">
        <v>1.3006876031936621</v>
      </c>
      <c r="E48" s="6">
        <v>1.1843879759333453</v>
      </c>
      <c r="F48" s="6">
        <v>3.1657236608419499</v>
      </c>
      <c r="G48" s="44"/>
      <c r="H48" s="44"/>
      <c r="I48" s="35"/>
    </row>
    <row r="49" spans="1:9" x14ac:dyDescent="0.2">
      <c r="A49" s="5">
        <v>8</v>
      </c>
      <c r="B49" s="6">
        <v>3.0319146021289671</v>
      </c>
      <c r="C49" s="6">
        <v>3.0319146021289671</v>
      </c>
      <c r="D49" s="6">
        <v>1.5225958188346027</v>
      </c>
      <c r="E49" s="6">
        <v>1.3864544996094543</v>
      </c>
      <c r="F49" s="6">
        <v>3.705822672368507</v>
      </c>
      <c r="G49" s="44"/>
      <c r="H49" s="44"/>
      <c r="I49" s="35"/>
    </row>
    <row r="50" spans="1:9" x14ac:dyDescent="0.2">
      <c r="A50" s="5">
        <v>9</v>
      </c>
      <c r="B50" s="6">
        <v>3.5024161025044807</v>
      </c>
      <c r="C50" s="6">
        <v>3.5024161025044807</v>
      </c>
      <c r="D50" s="6">
        <v>1.7588767538992407</v>
      </c>
      <c r="E50" s="6">
        <v>1.6016086209724283</v>
      </c>
      <c r="F50" s="6">
        <v>4.2809032258414339</v>
      </c>
      <c r="G50" s="44"/>
      <c r="H50" s="44"/>
      <c r="I50" s="35"/>
    </row>
    <row r="51" spans="1:9" x14ac:dyDescent="0.2">
      <c r="A51" s="5">
        <v>10</v>
      </c>
      <c r="B51" s="6">
        <v>4.0029597493682374</v>
      </c>
      <c r="C51" s="6">
        <v>4.0029597493682374</v>
      </c>
      <c r="D51" s="6">
        <v>2.0102445408823657</v>
      </c>
      <c r="E51" s="6">
        <v>1.8305006191038662</v>
      </c>
      <c r="F51" s="6">
        <v>4.8927034374157383</v>
      </c>
      <c r="G51" s="44"/>
      <c r="H51" s="44"/>
      <c r="I51" s="35"/>
    </row>
    <row r="52" spans="1:9" ht="19.5" customHeight="1" x14ac:dyDescent="0.2">
      <c r="A52" s="5">
        <v>11</v>
      </c>
      <c r="B52" s="6">
        <v>4.5351257032588226</v>
      </c>
      <c r="C52" s="6">
        <v>4.5351257032588226</v>
      </c>
      <c r="D52" s="6">
        <v>2.2774927198881234</v>
      </c>
      <c r="E52" s="6">
        <v>2.0738530805460416</v>
      </c>
      <c r="F52" s="6">
        <v>5.5431546922121484</v>
      </c>
      <c r="G52" s="44"/>
      <c r="H52" s="44"/>
      <c r="I52" s="35"/>
    </row>
    <row r="53" spans="1:9" x14ac:dyDescent="0.2">
      <c r="A53" s="5">
        <v>12</v>
      </c>
      <c r="B53" s="6">
        <v>5.1006664876320906</v>
      </c>
      <c r="C53" s="6">
        <v>5.1006664876320906</v>
      </c>
      <c r="D53" s="6">
        <v>2.5615013898759047</v>
      </c>
      <c r="E53" s="6">
        <v>2.3324674111265926</v>
      </c>
      <c r="F53" s="6">
        <v>6.2343990496250825</v>
      </c>
      <c r="G53" s="44"/>
      <c r="H53" s="44"/>
      <c r="I53" s="35"/>
    </row>
    <row r="54" spans="1:9" x14ac:dyDescent="0.2">
      <c r="A54" s="5">
        <v>13</v>
      </c>
      <c r="B54" s="6">
        <v>5.7015217450727453</v>
      </c>
      <c r="C54" s="6">
        <v>5.7015217450727453</v>
      </c>
      <c r="D54" s="6">
        <v>2.8632446190755418</v>
      </c>
      <c r="E54" s="6">
        <v>2.6072305837791565</v>
      </c>
      <c r="F54" s="6">
        <v>6.9688072794188418</v>
      </c>
      <c r="G54" s="44"/>
      <c r="H54" s="44"/>
      <c r="I54" s="35"/>
    </row>
    <row r="55" spans="1:9" x14ac:dyDescent="0.2">
      <c r="A55" s="5">
        <v>14</v>
      </c>
      <c r="B55" s="6">
        <v>6.3398333113275402</v>
      </c>
      <c r="C55" s="6">
        <v>6.3398333113275402</v>
      </c>
      <c r="D55" s="6">
        <v>3.1837980150092102</v>
      </c>
      <c r="E55" s="6">
        <v>2.8991220316996524</v>
      </c>
      <c r="F55" s="6">
        <v>7.748997286288124</v>
      </c>
      <c r="G55" s="44"/>
      <c r="H55" s="44"/>
      <c r="I55" s="35"/>
    </row>
    <row r="56" spans="1:9" x14ac:dyDescent="0.2">
      <c r="A56" s="5">
        <v>15</v>
      </c>
      <c r="B56" s="6">
        <v>7.0179603324319135</v>
      </c>
      <c r="C56" s="6">
        <v>7.0179603324319135</v>
      </c>
      <c r="D56" s="6">
        <v>3.5243463161543902</v>
      </c>
      <c r="E56" s="6">
        <v>3.2092205612086051</v>
      </c>
      <c r="F56" s="6">
        <v>8.5778525870903621</v>
      </c>
      <c r="G56" s="44"/>
      <c r="H56" s="44"/>
      <c r="I56" s="35"/>
    </row>
    <row r="57" spans="1:9" ht="19.5" customHeight="1" x14ac:dyDescent="0.2">
      <c r="A57" s="5">
        <v>16</v>
      </c>
      <c r="B57" s="6">
        <v>7.7384940543643683</v>
      </c>
      <c r="C57" s="6">
        <v>7.7384940543643683</v>
      </c>
      <c r="D57" s="6">
        <v>3.8861908191536942</v>
      </c>
      <c r="E57" s="6">
        <v>3.5387111148647419</v>
      </c>
      <c r="F57" s="6">
        <v>9.4585403878181289</v>
      </c>
      <c r="G57" s="44"/>
      <c r="H57" s="44"/>
      <c r="I57" s="35"/>
    </row>
    <row r="58" spans="1:9" x14ac:dyDescent="0.2">
      <c r="A58" s="5">
        <v>17</v>
      </c>
      <c r="B58" s="6">
        <v>8.5042717952243354</v>
      </c>
      <c r="C58" s="6">
        <v>8.5042717952243354</v>
      </c>
      <c r="D58" s="6">
        <v>4.2707563954965329</v>
      </c>
      <c r="E58" s="6">
        <v>3.8888911607573742</v>
      </c>
      <c r="F58" s="6">
        <v>10.394528661393283</v>
      </c>
      <c r="G58" s="44"/>
      <c r="H58" s="44"/>
      <c r="I58" s="35"/>
    </row>
    <row r="59" spans="1:9" x14ac:dyDescent="0.2">
      <c r="A59" s="5">
        <v>18</v>
      </c>
      <c r="B59" s="6">
        <v>9.3183894617959595</v>
      </c>
      <c r="C59" s="6">
        <v>9.3183894617959595</v>
      </c>
      <c r="D59" s="6">
        <v>4.6795977772066006</v>
      </c>
      <c r="E59" s="6">
        <v>4.2611764161656875</v>
      </c>
      <c r="F59" s="6">
        <v>11.389601446305624</v>
      </c>
      <c r="G59" s="44"/>
      <c r="H59" s="44"/>
      <c r="I59" s="35"/>
    </row>
    <row r="60" spans="1:9" x14ac:dyDescent="0.2">
      <c r="A60" s="5">
        <v>19</v>
      </c>
      <c r="B60" s="6">
        <v>10.184211789413805</v>
      </c>
      <c r="C60" s="6">
        <v>10.184211789413805</v>
      </c>
      <c r="D60" s="6">
        <v>5.1144046991953935</v>
      </c>
      <c r="E60" s="6">
        <v>4.6571055301140731</v>
      </c>
      <c r="F60" s="6">
        <v>12.44787136250843</v>
      </c>
      <c r="G60" s="44"/>
      <c r="H60" s="44"/>
      <c r="I60" s="35"/>
    </row>
    <row r="61" spans="1:9" x14ac:dyDescent="0.2">
      <c r="A61" s="5">
        <v>20</v>
      </c>
      <c r="B61" s="6">
        <v>11.105379258946204</v>
      </c>
      <c r="C61" s="6">
        <v>11.105379258946204</v>
      </c>
      <c r="D61" s="6">
        <v>5.5770053728989399</v>
      </c>
      <c r="E61" s="6">
        <v>5.078343246417246</v>
      </c>
      <c r="F61" s="6">
        <v>13.573788065849762</v>
      </c>
      <c r="G61" s="44"/>
      <c r="H61" s="44"/>
      <c r="I61" s="35"/>
    </row>
    <row r="62" spans="1:9" ht="19.5" customHeight="1" x14ac:dyDescent="0.2">
      <c r="A62" s="5">
        <v>21</v>
      </c>
      <c r="B62" s="6">
        <v>12.0858103686604</v>
      </c>
      <c r="C62" s="6">
        <v>12.0858103686604</v>
      </c>
      <c r="D62" s="6">
        <v>6.0693676271847252</v>
      </c>
      <c r="E62" s="6">
        <v>5.5266814425741693</v>
      </c>
      <c r="F62" s="6">
        <v>14.772141024908382</v>
      </c>
      <c r="G62" s="44"/>
      <c r="H62" s="44"/>
      <c r="I62" s="35"/>
    </row>
    <row r="63" spans="1:9" x14ac:dyDescent="0.2">
      <c r="A63" s="5">
        <v>22</v>
      </c>
      <c r="B63" s="6">
        <v>13.129697601198771</v>
      </c>
      <c r="C63" s="6">
        <v>13.129697601198771</v>
      </c>
      <c r="D63" s="6">
        <v>6.5935968830093081</v>
      </c>
      <c r="E63" s="6">
        <v>6.0040372855195532</v>
      </c>
      <c r="F63" s="6">
        <v>16.048054591543913</v>
      </c>
      <c r="G63" s="44"/>
      <c r="H63" s="44"/>
      <c r="I63" s="35"/>
    </row>
    <row r="64" spans="1:9" x14ac:dyDescent="0.2">
      <c r="A64" s="5">
        <v>23</v>
      </c>
      <c r="B64" s="6">
        <v>14.241495014280602</v>
      </c>
      <c r="C64" s="6">
        <v>14.241495014280602</v>
      </c>
      <c r="D64" s="6">
        <v>7.1519299215984695</v>
      </c>
      <c r="E64" s="6">
        <v>6.512447557015677</v>
      </c>
      <c r="F64" s="6">
        <v>17.406972833365835</v>
      </c>
      <c r="G64" s="44"/>
      <c r="H64" s="44"/>
      <c r="I64" s="35"/>
    </row>
    <row r="65" spans="1:9" x14ac:dyDescent="0.2">
      <c r="A65" s="5">
        <v>24</v>
      </c>
      <c r="B65" s="6">
        <v>15.425894882997754</v>
      </c>
      <c r="C65" s="6">
        <v>15.425894882997754</v>
      </c>
      <c r="D65" s="6">
        <v>7.7467231544522885</v>
      </c>
      <c r="E65" s="6">
        <v>7.0540579724827461</v>
      </c>
      <c r="F65" s="6">
        <v>18.854630984278224</v>
      </c>
      <c r="G65" s="44"/>
      <c r="H65" s="44"/>
      <c r="I65" s="35"/>
    </row>
    <row r="66" spans="1:9" x14ac:dyDescent="0.2">
      <c r="A66" s="5">
        <v>25</v>
      </c>
      <c r="B66" s="6">
        <v>16.687790213725666</v>
      </c>
      <c r="C66" s="6">
        <v>16.687790213725666</v>
      </c>
      <c r="D66" s="6">
        <v>8.3804337982230859</v>
      </c>
      <c r="E66" s="6">
        <v>7.6311060391055179</v>
      </c>
      <c r="F66" s="6">
        <v>20.397009626303223</v>
      </c>
      <c r="G66" s="44"/>
      <c r="H66" s="44"/>
      <c r="I66" s="35"/>
    </row>
    <row r="67" spans="1:9" ht="18" customHeight="1" x14ac:dyDescent="0.2">
      <c r="A67" s="19" t="s">
        <v>64</v>
      </c>
      <c r="B67" s="15"/>
      <c r="C67" s="15"/>
      <c r="D67" s="15"/>
      <c r="E67" s="15"/>
      <c r="F67" s="15"/>
      <c r="G67" s="36"/>
      <c r="H67" s="37"/>
    </row>
    <row r="68" spans="1:9" ht="18" customHeight="1" x14ac:dyDescent="0.2">
      <c r="A68" s="19" t="s">
        <v>8</v>
      </c>
      <c r="C68" s="8"/>
      <c r="D68" s="8"/>
      <c r="E68" s="8"/>
      <c r="F68" s="11"/>
      <c r="G68" s="38"/>
      <c r="H68" s="37"/>
      <c r="I68" s="45"/>
    </row>
    <row r="69" spans="1:9" ht="18" customHeight="1" x14ac:dyDescent="0.2">
      <c r="A69" s="19" t="s">
        <v>0</v>
      </c>
      <c r="B69" s="16">
        <v>0.75</v>
      </c>
      <c r="C69" s="15"/>
      <c r="D69" s="15"/>
      <c r="E69" s="15"/>
      <c r="F69" s="14" t="s">
        <v>46</v>
      </c>
      <c r="G69" s="39"/>
      <c r="H69" s="45"/>
    </row>
    <row r="70" spans="1:9" ht="18" customHeight="1" x14ac:dyDescent="0.2">
      <c r="A70" s="4" t="s">
        <v>6</v>
      </c>
      <c r="B70" s="15"/>
      <c r="C70" s="8"/>
      <c r="D70" s="8"/>
      <c r="E70" s="8"/>
      <c r="F70" s="24" t="s">
        <v>46</v>
      </c>
      <c r="G70" s="40"/>
      <c r="H70" s="46"/>
    </row>
    <row r="71" spans="1:9" x14ac:dyDescent="0.2">
      <c r="A71" s="2"/>
      <c r="B71" s="9"/>
      <c r="C71" s="8"/>
      <c r="D71" s="8"/>
      <c r="E71" s="8"/>
      <c r="F71" s="9"/>
      <c r="G71" s="41"/>
      <c r="H71" s="41"/>
    </row>
    <row r="72" spans="1:9" x14ac:dyDescent="0.2">
      <c r="A72" s="2"/>
      <c r="B72" s="8"/>
      <c r="C72" s="8"/>
      <c r="D72" s="8"/>
      <c r="E72" s="8"/>
      <c r="F72" s="10" t="s">
        <v>45</v>
      </c>
      <c r="G72" s="42"/>
      <c r="H72" s="43"/>
    </row>
    <row r="73" spans="1:9" x14ac:dyDescent="0.2">
      <c r="A73" s="3" t="s">
        <v>1</v>
      </c>
      <c r="B73" s="58" t="s">
        <v>69</v>
      </c>
      <c r="C73" s="58"/>
      <c r="D73" s="58"/>
      <c r="E73" s="58"/>
      <c r="F73" s="42" t="s">
        <v>67</v>
      </c>
      <c r="G73" s="42"/>
      <c r="H73" s="43"/>
    </row>
    <row r="74" spans="1:9" x14ac:dyDescent="0.2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68</v>
      </c>
      <c r="G74" s="42"/>
      <c r="H74" s="43"/>
    </row>
    <row r="75" spans="1:9" ht="19.5" customHeight="1" x14ac:dyDescent="0.2">
      <c r="A75" s="5">
        <v>1</v>
      </c>
      <c r="B75" s="6">
        <v>0.45076983012609506</v>
      </c>
      <c r="C75" s="6">
        <v>0.45076983012609506</v>
      </c>
      <c r="D75" s="6">
        <v>0.22637189653192674</v>
      </c>
      <c r="E75" s="6">
        <v>0.20613108918953965</v>
      </c>
      <c r="F75" s="6">
        <v>0.55096309616636341</v>
      </c>
      <c r="G75" s="44"/>
      <c r="H75" s="44"/>
      <c r="I75" s="35"/>
    </row>
    <row r="76" spans="1:9" x14ac:dyDescent="0.2">
      <c r="A76" s="5">
        <v>2</v>
      </c>
      <c r="B76" s="6">
        <v>0.75175945936703181</v>
      </c>
      <c r="C76" s="6">
        <v>0.75175945936703181</v>
      </c>
      <c r="D76" s="6">
        <v>0.37752574191827959</v>
      </c>
      <c r="E76" s="6">
        <v>0.34376967093054589</v>
      </c>
      <c r="F76" s="6">
        <v>0.91885412825731549</v>
      </c>
      <c r="G76" s="44"/>
      <c r="H76" s="44"/>
      <c r="I76" s="35"/>
    </row>
    <row r="77" spans="1:9" x14ac:dyDescent="0.2">
      <c r="A77" s="5">
        <v>3</v>
      </c>
      <c r="B77" s="6">
        <v>1.059940334744675</v>
      </c>
      <c r="C77" s="6">
        <v>1.059940334744675</v>
      </c>
      <c r="D77" s="6">
        <v>0.53229095594023701</v>
      </c>
      <c r="E77" s="6">
        <v>0.48469671454215835</v>
      </c>
      <c r="F77" s="6">
        <v>1.2955348152274901</v>
      </c>
      <c r="G77" s="44"/>
      <c r="H77" s="44"/>
      <c r="I77" s="35"/>
    </row>
    <row r="78" spans="1:9" x14ac:dyDescent="0.2">
      <c r="A78" s="5">
        <v>4</v>
      </c>
      <c r="B78" s="6">
        <v>1.3910118450242039</v>
      </c>
      <c r="C78" s="6">
        <v>1.3910118450242039</v>
      </c>
      <c r="D78" s="6">
        <v>0.69855160752089307</v>
      </c>
      <c r="E78" s="6">
        <v>0.63609134313665661</v>
      </c>
      <c r="F78" s="6">
        <v>1.7001940718264907</v>
      </c>
      <c r="G78" s="44"/>
      <c r="H78" s="44"/>
      <c r="I78" s="35"/>
    </row>
    <row r="79" spans="1:9" x14ac:dyDescent="0.2">
      <c r="A79" s="5">
        <v>5</v>
      </c>
      <c r="B79" s="6">
        <v>1.7457747312776943</v>
      </c>
      <c r="C79" s="6">
        <v>1.7457747312776943</v>
      </c>
      <c r="D79" s="6">
        <v>0.8767098204560354</v>
      </c>
      <c r="E79" s="6">
        <v>0.79831972502947424</v>
      </c>
      <c r="F79" s="6">
        <v>2.1338106210096099</v>
      </c>
      <c r="G79" s="44"/>
      <c r="H79" s="44"/>
      <c r="I79" s="35"/>
    </row>
    <row r="80" spans="1:9" ht="19.5" customHeight="1" x14ac:dyDescent="0.2">
      <c r="A80" s="5">
        <v>6</v>
      </c>
      <c r="B80" s="6">
        <v>2.1251254840717144</v>
      </c>
      <c r="C80" s="6">
        <v>2.1251254840717144</v>
      </c>
      <c r="D80" s="6">
        <v>1.0672158029366612</v>
      </c>
      <c r="E80" s="6">
        <v>0.97179181351514188</v>
      </c>
      <c r="F80" s="6">
        <v>2.5974802176060989</v>
      </c>
      <c r="G80" s="44"/>
      <c r="H80" s="44"/>
      <c r="I80" s="35"/>
    </row>
    <row r="81" spans="1:9" x14ac:dyDescent="0.2">
      <c r="A81" s="5">
        <v>7</v>
      </c>
      <c r="B81" s="6">
        <v>2.5300665053111047</v>
      </c>
      <c r="C81" s="6">
        <v>2.5300665053111047</v>
      </c>
      <c r="D81" s="6">
        <v>1.2705729507206946</v>
      </c>
      <c r="E81" s="6">
        <v>1.1569659937442189</v>
      </c>
      <c r="F81" s="6">
        <v>3.092428068850742</v>
      </c>
      <c r="G81" s="44"/>
      <c r="H81" s="44"/>
      <c r="I81" s="35"/>
    </row>
    <row r="82" spans="1:9" x14ac:dyDescent="0.2">
      <c r="A82" s="5">
        <v>8</v>
      </c>
      <c r="B82" s="6">
        <v>2.9617170740317964</v>
      </c>
      <c r="C82" s="6">
        <v>2.9617170740317964</v>
      </c>
      <c r="D82" s="6">
        <v>1.4873433540395105</v>
      </c>
      <c r="E82" s="6">
        <v>1.3543540972355079</v>
      </c>
      <c r="F82" s="6">
        <v>3.6200222375594082</v>
      </c>
      <c r="G82" s="44"/>
      <c r="H82" s="44"/>
      <c r="I82" s="35"/>
    </row>
    <row r="83" spans="1:9" x14ac:dyDescent="0.2">
      <c r="A83" s="5">
        <v>9</v>
      </c>
      <c r="B83" s="6">
        <v>3.421325113796915</v>
      </c>
      <c r="C83" s="6">
        <v>3.421325113796915</v>
      </c>
      <c r="D83" s="6">
        <v>1.7181537070612443</v>
      </c>
      <c r="E83" s="6">
        <v>1.5645267829508573</v>
      </c>
      <c r="F83" s="6">
        <v>4.1817880250814055</v>
      </c>
      <c r="G83" s="44"/>
      <c r="H83" s="44"/>
      <c r="I83" s="35"/>
    </row>
    <row r="84" spans="1:9" x14ac:dyDescent="0.2">
      <c r="A84" s="5">
        <v>10</v>
      </c>
      <c r="B84" s="6">
        <v>3.9102797381038021</v>
      </c>
      <c r="C84" s="6">
        <v>3.9102797381038021</v>
      </c>
      <c r="D84" s="6">
        <v>1.9637016080630556</v>
      </c>
      <c r="E84" s="6">
        <v>1.7881192741440826</v>
      </c>
      <c r="F84" s="6">
        <v>4.7794233051923749</v>
      </c>
      <c r="G84" s="44"/>
      <c r="H84" s="44"/>
      <c r="I84" s="35"/>
    </row>
    <row r="85" spans="1:9" ht="19.5" customHeight="1" x14ac:dyDescent="0.2">
      <c r="A85" s="5">
        <v>11</v>
      </c>
      <c r="B85" s="6">
        <v>4.4301245222377039</v>
      </c>
      <c r="C85" s="6">
        <v>4.4301245222377039</v>
      </c>
      <c r="D85" s="6">
        <v>2.2247622244173115</v>
      </c>
      <c r="E85" s="6">
        <v>2.025837427404356</v>
      </c>
      <c r="F85" s="6">
        <v>5.4148147459022162</v>
      </c>
      <c r="G85" s="44"/>
      <c r="H85" s="44"/>
      <c r="I85" s="35"/>
    </row>
    <row r="86" spans="1:9" x14ac:dyDescent="0.2">
      <c r="A86" s="5">
        <v>12</v>
      </c>
      <c r="B86" s="6">
        <v>4.9825714137047337</v>
      </c>
      <c r="C86" s="6">
        <v>4.9825714137047337</v>
      </c>
      <c r="D86" s="6">
        <v>2.5021952782656056</v>
      </c>
      <c r="E86" s="6">
        <v>2.2784640937134553</v>
      </c>
      <c r="F86" s="6">
        <v>6.0900548117802131</v>
      </c>
      <c r="G86" s="44"/>
      <c r="H86" s="44"/>
      <c r="I86" s="35"/>
    </row>
    <row r="87" spans="1:9" x14ac:dyDescent="0.2">
      <c r="A87" s="5">
        <v>13</v>
      </c>
      <c r="B87" s="6">
        <v>5.5695151467947666</v>
      </c>
      <c r="C87" s="6">
        <v>5.5695151467947666</v>
      </c>
      <c r="D87" s="6">
        <v>2.7969522853615598</v>
      </c>
      <c r="E87" s="6">
        <v>2.5468657100349796</v>
      </c>
      <c r="F87" s="6">
        <v>6.8074593824638061</v>
      </c>
      <c r="G87" s="44"/>
      <c r="H87" s="44"/>
      <c r="I87" s="35"/>
    </row>
    <row r="88" spans="1:9" x14ac:dyDescent="0.2">
      <c r="A88" s="5">
        <v>14</v>
      </c>
      <c r="B88" s="6">
        <v>6.1930479676075034</v>
      </c>
      <c r="C88" s="6">
        <v>6.1930479676075034</v>
      </c>
      <c r="D88" s="6">
        <v>3.1100839498249888</v>
      </c>
      <c r="E88" s="6">
        <v>2.8319990328742692</v>
      </c>
      <c r="F88" s="6">
        <v>7.5695857506376303</v>
      </c>
      <c r="G88" s="44"/>
      <c r="H88" s="44"/>
      <c r="I88" s="35"/>
    </row>
    <row r="89" spans="1:9" x14ac:dyDescent="0.2">
      <c r="A89" s="5">
        <v>15</v>
      </c>
      <c r="B89" s="6">
        <v>6.8554744011742219</v>
      </c>
      <c r="C89" s="6">
        <v>6.8554744011742219</v>
      </c>
      <c r="D89" s="6">
        <v>3.4427475800360683</v>
      </c>
      <c r="E89" s="6">
        <v>3.1349178910881235</v>
      </c>
      <c r="F89" s="6">
        <v>8.3792506714648862</v>
      </c>
      <c r="G89" s="44"/>
      <c r="H89" s="44"/>
      <c r="I89" s="35"/>
    </row>
    <row r="90" spans="1:9" ht="19.5" customHeight="1" x14ac:dyDescent="0.2">
      <c r="A90" s="5">
        <v>16</v>
      </c>
      <c r="B90" s="6">
        <v>7.5593256986891815</v>
      </c>
      <c r="C90" s="6">
        <v>7.5593256986891815</v>
      </c>
      <c r="D90" s="6">
        <v>3.7962143438839249</v>
      </c>
      <c r="E90" s="6">
        <v>3.4567797924128953</v>
      </c>
      <c r="F90" s="6">
        <v>9.2395480210259144</v>
      </c>
      <c r="G90" s="44"/>
      <c r="H90" s="44"/>
      <c r="I90" s="35"/>
    </row>
    <row r="91" spans="1:9" x14ac:dyDescent="0.2">
      <c r="A91" s="5">
        <v>17</v>
      </c>
      <c r="B91" s="6">
        <v>8.3073734861914694</v>
      </c>
      <c r="C91" s="6">
        <v>8.3073734861914694</v>
      </c>
      <c r="D91" s="6">
        <v>4.1718761229919803</v>
      </c>
      <c r="E91" s="6">
        <v>3.7988521648264144</v>
      </c>
      <c r="F91" s="6">
        <v>10.153865478712397</v>
      </c>
      <c r="G91" s="44"/>
      <c r="H91" s="44"/>
      <c r="I91" s="35"/>
    </row>
    <row r="92" spans="1:9" x14ac:dyDescent="0.2">
      <c r="A92" s="5">
        <v>18</v>
      </c>
      <c r="B92" s="6">
        <v>9.1026419913343961</v>
      </c>
      <c r="C92" s="6">
        <v>9.1026419913343961</v>
      </c>
      <c r="D92" s="6">
        <v>4.5712516528737268</v>
      </c>
      <c r="E92" s="6">
        <v>4.1625179476881273</v>
      </c>
      <c r="F92" s="6">
        <v>11.125899471658579</v>
      </c>
      <c r="G92" s="44"/>
      <c r="H92" s="44"/>
      <c r="I92" s="35"/>
    </row>
    <row r="93" spans="1:9" x14ac:dyDescent="0.2">
      <c r="A93" s="5">
        <v>19</v>
      </c>
      <c r="B93" s="6">
        <v>9.9484180461688858</v>
      </c>
      <c r="C93" s="6">
        <v>9.9484180461688858</v>
      </c>
      <c r="D93" s="6">
        <v>4.995991546225989</v>
      </c>
      <c r="E93" s="6">
        <v>4.5492801658798312</v>
      </c>
      <c r="F93" s="6">
        <v>12.159667400857904</v>
      </c>
      <c r="G93" s="44"/>
      <c r="H93" s="44"/>
      <c r="I93" s="35"/>
    </row>
    <row r="94" spans="1:9" x14ac:dyDescent="0.2">
      <c r="A94" s="5">
        <v>20</v>
      </c>
      <c r="B94" s="6">
        <v>10.848257843978837</v>
      </c>
      <c r="C94" s="6">
        <v>10.848257843978837</v>
      </c>
      <c r="D94" s="6">
        <v>5.4478816861409936</v>
      </c>
      <c r="E94" s="6">
        <v>4.9607650196172113</v>
      </c>
      <c r="F94" s="6">
        <v>13.259515899849948</v>
      </c>
      <c r="G94" s="44"/>
      <c r="H94" s="44"/>
      <c r="I94" s="35"/>
    </row>
    <row r="95" spans="1:9" ht="19.5" customHeight="1" x14ac:dyDescent="0.2">
      <c r="A95" s="5">
        <v>21</v>
      </c>
      <c r="B95" s="6">
        <v>11.805989158546041</v>
      </c>
      <c r="C95" s="6">
        <v>11.805989158546041</v>
      </c>
      <c r="D95" s="6">
        <v>5.9288443405980278</v>
      </c>
      <c r="E95" s="6">
        <v>5.3987228992903997</v>
      </c>
      <c r="F95" s="6">
        <v>14.430123547264635</v>
      </c>
      <c r="G95" s="44"/>
      <c r="H95" s="44"/>
      <c r="I95" s="35"/>
    </row>
    <row r="96" spans="1:9" x14ac:dyDescent="0.2">
      <c r="A96" s="5">
        <v>22</v>
      </c>
      <c r="B96" s="6">
        <v>12.825707404502491</v>
      </c>
      <c r="C96" s="6">
        <v>12.825707404502491</v>
      </c>
      <c r="D96" s="6">
        <v>6.4409361840135455</v>
      </c>
      <c r="E96" s="6">
        <v>5.8650265839151041</v>
      </c>
      <c r="F96" s="6">
        <v>15.676496051503307</v>
      </c>
      <c r="G96" s="44"/>
      <c r="H96" s="44"/>
      <c r="I96" s="35"/>
    </row>
    <row r="97" spans="1:9" x14ac:dyDescent="0.2">
      <c r="A97" s="5">
        <v>23</v>
      </c>
      <c r="B97" s="6">
        <v>13.911763515343036</v>
      </c>
      <c r="C97" s="6">
        <v>13.911763515343036</v>
      </c>
      <c r="D97" s="6">
        <v>6.9863422097058345</v>
      </c>
      <c r="E97" s="6">
        <v>6.3616656979079202</v>
      </c>
      <c r="F97" s="6">
        <v>17.003951434379573</v>
      </c>
      <c r="G97" s="44"/>
      <c r="H97" s="44"/>
      <c r="I97" s="35"/>
    </row>
    <row r="98" spans="1:9" x14ac:dyDescent="0.2">
      <c r="A98" s="5">
        <v>24</v>
      </c>
      <c r="B98" s="6">
        <v>15.068741126518969</v>
      </c>
      <c r="C98" s="6">
        <v>15.068741126518969</v>
      </c>
      <c r="D98" s="6">
        <v>7.5673642714831502</v>
      </c>
      <c r="E98" s="6">
        <v>6.89073627721642</v>
      </c>
      <c r="F98" s="6">
        <v>18.418092142665966</v>
      </c>
      <c r="G98" s="44"/>
      <c r="H98" s="44"/>
      <c r="I98" s="35"/>
    </row>
    <row r="99" spans="1:9" x14ac:dyDescent="0.2">
      <c r="A99" s="5">
        <v>25</v>
      </c>
      <c r="B99" s="6">
        <v>16.301419957259622</v>
      </c>
      <c r="C99" s="6">
        <v>16.301419957259622</v>
      </c>
      <c r="D99" s="6">
        <v>8.1864026943772981</v>
      </c>
      <c r="E99" s="6">
        <v>7.4544240243098336</v>
      </c>
      <c r="F99" s="6">
        <v>19.924760290739723</v>
      </c>
      <c r="G99" s="44"/>
      <c r="H99" s="44"/>
      <c r="I99" s="35"/>
    </row>
    <row r="100" spans="1:9" ht="18" customHeight="1" x14ac:dyDescent="0.2">
      <c r="A100" s="19" t="s">
        <v>64</v>
      </c>
      <c r="B100" s="15"/>
      <c r="C100" s="15"/>
      <c r="D100" s="15"/>
      <c r="E100" s="15"/>
      <c r="F100" s="15"/>
      <c r="G100" s="36"/>
      <c r="H100" s="37"/>
    </row>
    <row r="101" spans="1:9" ht="18" customHeight="1" x14ac:dyDescent="0.2">
      <c r="A101" s="19" t="s">
        <v>8</v>
      </c>
      <c r="C101" s="8"/>
      <c r="D101" s="8"/>
      <c r="E101" s="8"/>
      <c r="F101" s="11"/>
      <c r="G101" s="38"/>
      <c r="H101" s="37"/>
      <c r="I101" s="45"/>
    </row>
    <row r="102" spans="1:9" ht="18" customHeight="1" x14ac:dyDescent="0.2">
      <c r="A102" s="19" t="s">
        <v>0</v>
      </c>
      <c r="B102" s="16">
        <v>0.75</v>
      </c>
      <c r="C102" s="15"/>
      <c r="D102" s="15"/>
      <c r="E102" s="15"/>
      <c r="F102" s="14" t="s">
        <v>46</v>
      </c>
      <c r="G102" s="39"/>
      <c r="H102" s="45"/>
    </row>
    <row r="103" spans="1:9" ht="18" customHeight="1" x14ac:dyDescent="0.2">
      <c r="A103" s="19" t="s">
        <v>26</v>
      </c>
      <c r="B103" s="15"/>
      <c r="C103" s="8"/>
      <c r="D103" s="8"/>
      <c r="E103" s="8"/>
      <c r="F103" s="24" t="s">
        <v>46</v>
      </c>
      <c r="G103" s="40"/>
      <c r="H103" s="46"/>
    </row>
    <row r="104" spans="1:9" x14ac:dyDescent="0.2">
      <c r="A104" s="2"/>
      <c r="B104" s="9"/>
      <c r="C104" s="8"/>
      <c r="D104" s="8"/>
      <c r="E104" s="8"/>
      <c r="F104" s="9"/>
      <c r="G104" s="41"/>
      <c r="H104" s="41"/>
    </row>
    <row r="105" spans="1:9" x14ac:dyDescent="0.2">
      <c r="A105" s="2"/>
      <c r="B105" s="8"/>
      <c r="C105" s="8"/>
      <c r="D105" s="8"/>
      <c r="E105" s="8"/>
      <c r="F105" s="10" t="s">
        <v>45</v>
      </c>
      <c r="G105" s="42"/>
      <c r="H105" s="43"/>
    </row>
    <row r="106" spans="1:9" x14ac:dyDescent="0.2">
      <c r="A106" s="3" t="s">
        <v>1</v>
      </c>
      <c r="B106" s="58" t="s">
        <v>69</v>
      </c>
      <c r="C106" s="58"/>
      <c r="D106" s="58"/>
      <c r="E106" s="58"/>
      <c r="F106" s="42" t="s">
        <v>67</v>
      </c>
      <c r="G106" s="42"/>
      <c r="H106" s="43"/>
    </row>
    <row r="107" spans="1:9" x14ac:dyDescent="0.2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68</v>
      </c>
      <c r="G107" s="42"/>
      <c r="H107" s="43"/>
    </row>
    <row r="108" spans="1:9" ht="19.5" customHeight="1" x14ac:dyDescent="0.2">
      <c r="A108" s="5">
        <v>1</v>
      </c>
      <c r="B108" s="6">
        <v>0.43186009184725638</v>
      </c>
      <c r="C108" s="6">
        <v>0.43186009184725638</v>
      </c>
      <c r="D108" s="6">
        <v>0.21687562364271046</v>
      </c>
      <c r="E108" s="6">
        <v>0.19748391564951867</v>
      </c>
      <c r="F108" s="6">
        <v>0.5278502628454419</v>
      </c>
      <c r="G108" s="44"/>
      <c r="H108" s="44"/>
      <c r="I108" s="35"/>
    </row>
    <row r="109" spans="1:9" x14ac:dyDescent="0.2">
      <c r="A109" s="5">
        <v>2</v>
      </c>
      <c r="B109" s="6">
        <v>0.72022324359745538</v>
      </c>
      <c r="C109" s="6">
        <v>0.72022324359745538</v>
      </c>
      <c r="D109" s="6">
        <v>0.36168858402507698</v>
      </c>
      <c r="E109" s="6">
        <v>0.32934857601458689</v>
      </c>
      <c r="F109" s="6">
        <v>0.88030831192147974</v>
      </c>
      <c r="G109" s="44"/>
      <c r="H109" s="44"/>
      <c r="I109" s="35"/>
    </row>
    <row r="110" spans="1:9" x14ac:dyDescent="0.2">
      <c r="A110" s="5">
        <v>3</v>
      </c>
      <c r="B110" s="6">
        <v>1.0154759696038234</v>
      </c>
      <c r="C110" s="6">
        <v>1.0154759696038234</v>
      </c>
      <c r="D110" s="6">
        <v>0.50996141657819249</v>
      </c>
      <c r="E110" s="6">
        <v>0.46436374768401423</v>
      </c>
      <c r="F110" s="6">
        <v>1.2411872909483641</v>
      </c>
      <c r="G110" s="44"/>
      <c r="H110" s="44"/>
      <c r="I110" s="35"/>
    </row>
    <row r="111" spans="1:9" x14ac:dyDescent="0.2">
      <c r="A111" s="5">
        <v>4</v>
      </c>
      <c r="B111" s="6">
        <v>1.3326590712265114</v>
      </c>
      <c r="C111" s="6">
        <v>1.3326590712265114</v>
      </c>
      <c r="D111" s="6">
        <v>0.66924745451494094</v>
      </c>
      <c r="E111" s="6">
        <v>0.60940739044890813</v>
      </c>
      <c r="F111" s="6">
        <v>1.6288711420898696</v>
      </c>
      <c r="G111" s="44"/>
      <c r="H111" s="44"/>
      <c r="I111" s="35"/>
    </row>
    <row r="112" spans="1:9" x14ac:dyDescent="0.2">
      <c r="A112" s="5">
        <v>5</v>
      </c>
      <c r="B112" s="6">
        <v>1.6725396985492695</v>
      </c>
      <c r="C112" s="6">
        <v>1.6725396985492695</v>
      </c>
      <c r="D112" s="6">
        <v>0.83993195258791797</v>
      </c>
      <c r="E112" s="6">
        <v>0.76483031190943718</v>
      </c>
      <c r="F112" s="6">
        <v>2.0442975309951104</v>
      </c>
      <c r="G112" s="44"/>
      <c r="H112" s="44"/>
      <c r="I112" s="35"/>
    </row>
    <row r="113" spans="1:9" ht="19.5" customHeight="1" x14ac:dyDescent="0.2">
      <c r="A113" s="5">
        <v>6</v>
      </c>
      <c r="B113" s="6">
        <v>2.0359767344709589</v>
      </c>
      <c r="C113" s="6">
        <v>2.0359767344709589</v>
      </c>
      <c r="D113" s="6">
        <v>1.0224462328105335</v>
      </c>
      <c r="E113" s="6">
        <v>0.9310252678704416</v>
      </c>
      <c r="F113" s="6">
        <v>2.4885162457146075</v>
      </c>
      <c r="G113" s="44"/>
      <c r="H113" s="44"/>
      <c r="I113" s="35"/>
    </row>
    <row r="114" spans="1:9" x14ac:dyDescent="0.2">
      <c r="A114" s="5">
        <v>7</v>
      </c>
      <c r="B114" s="6">
        <v>2.423930530261253</v>
      </c>
      <c r="C114" s="6">
        <v>2.423930530261253</v>
      </c>
      <c r="D114" s="6">
        <v>1.2172725735513106</v>
      </c>
      <c r="E114" s="6">
        <v>1.1084314142824576</v>
      </c>
      <c r="F114" s="6">
        <v>2.9627010961921147</v>
      </c>
      <c r="G114" s="44"/>
      <c r="H114" s="44"/>
      <c r="I114" s="35"/>
    </row>
    <row r="115" spans="1:9" x14ac:dyDescent="0.2">
      <c r="A115" s="5">
        <v>8</v>
      </c>
      <c r="B115" s="6">
        <v>2.837473411339813</v>
      </c>
      <c r="C115" s="6">
        <v>2.837473411339813</v>
      </c>
      <c r="D115" s="6">
        <v>1.4249494854263653</v>
      </c>
      <c r="E115" s="6">
        <v>1.2975391113957673</v>
      </c>
      <c r="F115" s="6">
        <v>3.46816275517862</v>
      </c>
      <c r="G115" s="44"/>
      <c r="H115" s="44"/>
      <c r="I115" s="35"/>
    </row>
    <row r="116" spans="1:9" x14ac:dyDescent="0.2">
      <c r="A116" s="5">
        <v>9</v>
      </c>
      <c r="B116" s="6">
        <v>3.2778009510315855</v>
      </c>
      <c r="C116" s="6">
        <v>3.2778009510315855</v>
      </c>
      <c r="D116" s="6">
        <v>1.6460773728614688</v>
      </c>
      <c r="E116" s="6">
        <v>1.4988950790997846</v>
      </c>
      <c r="F116" s="6">
        <v>4.0063625378216416</v>
      </c>
      <c r="G116" s="44"/>
      <c r="H116" s="44"/>
      <c r="I116" s="35"/>
    </row>
    <row r="117" spans="1:9" x14ac:dyDescent="0.2">
      <c r="A117" s="5">
        <v>10</v>
      </c>
      <c r="B117" s="6">
        <v>3.7462439896955626</v>
      </c>
      <c r="C117" s="6">
        <v>3.7462439896955626</v>
      </c>
      <c r="D117" s="6">
        <v>1.8813245699728625</v>
      </c>
      <c r="E117" s="6">
        <v>1.7131078931118759</v>
      </c>
      <c r="F117" s="6">
        <v>4.5789270923032195</v>
      </c>
      <c r="G117" s="44"/>
      <c r="H117" s="44"/>
      <c r="I117" s="35"/>
    </row>
    <row r="118" spans="1:9" ht="19.5" customHeight="1" x14ac:dyDescent="0.2">
      <c r="A118" s="5">
        <v>11</v>
      </c>
      <c r="B118" s="6">
        <v>4.2442813498258634</v>
      </c>
      <c r="C118" s="6">
        <v>4.2442813498258634</v>
      </c>
      <c r="D118" s="6">
        <v>2.1314337259581091</v>
      </c>
      <c r="E118" s="6">
        <v>1.9408537994251363</v>
      </c>
      <c r="F118" s="6">
        <v>5.1876639411450203</v>
      </c>
      <c r="G118" s="44"/>
      <c r="H118" s="44"/>
      <c r="I118" s="35"/>
    </row>
    <row r="119" spans="1:9" x14ac:dyDescent="0.2">
      <c r="A119" s="5">
        <v>12</v>
      </c>
      <c r="B119" s="6">
        <v>4.773553162943756</v>
      </c>
      <c r="C119" s="6">
        <v>4.773553162943756</v>
      </c>
      <c r="D119" s="6">
        <v>2.3972284977219456</v>
      </c>
      <c r="E119" s="6">
        <v>2.1828828085200773</v>
      </c>
      <c r="F119" s="6">
        <v>5.8345777702880364</v>
      </c>
      <c r="G119" s="44"/>
      <c r="H119" s="44"/>
      <c r="I119" s="35"/>
    </row>
    <row r="120" spans="1:9" x14ac:dyDescent="0.2">
      <c r="A120" s="5">
        <v>13</v>
      </c>
      <c r="B120" s="6">
        <v>5.3358746794714396</v>
      </c>
      <c r="C120" s="6">
        <v>5.3358746794714396</v>
      </c>
      <c r="D120" s="6">
        <v>2.679620485050541</v>
      </c>
      <c r="E120" s="6">
        <v>2.4400250104374974</v>
      </c>
      <c r="F120" s="6">
        <v>6.5218873085071127</v>
      </c>
      <c r="G120" s="44"/>
      <c r="H120" s="44"/>
      <c r="I120" s="35"/>
    </row>
    <row r="121" spans="1:9" x14ac:dyDescent="0.2">
      <c r="A121" s="5">
        <v>14</v>
      </c>
      <c r="B121" s="6">
        <v>5.9332503760451036</v>
      </c>
      <c r="C121" s="6">
        <v>5.9332503760451036</v>
      </c>
      <c r="D121" s="6">
        <v>2.9796163151566351</v>
      </c>
      <c r="E121" s="6">
        <v>2.7131970258663998</v>
      </c>
      <c r="F121" s="6">
        <v>7.2520425703769984</v>
      </c>
      <c r="G121" s="44"/>
      <c r="H121" s="44"/>
      <c r="I121" s="35"/>
    </row>
    <row r="122" spans="1:9" x14ac:dyDescent="0.2">
      <c r="A122" s="5">
        <v>15</v>
      </c>
      <c r="B122" s="6">
        <v>6.5678881031577374</v>
      </c>
      <c r="C122" s="6">
        <v>6.5678881031577374</v>
      </c>
      <c r="D122" s="6">
        <v>3.2983247474778721</v>
      </c>
      <c r="E122" s="6">
        <v>3.0034084756741803</v>
      </c>
      <c r="F122" s="6">
        <v>8.0277421485323259</v>
      </c>
      <c r="G122" s="44"/>
      <c r="H122" s="44"/>
      <c r="I122" s="35"/>
    </row>
    <row r="123" spans="1:9" ht="19.5" customHeight="1" x14ac:dyDescent="0.2">
      <c r="A123" s="5">
        <v>16</v>
      </c>
      <c r="B123" s="6">
        <v>7.2422129263310007</v>
      </c>
      <c r="C123" s="6">
        <v>7.2422129263310007</v>
      </c>
      <c r="D123" s="6">
        <v>3.6369636245686197</v>
      </c>
      <c r="E123" s="6">
        <v>3.3117683102916962</v>
      </c>
      <c r="F123" s="6">
        <v>8.8519501313368725</v>
      </c>
      <c r="G123" s="44"/>
      <c r="H123" s="44"/>
      <c r="I123" s="35"/>
    </row>
    <row r="124" spans="1:9" x14ac:dyDescent="0.2">
      <c r="A124" s="5">
        <v>17</v>
      </c>
      <c r="B124" s="6">
        <v>7.9588802022365517</v>
      </c>
      <c r="C124" s="6">
        <v>7.9588802022365517</v>
      </c>
      <c r="D124" s="6">
        <v>3.9968664387914057</v>
      </c>
      <c r="E124" s="6">
        <v>3.6394907892508304</v>
      </c>
      <c r="F124" s="6">
        <v>9.7279120854534114</v>
      </c>
      <c r="G124" s="44"/>
      <c r="H124" s="44"/>
      <c r="I124" s="35"/>
    </row>
    <row r="125" spans="1:9" x14ac:dyDescent="0.2">
      <c r="A125" s="5">
        <v>18</v>
      </c>
      <c r="B125" s="6">
        <v>8.7207872925539753</v>
      </c>
      <c r="C125" s="6">
        <v>8.7207872925539753</v>
      </c>
      <c r="D125" s="6">
        <v>4.3794882148939251</v>
      </c>
      <c r="E125" s="6">
        <v>3.9879008377769951</v>
      </c>
      <c r="F125" s="6">
        <v>10.659169373357898</v>
      </c>
      <c r="G125" s="44"/>
      <c r="H125" s="44"/>
      <c r="I125" s="35"/>
    </row>
    <row r="126" spans="1:9" x14ac:dyDescent="0.2">
      <c r="A126" s="5">
        <v>19</v>
      </c>
      <c r="B126" s="6">
        <v>9.5310831471386948</v>
      </c>
      <c r="C126" s="6">
        <v>9.5310831471386948</v>
      </c>
      <c r="D126" s="6">
        <v>4.7864103225757786</v>
      </c>
      <c r="E126" s="6">
        <v>4.3584384290452345</v>
      </c>
      <c r="F126" s="6">
        <v>11.649570866572034</v>
      </c>
      <c r="G126" s="44"/>
      <c r="H126" s="44"/>
      <c r="I126" s="35"/>
    </row>
    <row r="127" spans="1:9" x14ac:dyDescent="0.2">
      <c r="A127" s="5">
        <v>20</v>
      </c>
      <c r="B127" s="6">
        <v>10.393174777408888</v>
      </c>
      <c r="C127" s="6">
        <v>10.393174777408888</v>
      </c>
      <c r="D127" s="6">
        <v>5.2193437273557155</v>
      </c>
      <c r="E127" s="6">
        <v>4.7526615443745612</v>
      </c>
      <c r="F127" s="6">
        <v>12.703280857899326</v>
      </c>
      <c r="G127" s="44"/>
      <c r="H127" s="44"/>
      <c r="I127" s="35"/>
    </row>
    <row r="128" spans="1:9" ht="19.5" customHeight="1" x14ac:dyDescent="0.2">
      <c r="A128" s="5">
        <v>21</v>
      </c>
      <c r="B128" s="6">
        <v>11.310729382512532</v>
      </c>
      <c r="C128" s="6">
        <v>11.310729382512532</v>
      </c>
      <c r="D128" s="6">
        <v>5.6801300583105006</v>
      </c>
      <c r="E128" s="6">
        <v>5.1722471454960584</v>
      </c>
      <c r="F128" s="6">
        <v>13.824781660178385</v>
      </c>
      <c r="G128" s="44"/>
      <c r="H128" s="44"/>
      <c r="I128" s="35"/>
    </row>
    <row r="129" spans="1:9" x14ac:dyDescent="0.2">
      <c r="A129" s="5">
        <v>22</v>
      </c>
      <c r="B129" s="6">
        <v>12.287670574947457</v>
      </c>
      <c r="C129" s="6">
        <v>12.287670574947457</v>
      </c>
      <c r="D129" s="6">
        <v>6.1707397126207546</v>
      </c>
      <c r="E129" s="6">
        <v>5.6189894485787795</v>
      </c>
      <c r="F129" s="6">
        <v>15.01886899296602</v>
      </c>
      <c r="G129" s="44"/>
      <c r="H129" s="44"/>
      <c r="I129" s="35"/>
    </row>
    <row r="130" spans="1:9" x14ac:dyDescent="0.2">
      <c r="A130" s="5">
        <v>23</v>
      </c>
      <c r="B130" s="6">
        <v>13.32816676708984</v>
      </c>
      <c r="C130" s="6">
        <v>13.32816676708984</v>
      </c>
      <c r="D130" s="6">
        <v>6.6932660234069745</v>
      </c>
      <c r="E130" s="6">
        <v>6.0947946135426392</v>
      </c>
      <c r="F130" s="6">
        <v>16.29063778772257</v>
      </c>
      <c r="G130" s="44"/>
      <c r="H130" s="44"/>
      <c r="I130" s="35"/>
    </row>
    <row r="131" spans="1:9" x14ac:dyDescent="0.2">
      <c r="A131" s="5">
        <v>24</v>
      </c>
      <c r="B131" s="6">
        <v>14.436609311454198</v>
      </c>
      <c r="C131" s="6">
        <v>14.436609311454198</v>
      </c>
      <c r="D131" s="6">
        <v>7.2499142819966043</v>
      </c>
      <c r="E131" s="6">
        <v>6.6016707478880443</v>
      </c>
      <c r="F131" s="6">
        <v>17.645455469275642</v>
      </c>
      <c r="G131" s="44"/>
      <c r="H131" s="44"/>
      <c r="I131" s="35"/>
    </row>
    <row r="132" spans="1:9" x14ac:dyDescent="0.2">
      <c r="A132" s="5">
        <v>25</v>
      </c>
      <c r="B132" s="6">
        <v>15.617577418642995</v>
      </c>
      <c r="C132" s="6">
        <v>15.617577418642995</v>
      </c>
      <c r="D132" s="6">
        <v>7.8429841200850667</v>
      </c>
      <c r="E132" s="6">
        <v>7.1417118641376351</v>
      </c>
      <c r="F132" s="6">
        <v>19.088919076031342</v>
      </c>
      <c r="G132" s="44"/>
      <c r="H132" s="44"/>
      <c r="I132" s="35"/>
    </row>
    <row r="133" spans="1:9" ht="18" customHeight="1" x14ac:dyDescent="0.2">
      <c r="A133" s="19" t="s">
        <v>64</v>
      </c>
      <c r="B133" s="15"/>
      <c r="C133" s="15"/>
      <c r="D133" s="15"/>
      <c r="E133" s="15"/>
      <c r="F133" s="15"/>
      <c r="G133" s="36"/>
      <c r="H133" s="37"/>
    </row>
    <row r="134" spans="1:9" ht="18" customHeight="1" x14ac:dyDescent="0.2">
      <c r="A134" s="19" t="s">
        <v>8</v>
      </c>
      <c r="C134" s="8"/>
      <c r="D134" s="8"/>
      <c r="E134" s="8"/>
      <c r="F134" s="11"/>
      <c r="G134" s="38"/>
      <c r="H134" s="37"/>
      <c r="I134" s="45"/>
    </row>
    <row r="135" spans="1:9" ht="18" customHeight="1" x14ac:dyDescent="0.2">
      <c r="A135" s="19" t="s">
        <v>0</v>
      </c>
      <c r="B135" s="16">
        <v>0.75</v>
      </c>
      <c r="C135" s="15"/>
      <c r="D135" s="15"/>
      <c r="E135" s="15"/>
      <c r="F135" s="14" t="s">
        <v>46</v>
      </c>
      <c r="G135" s="39"/>
      <c r="H135" s="45"/>
    </row>
    <row r="136" spans="1:9" ht="18" customHeight="1" x14ac:dyDescent="0.2">
      <c r="A136" s="19" t="s">
        <v>9</v>
      </c>
      <c r="B136" s="15"/>
      <c r="C136" s="8"/>
      <c r="D136" s="8"/>
      <c r="E136" s="8"/>
      <c r="F136" s="24" t="s">
        <v>46</v>
      </c>
      <c r="G136" s="40"/>
      <c r="H136" s="46"/>
    </row>
    <row r="137" spans="1:9" x14ac:dyDescent="0.2">
      <c r="A137" s="2"/>
      <c r="B137" s="9"/>
      <c r="C137" s="8"/>
      <c r="D137" s="8"/>
      <c r="E137" s="8"/>
      <c r="F137" s="9"/>
      <c r="G137" s="41"/>
      <c r="H137" s="41"/>
    </row>
    <row r="138" spans="1:9" x14ac:dyDescent="0.2">
      <c r="A138" s="2"/>
      <c r="B138" s="8"/>
      <c r="C138" s="8"/>
      <c r="D138" s="8"/>
      <c r="E138" s="8"/>
      <c r="F138" s="10" t="s">
        <v>45</v>
      </c>
      <c r="G138" s="42"/>
      <c r="H138" s="43"/>
    </row>
    <row r="139" spans="1:9" x14ac:dyDescent="0.2">
      <c r="A139" s="3" t="s">
        <v>1</v>
      </c>
      <c r="B139" s="58" t="s">
        <v>69</v>
      </c>
      <c r="C139" s="58"/>
      <c r="D139" s="58"/>
      <c r="E139" s="58"/>
      <c r="F139" s="42" t="s">
        <v>67</v>
      </c>
      <c r="G139" s="42"/>
      <c r="H139" s="43"/>
    </row>
    <row r="140" spans="1:9" x14ac:dyDescent="0.2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68</v>
      </c>
      <c r="G140" s="42"/>
      <c r="H140" s="43"/>
    </row>
    <row r="141" spans="1:9" ht="19.5" customHeight="1" x14ac:dyDescent="0.2">
      <c r="A141" s="5">
        <v>1</v>
      </c>
      <c r="B141" s="6">
        <v>0.44031827137668544</v>
      </c>
      <c r="C141" s="6">
        <v>0.44031827137668544</v>
      </c>
      <c r="D141" s="6">
        <v>0.22112323298415365</v>
      </c>
      <c r="E141" s="6">
        <v>0.2013517294259512</v>
      </c>
      <c r="F141" s="6">
        <v>0.53818845424605433</v>
      </c>
      <c r="G141" s="44"/>
      <c r="H141" s="44"/>
      <c r="I141" s="35"/>
    </row>
    <row r="142" spans="1:9" x14ac:dyDescent="0.2">
      <c r="A142" s="5">
        <v>2</v>
      </c>
      <c r="B142" s="6">
        <v>0.73432914875196431</v>
      </c>
      <c r="C142" s="6">
        <v>0.73432914875196431</v>
      </c>
      <c r="D142" s="6">
        <v>0.36877242213649736</v>
      </c>
      <c r="E142" s="6">
        <v>0.33579902011970797</v>
      </c>
      <c r="F142" s="6">
        <v>0.89754955713965101</v>
      </c>
      <c r="G142" s="44"/>
      <c r="H142" s="44"/>
      <c r="I142" s="35"/>
    </row>
    <row r="143" spans="1:9" x14ac:dyDescent="0.2">
      <c r="A143" s="5">
        <v>3</v>
      </c>
      <c r="B143" s="6">
        <v>1.035364535879977</v>
      </c>
      <c r="C143" s="6">
        <v>1.035364535879977</v>
      </c>
      <c r="D143" s="6">
        <v>0.51994924665540621</v>
      </c>
      <c r="E143" s="6">
        <v>0.4734585263380674</v>
      </c>
      <c r="F143" s="6">
        <v>1.2654965177898201</v>
      </c>
      <c r="G143" s="44"/>
      <c r="H143" s="44"/>
      <c r="I143" s="35"/>
    </row>
    <row r="144" spans="1:9" x14ac:dyDescent="0.2">
      <c r="A144" s="5">
        <v>4</v>
      </c>
      <c r="B144" s="6">
        <v>1.3587598151682385</v>
      </c>
      <c r="C144" s="6">
        <v>1.3587598151682385</v>
      </c>
      <c r="D144" s="6">
        <v>0.68235497527632405</v>
      </c>
      <c r="E144" s="6">
        <v>0.6213429158940349</v>
      </c>
      <c r="F144" s="6">
        <v>1.6607733363657302</v>
      </c>
      <c r="G144" s="44"/>
      <c r="H144" s="44"/>
      <c r="I144" s="35"/>
    </row>
    <row r="145" spans="1:9" x14ac:dyDescent="0.2">
      <c r="A145" s="5">
        <v>5</v>
      </c>
      <c r="B145" s="6">
        <v>1.7052971616895083</v>
      </c>
      <c r="C145" s="6">
        <v>1.7052971616895083</v>
      </c>
      <c r="D145" s="6">
        <v>0.85638240814426314</v>
      </c>
      <c r="E145" s="6">
        <v>0.77980986711679168</v>
      </c>
      <c r="F145" s="6">
        <v>2.0843360431316764</v>
      </c>
      <c r="G145" s="44"/>
      <c r="H145" s="44"/>
      <c r="I145" s="35"/>
    </row>
    <row r="146" spans="1:9" ht="19.5" customHeight="1" x14ac:dyDescent="0.2">
      <c r="A146" s="5">
        <v>6</v>
      </c>
      <c r="B146" s="6">
        <v>2.0758522799612482</v>
      </c>
      <c r="C146" s="6">
        <v>2.0758522799612482</v>
      </c>
      <c r="D146" s="6">
        <v>1.042471314913648</v>
      </c>
      <c r="E146" s="6">
        <v>0.9492598281151704</v>
      </c>
      <c r="F146" s="6">
        <v>2.5372549867224228</v>
      </c>
      <c r="G146" s="44"/>
      <c r="H146" s="44"/>
      <c r="I146" s="35"/>
    </row>
    <row r="147" spans="1:9" x14ac:dyDescent="0.2">
      <c r="A147" s="5">
        <v>7</v>
      </c>
      <c r="B147" s="6">
        <v>2.4714043301766786</v>
      </c>
      <c r="C147" s="6">
        <v>2.4714043301766786</v>
      </c>
      <c r="D147" s="6">
        <v>1.2411134195977855</v>
      </c>
      <c r="E147" s="6">
        <v>1.1301405559120015</v>
      </c>
      <c r="F147" s="6">
        <v>3.0207269666920729</v>
      </c>
      <c r="G147" s="44"/>
      <c r="H147" s="44"/>
      <c r="I147" s="35"/>
    </row>
    <row r="148" spans="1:9" x14ac:dyDescent="0.2">
      <c r="A148" s="5">
        <v>8</v>
      </c>
      <c r="B148" s="6">
        <v>2.8930466397444925</v>
      </c>
      <c r="C148" s="6">
        <v>2.8930466397444925</v>
      </c>
      <c r="D148" s="6">
        <v>1.45285777979214</v>
      </c>
      <c r="E148" s="6">
        <v>1.322952014689742</v>
      </c>
      <c r="F148" s="6">
        <v>3.5360883259233122</v>
      </c>
      <c r="G148" s="44"/>
      <c r="H148" s="44"/>
      <c r="I148" s="35"/>
    </row>
    <row r="149" spans="1:9" x14ac:dyDescent="0.2">
      <c r="A149" s="5">
        <v>9</v>
      </c>
      <c r="B149" s="6">
        <v>3.341998197845871</v>
      </c>
      <c r="C149" s="6">
        <v>3.341998197845871</v>
      </c>
      <c r="D149" s="6">
        <v>1.6783165591207017</v>
      </c>
      <c r="E149" s="6">
        <v>1.5282516320995641</v>
      </c>
      <c r="F149" s="6">
        <v>4.0848290000963257</v>
      </c>
      <c r="G149" s="44"/>
      <c r="H149" s="44"/>
      <c r="I149" s="35"/>
    </row>
    <row r="150" spans="1:9" x14ac:dyDescent="0.2">
      <c r="A150" s="5">
        <v>10</v>
      </c>
      <c r="B150" s="6">
        <v>3.8196159099634261</v>
      </c>
      <c r="C150" s="6">
        <v>3.8196159099634261</v>
      </c>
      <c r="D150" s="6">
        <v>1.9181711813323223</v>
      </c>
      <c r="E150" s="6">
        <v>1.7466599030955794</v>
      </c>
      <c r="F150" s="6">
        <v>4.6686074960497299</v>
      </c>
      <c r="G150" s="44"/>
      <c r="H150" s="44"/>
      <c r="I150" s="35"/>
    </row>
    <row r="151" spans="1:9" ht="19.5" customHeight="1" x14ac:dyDescent="0.2">
      <c r="A151" s="5">
        <v>11</v>
      </c>
      <c r="B151" s="6">
        <v>4.3274075620134234</v>
      </c>
      <c r="C151" s="6">
        <v>4.3274075620134234</v>
      </c>
      <c r="D151" s="6">
        <v>2.1731788407523922</v>
      </c>
      <c r="E151" s="6">
        <v>1.978866318261256</v>
      </c>
      <c r="F151" s="6">
        <v>5.289266737469319</v>
      </c>
      <c r="G151" s="44"/>
      <c r="H151" s="44"/>
      <c r="I151" s="35"/>
    </row>
    <row r="152" spans="1:9" x14ac:dyDescent="0.2">
      <c r="A152" s="5">
        <v>12</v>
      </c>
      <c r="B152" s="6">
        <v>4.867045408251137</v>
      </c>
      <c r="C152" s="6">
        <v>4.867045408251137</v>
      </c>
      <c r="D152" s="6">
        <v>2.4441793259868714</v>
      </c>
      <c r="E152" s="6">
        <v>2.2256355773790655</v>
      </c>
      <c r="F152" s="6">
        <v>5.9488506729969224</v>
      </c>
      <c r="G152" s="44"/>
      <c r="H152" s="44"/>
      <c r="I152" s="35"/>
    </row>
    <row r="153" spans="1:9" x14ac:dyDescent="0.2">
      <c r="A153" s="5">
        <v>13</v>
      </c>
      <c r="B153" s="6">
        <v>5.4403802516174</v>
      </c>
      <c r="C153" s="6">
        <v>5.4403802516174</v>
      </c>
      <c r="D153" s="6">
        <v>2.7321020909251335</v>
      </c>
      <c r="E153" s="6">
        <v>2.4878140281869698</v>
      </c>
      <c r="F153" s="6">
        <v>6.649621486236061</v>
      </c>
      <c r="G153" s="44"/>
      <c r="H153" s="44"/>
      <c r="I153" s="35"/>
    </row>
    <row r="154" spans="1:9" x14ac:dyDescent="0.2">
      <c r="A154" s="5">
        <v>14</v>
      </c>
      <c r="B154" s="6">
        <v>6.0494558273499015</v>
      </c>
      <c r="C154" s="6">
        <v>6.0494558273499015</v>
      </c>
      <c r="D154" s="6">
        <v>3.037973478039202</v>
      </c>
      <c r="E154" s="6">
        <v>2.7663362438138814</v>
      </c>
      <c r="F154" s="6">
        <v>7.3940771764294748</v>
      </c>
      <c r="G154" s="44"/>
      <c r="H154" s="44"/>
      <c r="I154" s="35"/>
    </row>
    <row r="155" spans="1:9" x14ac:dyDescent="0.2">
      <c r="A155" s="5">
        <v>15</v>
      </c>
      <c r="B155" s="6">
        <v>6.6965232277141364</v>
      </c>
      <c r="C155" s="6">
        <v>6.6965232277141364</v>
      </c>
      <c r="D155" s="6">
        <v>3.3629239623328395</v>
      </c>
      <c r="E155" s="6">
        <v>3.0622316190185899</v>
      </c>
      <c r="F155" s="6">
        <v>8.1849691893959822</v>
      </c>
      <c r="G155" s="44"/>
      <c r="H155" s="44"/>
      <c r="I155" s="35"/>
    </row>
    <row r="156" spans="1:9" ht="19.5" customHeight="1" x14ac:dyDescent="0.2">
      <c r="A156" s="5">
        <v>16</v>
      </c>
      <c r="B156" s="6">
        <v>7.3840550142610084</v>
      </c>
      <c r="C156" s="6">
        <v>7.3840550142610084</v>
      </c>
      <c r="D156" s="6">
        <v>3.7081952383697967</v>
      </c>
      <c r="E156" s="6">
        <v>3.3766308235387603</v>
      </c>
      <c r="F156" s="6">
        <v>9.0253196665401436</v>
      </c>
      <c r="G156" s="44"/>
      <c r="H156" s="44"/>
      <c r="I156" s="35"/>
    </row>
    <row r="157" spans="1:9" x14ac:dyDescent="0.2">
      <c r="A157" s="5">
        <v>17</v>
      </c>
      <c r="B157" s="6">
        <v>8.1147585500500483</v>
      </c>
      <c r="C157" s="6">
        <v>8.1147585500500483</v>
      </c>
      <c r="D157" s="6">
        <v>4.0751469155769398</v>
      </c>
      <c r="E157" s="6">
        <v>3.7107718987405081</v>
      </c>
      <c r="F157" s="6">
        <v>9.9184377404481072</v>
      </c>
      <c r="G157" s="44"/>
      <c r="H157" s="44"/>
      <c r="I157" s="35"/>
    </row>
    <row r="158" spans="1:9" x14ac:dyDescent="0.2">
      <c r="A158" s="5">
        <v>18</v>
      </c>
      <c r="B158" s="6">
        <v>8.8915879429286662</v>
      </c>
      <c r="C158" s="6">
        <v>8.8915879429286662</v>
      </c>
      <c r="D158" s="6">
        <v>4.465262516034243</v>
      </c>
      <c r="E158" s="6">
        <v>4.0660057191222432</v>
      </c>
      <c r="F158" s="6">
        <v>10.867934132816945</v>
      </c>
      <c r="G158" s="44"/>
      <c r="H158" s="44"/>
      <c r="I158" s="35"/>
    </row>
    <row r="159" spans="1:9" x14ac:dyDescent="0.2">
      <c r="A159" s="5">
        <v>19</v>
      </c>
      <c r="B159" s="6">
        <v>9.7177538163908288</v>
      </c>
      <c r="C159" s="6">
        <v>9.7177538163908288</v>
      </c>
      <c r="D159" s="6">
        <v>4.8801543812978734</v>
      </c>
      <c r="E159" s="6">
        <v>4.4438004603992827</v>
      </c>
      <c r="F159" s="6">
        <v>11.877733097096275</v>
      </c>
      <c r="G159" s="44"/>
      <c r="H159" s="44"/>
      <c r="I159" s="35"/>
    </row>
    <row r="160" spans="1:9" x14ac:dyDescent="0.2">
      <c r="A160" s="5">
        <v>20</v>
      </c>
      <c r="B160" s="6">
        <v>10.59672990974825</v>
      </c>
      <c r="C160" s="6">
        <v>10.59672990974825</v>
      </c>
      <c r="D160" s="6">
        <v>5.3215669869371709</v>
      </c>
      <c r="E160" s="6">
        <v>4.8457446176749563</v>
      </c>
      <c r="F160" s="6">
        <v>12.952080485689139</v>
      </c>
      <c r="G160" s="44"/>
      <c r="H160" s="44"/>
      <c r="I160" s="35"/>
    </row>
    <row r="161" spans="1:9" ht="19.5" customHeight="1" x14ac:dyDescent="0.2">
      <c r="A161" s="5">
        <v>21</v>
      </c>
      <c r="B161" s="6">
        <v>11.532255245939421</v>
      </c>
      <c r="C161" s="6">
        <v>11.532255245939421</v>
      </c>
      <c r="D161" s="6">
        <v>5.7913780311856797</v>
      </c>
      <c r="E161" s="6">
        <v>5.2735479967510415</v>
      </c>
      <c r="F161" s="6">
        <v>14.095546399603075</v>
      </c>
      <c r="G161" s="44"/>
      <c r="H161" s="44"/>
      <c r="I161" s="35"/>
    </row>
    <row r="162" spans="1:9" x14ac:dyDescent="0.2">
      <c r="A162" s="5">
        <v>22</v>
      </c>
      <c r="B162" s="6">
        <v>12.528330283226655</v>
      </c>
      <c r="C162" s="6">
        <v>12.528330283226655</v>
      </c>
      <c r="D162" s="6">
        <v>6.2915965023636327</v>
      </c>
      <c r="E162" s="6">
        <v>5.7290399543496537</v>
      </c>
      <c r="F162" s="6">
        <v>15.31302048477928</v>
      </c>
      <c r="G162" s="44"/>
      <c r="H162" s="44"/>
      <c r="I162" s="35"/>
    </row>
    <row r="163" spans="1:9" x14ac:dyDescent="0.2">
      <c r="A163" s="5">
        <v>23</v>
      </c>
      <c r="B163" s="6">
        <v>13.589205074269401</v>
      </c>
      <c r="C163" s="6">
        <v>13.589205074269401</v>
      </c>
      <c r="D163" s="6">
        <v>6.8243567324883472</v>
      </c>
      <c r="E163" s="6">
        <v>6.2141639834138749</v>
      </c>
      <c r="F163" s="6">
        <v>16.609697459265902</v>
      </c>
      <c r="G163" s="44"/>
      <c r="H163" s="44"/>
      <c r="I163" s="35"/>
    </row>
    <row r="164" spans="1:9" x14ac:dyDescent="0.2">
      <c r="A164" s="5">
        <v>24</v>
      </c>
      <c r="B164" s="6">
        <v>14.719356978251099</v>
      </c>
      <c r="C164" s="6">
        <v>14.719356978251099</v>
      </c>
      <c r="D164" s="6">
        <v>7.3919072045373309</v>
      </c>
      <c r="E164" s="6">
        <v>6.7309675211577691</v>
      </c>
      <c r="F164" s="6">
        <v>17.991049871386927</v>
      </c>
      <c r="G164" s="44"/>
      <c r="H164" s="44"/>
      <c r="I164" s="35"/>
    </row>
    <row r="165" spans="1:9" x14ac:dyDescent="0.2">
      <c r="A165" s="5">
        <v>25</v>
      </c>
      <c r="B165" s="6">
        <v>15.923454891730643</v>
      </c>
      <c r="C165" s="6">
        <v>15.923454891730643</v>
      </c>
      <c r="D165" s="6">
        <v>7.9965925895557843</v>
      </c>
      <c r="E165" s="6">
        <v>7.2815855923072075</v>
      </c>
      <c r="F165" s="6">
        <v>19.462784380132931</v>
      </c>
      <c r="G165" s="44"/>
      <c r="H165" s="44"/>
      <c r="I165" s="35"/>
    </row>
    <row r="166" spans="1:9" ht="18" customHeight="1" x14ac:dyDescent="0.2">
      <c r="A166" s="19" t="s">
        <v>64</v>
      </c>
      <c r="B166" s="15"/>
      <c r="C166" s="15"/>
      <c r="D166" s="15"/>
      <c r="E166" s="15"/>
      <c r="F166" s="15"/>
      <c r="G166" s="36"/>
      <c r="H166" s="37"/>
    </row>
    <row r="167" spans="1:9" ht="18" customHeight="1" x14ac:dyDescent="0.2">
      <c r="A167" s="19" t="s">
        <v>8</v>
      </c>
      <c r="C167" s="8"/>
      <c r="D167" s="8"/>
      <c r="E167" s="8"/>
      <c r="F167" s="11"/>
      <c r="G167" s="38"/>
      <c r="H167" s="37"/>
      <c r="I167" s="45"/>
    </row>
    <row r="168" spans="1:9" ht="18" customHeight="1" x14ac:dyDescent="0.2">
      <c r="A168" s="19" t="s">
        <v>0</v>
      </c>
      <c r="B168" s="16">
        <v>0.75</v>
      </c>
      <c r="C168" s="15"/>
      <c r="D168" s="15"/>
      <c r="E168" s="15"/>
      <c r="F168" s="14" t="s">
        <v>46</v>
      </c>
      <c r="G168" s="39"/>
      <c r="H168" s="45"/>
    </row>
    <row r="169" spans="1:9" ht="18" customHeight="1" x14ac:dyDescent="0.2">
      <c r="A169" s="19" t="s">
        <v>10</v>
      </c>
      <c r="B169" s="15"/>
      <c r="C169" s="8"/>
      <c r="D169" s="8"/>
      <c r="E169" s="8"/>
      <c r="F169" s="24" t="s">
        <v>46</v>
      </c>
      <c r="G169" s="40"/>
      <c r="H169" s="46"/>
    </row>
    <row r="170" spans="1:9" x14ac:dyDescent="0.2">
      <c r="A170" s="2"/>
      <c r="B170" s="9"/>
      <c r="C170" s="8"/>
      <c r="D170" s="8"/>
      <c r="E170" s="8"/>
      <c r="F170" s="9"/>
      <c r="G170" s="41"/>
      <c r="H170" s="41"/>
    </row>
    <row r="171" spans="1:9" x14ac:dyDescent="0.2">
      <c r="A171" s="2"/>
      <c r="B171" s="8"/>
      <c r="C171" s="8"/>
      <c r="D171" s="8"/>
      <c r="E171" s="8"/>
      <c r="F171" s="10" t="s">
        <v>45</v>
      </c>
      <c r="G171" s="42"/>
      <c r="H171" s="43"/>
    </row>
    <row r="172" spans="1:9" x14ac:dyDescent="0.2">
      <c r="A172" s="3" t="s">
        <v>1</v>
      </c>
      <c r="B172" s="58" t="s">
        <v>69</v>
      </c>
      <c r="C172" s="58"/>
      <c r="D172" s="58"/>
      <c r="E172" s="58"/>
      <c r="F172" s="42" t="s">
        <v>67</v>
      </c>
      <c r="G172" s="42"/>
      <c r="H172" s="43"/>
    </row>
    <row r="173" spans="1:9" x14ac:dyDescent="0.2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68</v>
      </c>
      <c r="G173" s="42"/>
      <c r="H173" s="43"/>
    </row>
    <row r="174" spans="1:9" ht="19.5" customHeight="1" x14ac:dyDescent="0.2">
      <c r="A174" s="5">
        <v>1</v>
      </c>
      <c r="B174" s="6">
        <v>0.41413740853152314</v>
      </c>
      <c r="C174" s="6">
        <v>0.41413740853152314</v>
      </c>
      <c r="D174" s="6">
        <v>0.20797547734699445</v>
      </c>
      <c r="E174" s="6">
        <v>0.18937956666455788</v>
      </c>
      <c r="F174" s="6">
        <v>0.50618833292151399</v>
      </c>
      <c r="G174" s="44"/>
      <c r="H174" s="44"/>
      <c r="I174" s="35"/>
    </row>
    <row r="175" spans="1:9" x14ac:dyDescent="0.2">
      <c r="A175" s="5">
        <v>2</v>
      </c>
      <c r="B175" s="6">
        <v>0.69066670733982294</v>
      </c>
      <c r="C175" s="6">
        <v>0.69066670733982294</v>
      </c>
      <c r="D175" s="6">
        <v>0.34684560048803936</v>
      </c>
      <c r="E175" s="6">
        <v>0.31583276239025537</v>
      </c>
      <c r="F175" s="6">
        <v>0.84418220134326483</v>
      </c>
      <c r="G175" s="44"/>
      <c r="H175" s="44"/>
      <c r="I175" s="35"/>
    </row>
    <row r="176" spans="1:9" x14ac:dyDescent="0.2">
      <c r="A176" s="5">
        <v>3</v>
      </c>
      <c r="B176" s="6">
        <v>0.97380284591451716</v>
      </c>
      <c r="C176" s="6">
        <v>0.97380284591451716</v>
      </c>
      <c r="D176" s="6">
        <v>0.4890336094946553</v>
      </c>
      <c r="E176" s="6">
        <v>0.44530717867272068</v>
      </c>
      <c r="F176" s="6">
        <v>1.1902514214196493</v>
      </c>
      <c r="G176" s="44"/>
      <c r="H176" s="44"/>
      <c r="I176" s="35"/>
    </row>
    <row r="177" spans="1:9" x14ac:dyDescent="0.2">
      <c r="A177" s="5">
        <v>4</v>
      </c>
      <c r="B177" s="6">
        <v>1.277969380900738</v>
      </c>
      <c r="C177" s="6">
        <v>1.277969380900738</v>
      </c>
      <c r="D177" s="6">
        <v>0.64178286373625903</v>
      </c>
      <c r="E177" s="6">
        <v>0.58439851744794247</v>
      </c>
      <c r="F177" s="6">
        <v>1.5620254947184851</v>
      </c>
      <c r="G177" s="44"/>
      <c r="H177" s="44"/>
      <c r="I177" s="35"/>
    </row>
    <row r="178" spans="1:9" x14ac:dyDescent="0.2">
      <c r="A178" s="5">
        <v>5</v>
      </c>
      <c r="B178" s="6">
        <v>1.6039019800613461</v>
      </c>
      <c r="C178" s="6">
        <v>1.6039019800613461</v>
      </c>
      <c r="D178" s="6">
        <v>0.8054628078729994</v>
      </c>
      <c r="E178" s="6">
        <v>0.73344318986659129</v>
      </c>
      <c r="F178" s="6">
        <v>1.9604036069467272</v>
      </c>
      <c r="G178" s="44"/>
      <c r="H178" s="44"/>
      <c r="I178" s="35"/>
    </row>
    <row r="179" spans="1:9" ht="19.5" customHeight="1" x14ac:dyDescent="0.2">
      <c r="A179" s="5">
        <v>6</v>
      </c>
      <c r="B179" s="6">
        <v>1.9524242794411677</v>
      </c>
      <c r="C179" s="6">
        <v>1.9524242794411677</v>
      </c>
      <c r="D179" s="6">
        <v>0.98048706331664437</v>
      </c>
      <c r="E179" s="6">
        <v>0.89281783381272484</v>
      </c>
      <c r="F179" s="6">
        <v>2.3863924649313253</v>
      </c>
      <c r="G179" s="44"/>
      <c r="H179" s="44"/>
      <c r="I179" s="35"/>
    </row>
    <row r="180" spans="1:9" x14ac:dyDescent="0.2">
      <c r="A180" s="5">
        <v>7</v>
      </c>
      <c r="B180" s="6">
        <v>2.3244572193947532</v>
      </c>
      <c r="C180" s="6">
        <v>2.3244572193947532</v>
      </c>
      <c r="D180" s="6">
        <v>1.1673181166861282</v>
      </c>
      <c r="E180" s="6">
        <v>1.0629435831459646</v>
      </c>
      <c r="F180" s="6">
        <v>2.8411177077794632</v>
      </c>
      <c r="G180" s="44"/>
      <c r="H180" s="44"/>
      <c r="I180" s="35"/>
    </row>
    <row r="181" spans="1:9" x14ac:dyDescent="0.2">
      <c r="A181" s="5">
        <v>8</v>
      </c>
      <c r="B181" s="6">
        <v>2.7210291192291756</v>
      </c>
      <c r="C181" s="6">
        <v>2.7210291192291756</v>
      </c>
      <c r="D181" s="6">
        <v>1.3664723791878468</v>
      </c>
      <c r="E181" s="6">
        <v>1.2442906747025746</v>
      </c>
      <c r="F181" s="6">
        <v>3.3258362208268633</v>
      </c>
      <c r="G181" s="44"/>
      <c r="H181" s="44"/>
      <c r="I181" s="35"/>
    </row>
    <row r="182" spans="1:9" x14ac:dyDescent="0.2">
      <c r="A182" s="5">
        <v>9</v>
      </c>
      <c r="B182" s="6">
        <v>3.143286488306726</v>
      </c>
      <c r="C182" s="6">
        <v>3.143286488306726</v>
      </c>
      <c r="D182" s="6">
        <v>1.5785256158384189</v>
      </c>
      <c r="E182" s="6">
        <v>1.4373833920699215</v>
      </c>
      <c r="F182" s="6">
        <v>3.8419493497400179</v>
      </c>
      <c r="G182" s="44"/>
      <c r="H182" s="44"/>
      <c r="I182" s="35"/>
    </row>
    <row r="183" spans="1:9" x14ac:dyDescent="0.2">
      <c r="A183" s="5">
        <v>10</v>
      </c>
      <c r="B183" s="6">
        <v>3.5925055519324216</v>
      </c>
      <c r="C183" s="6">
        <v>3.5925055519324216</v>
      </c>
      <c r="D183" s="6">
        <v>1.8041187336449029</v>
      </c>
      <c r="E183" s="6">
        <v>1.6428053362225881</v>
      </c>
      <c r="F183" s="6">
        <v>4.3910169882794774</v>
      </c>
      <c r="G183" s="44"/>
      <c r="H183" s="44"/>
      <c r="I183" s="35"/>
    </row>
    <row r="184" spans="1:9" ht="19.5" customHeight="1" x14ac:dyDescent="0.2">
      <c r="A184" s="5">
        <v>11</v>
      </c>
      <c r="B184" s="6">
        <v>4.0701044446525065</v>
      </c>
      <c r="C184" s="6">
        <v>4.0701044446525065</v>
      </c>
      <c r="D184" s="6">
        <v>2.0439639049518439</v>
      </c>
      <c r="E184" s="6">
        <v>1.8612050013567216</v>
      </c>
      <c r="F184" s="6">
        <v>4.9747724818205503</v>
      </c>
      <c r="G184" s="44"/>
      <c r="H184" s="44"/>
      <c r="I184" s="35"/>
    </row>
    <row r="185" spans="1:9" x14ac:dyDescent="0.2">
      <c r="A185" s="5">
        <v>12</v>
      </c>
      <c r="B185" s="6">
        <v>4.5776559902372052</v>
      </c>
      <c r="C185" s="6">
        <v>4.5776559902372052</v>
      </c>
      <c r="D185" s="6">
        <v>2.2988509854150121</v>
      </c>
      <c r="E185" s="6">
        <v>2.0933016190073346</v>
      </c>
      <c r="F185" s="6">
        <v>5.5951382479614296</v>
      </c>
      <c r="G185" s="44"/>
      <c r="H185" s="44"/>
      <c r="I185" s="35"/>
    </row>
    <row r="186" spans="1:9" x14ac:dyDescent="0.2">
      <c r="A186" s="5">
        <v>13</v>
      </c>
      <c r="B186" s="6">
        <v>5.1169009448246214</v>
      </c>
      <c r="C186" s="6">
        <v>5.1169009448246214</v>
      </c>
      <c r="D186" s="6">
        <v>2.5696541645698354</v>
      </c>
      <c r="E186" s="6">
        <v>2.3398912139630896</v>
      </c>
      <c r="F186" s="6">
        <v>6.2542419632399397</v>
      </c>
      <c r="G186" s="44"/>
      <c r="H186" s="44"/>
      <c r="I186" s="35"/>
    </row>
    <row r="187" spans="1:9" x14ac:dyDescent="0.2">
      <c r="A187" s="5">
        <v>14</v>
      </c>
      <c r="B187" s="6">
        <v>5.6897615252975946</v>
      </c>
      <c r="C187" s="6">
        <v>5.6897615252975946</v>
      </c>
      <c r="D187" s="6">
        <v>2.8573387596408315</v>
      </c>
      <c r="E187" s="6">
        <v>2.6018527906143341</v>
      </c>
      <c r="F187" s="6">
        <v>6.9544330984824185</v>
      </c>
      <c r="G187" s="44"/>
      <c r="H187" s="44"/>
      <c r="I187" s="35"/>
    </row>
    <row r="188" spans="1:9" x14ac:dyDescent="0.2">
      <c r="A188" s="5">
        <v>15</v>
      </c>
      <c r="B188" s="6">
        <v>6.2983549763352533</v>
      </c>
      <c r="C188" s="6">
        <v>6.2983549763352533</v>
      </c>
      <c r="D188" s="6">
        <v>3.1629680287730775</v>
      </c>
      <c r="E188" s="6">
        <v>2.8801545369865815</v>
      </c>
      <c r="F188" s="6">
        <v>7.698299501423544</v>
      </c>
      <c r="G188" s="44"/>
      <c r="H188" s="44"/>
      <c r="I188" s="35"/>
    </row>
    <row r="189" spans="1:9" ht="19.5" customHeight="1" x14ac:dyDescent="0.2">
      <c r="A189" s="5">
        <v>16</v>
      </c>
      <c r="B189" s="6">
        <v>6.9450068435705914</v>
      </c>
      <c r="C189" s="6">
        <v>6.9450068435705914</v>
      </c>
      <c r="D189" s="6">
        <v>3.4877098366731909</v>
      </c>
      <c r="E189" s="6">
        <v>3.1758598943801388</v>
      </c>
      <c r="F189" s="6">
        <v>8.4886836201079703</v>
      </c>
      <c r="G189" s="44"/>
      <c r="H189" s="44"/>
      <c r="I189" s="35"/>
    </row>
    <row r="190" spans="1:9" x14ac:dyDescent="0.2">
      <c r="A190" s="5">
        <v>17</v>
      </c>
      <c r="B190" s="6">
        <v>7.6322635130936565</v>
      </c>
      <c r="C190" s="6">
        <v>7.6322635130936565</v>
      </c>
      <c r="D190" s="6">
        <v>3.8328429518167488</v>
      </c>
      <c r="E190" s="6">
        <v>3.4901332915192866</v>
      </c>
      <c r="F190" s="6">
        <v>9.3286978295671279</v>
      </c>
      <c r="G190" s="44"/>
      <c r="H190" s="44"/>
      <c r="I190" s="35"/>
    </row>
    <row r="191" spans="1:9" x14ac:dyDescent="0.2">
      <c r="A191" s="5">
        <v>18</v>
      </c>
      <c r="B191" s="6">
        <v>8.3629034445959469</v>
      </c>
      <c r="C191" s="6">
        <v>8.3629034445959469</v>
      </c>
      <c r="D191" s="6">
        <v>4.1997626876159782</v>
      </c>
      <c r="E191" s="6">
        <v>3.8242452813208399</v>
      </c>
      <c r="F191" s="6">
        <v>10.221738161770979</v>
      </c>
      <c r="G191" s="44"/>
      <c r="H191" s="44"/>
      <c r="I191" s="35"/>
    </row>
    <row r="192" spans="1:9" x14ac:dyDescent="0.2">
      <c r="A192" s="5">
        <v>19</v>
      </c>
      <c r="B192" s="6">
        <v>9.1399463612640606</v>
      </c>
      <c r="C192" s="6">
        <v>9.1399463612640606</v>
      </c>
      <c r="D192" s="6">
        <v>4.5899855174882793</v>
      </c>
      <c r="E192" s="6">
        <v>4.1795767433111184</v>
      </c>
      <c r="F192" s="6">
        <v>11.171495538172691</v>
      </c>
      <c r="G192" s="44"/>
      <c r="H192" s="44"/>
      <c r="I192" s="35"/>
    </row>
    <row r="193" spans="1:9" x14ac:dyDescent="0.2">
      <c r="A193" s="5">
        <v>20</v>
      </c>
      <c r="B193" s="6">
        <v>9.9666594575116498</v>
      </c>
      <c r="C193" s="6">
        <v>9.9666594575116498</v>
      </c>
      <c r="D193" s="6">
        <v>5.0051521923143145</v>
      </c>
      <c r="E193" s="6">
        <v>4.5576217223397784</v>
      </c>
      <c r="F193" s="6">
        <v>12.181963357242207</v>
      </c>
      <c r="G193" s="44"/>
      <c r="H193" s="44"/>
      <c r="I193" s="35"/>
    </row>
    <row r="194" spans="1:9" ht="19.5" customHeight="1" x14ac:dyDescent="0.2">
      <c r="A194" s="5">
        <v>21</v>
      </c>
      <c r="B194" s="6">
        <v>10.846559437892765</v>
      </c>
      <c r="C194" s="6">
        <v>10.846559437892765</v>
      </c>
      <c r="D194" s="6">
        <v>5.4470287643589881</v>
      </c>
      <c r="E194" s="6">
        <v>4.9599883609479525</v>
      </c>
      <c r="F194" s="6">
        <v>13.257439986571839</v>
      </c>
      <c r="G194" s="44"/>
      <c r="H194" s="44"/>
      <c r="I194" s="35"/>
    </row>
    <row r="195" spans="1:9" x14ac:dyDescent="0.2">
      <c r="A195" s="5">
        <v>22</v>
      </c>
      <c r="B195" s="6">
        <v>11.783408897614997</v>
      </c>
      <c r="C195" s="6">
        <v>11.783408897614997</v>
      </c>
      <c r="D195" s="6">
        <v>5.917504769602969</v>
      </c>
      <c r="E195" s="6">
        <v>5.3883972442247137</v>
      </c>
      <c r="F195" s="6">
        <v>14.40252433888077</v>
      </c>
      <c r="G195" s="44"/>
      <c r="H195" s="44"/>
      <c r="I195" s="35"/>
    </row>
    <row r="196" spans="1:9" x14ac:dyDescent="0.2">
      <c r="A196" s="5">
        <v>23</v>
      </c>
      <c r="B196" s="6">
        <v>12.781205185661848</v>
      </c>
      <c r="C196" s="6">
        <v>12.781205185661848</v>
      </c>
      <c r="D196" s="6">
        <v>6.4185876349191719</v>
      </c>
      <c r="E196" s="6">
        <v>5.8446763070600465</v>
      </c>
      <c r="F196" s="6">
        <v>15.622102259727457</v>
      </c>
      <c r="G196" s="44"/>
      <c r="H196" s="44"/>
      <c r="I196" s="35"/>
    </row>
    <row r="197" spans="1:9" x14ac:dyDescent="0.2">
      <c r="A197" s="5">
        <v>24</v>
      </c>
      <c r="B197" s="6">
        <v>13.844159442133181</v>
      </c>
      <c r="C197" s="6">
        <v>13.844159442133181</v>
      </c>
      <c r="D197" s="6">
        <v>6.9523921508442736</v>
      </c>
      <c r="E197" s="6">
        <v>6.3307512481975259</v>
      </c>
      <c r="F197" s="6">
        <v>16.921320905449232</v>
      </c>
      <c r="G197" s="44"/>
      <c r="H197" s="44"/>
      <c r="I197" s="35"/>
    </row>
    <row r="198" spans="1:9" x14ac:dyDescent="0.2">
      <c r="A198" s="5">
        <v>25</v>
      </c>
      <c r="B198" s="6">
        <v>14.976662955892746</v>
      </c>
      <c r="C198" s="6">
        <v>14.976662955892746</v>
      </c>
      <c r="D198" s="6">
        <v>7.5211235767409637</v>
      </c>
      <c r="E198" s="6">
        <v>6.8486301460309011</v>
      </c>
      <c r="F198" s="6">
        <v>18.305547623075192</v>
      </c>
      <c r="G198" s="44"/>
      <c r="H198" s="44"/>
      <c r="I198" s="35"/>
    </row>
    <row r="199" spans="1:9" ht="18" customHeight="1" x14ac:dyDescent="0.2">
      <c r="A199" s="19" t="s">
        <v>64</v>
      </c>
      <c r="B199" s="15"/>
      <c r="C199" s="15"/>
      <c r="D199" s="15"/>
      <c r="E199" s="15"/>
      <c r="F199" s="15"/>
      <c r="G199" s="36"/>
      <c r="H199" s="37"/>
    </row>
    <row r="200" spans="1:9" ht="18" customHeight="1" x14ac:dyDescent="0.2">
      <c r="A200" s="19" t="s">
        <v>8</v>
      </c>
      <c r="C200" s="8"/>
      <c r="D200" s="8"/>
      <c r="E200" s="8"/>
      <c r="F200" s="11"/>
      <c r="G200" s="38"/>
      <c r="H200" s="37"/>
      <c r="I200" s="45"/>
    </row>
    <row r="201" spans="1:9" ht="18" customHeight="1" x14ac:dyDescent="0.2">
      <c r="A201" s="19" t="s">
        <v>0</v>
      </c>
      <c r="B201" s="16">
        <v>0.75</v>
      </c>
      <c r="C201" s="15"/>
      <c r="D201" s="15"/>
      <c r="E201" s="15"/>
      <c r="F201" s="14" t="s">
        <v>46</v>
      </c>
      <c r="G201" s="39"/>
      <c r="H201" s="45"/>
    </row>
    <row r="202" spans="1:9" ht="18" customHeight="1" x14ac:dyDescent="0.2">
      <c r="A202" s="19" t="s">
        <v>5</v>
      </c>
      <c r="B202" s="15"/>
      <c r="C202" s="8"/>
      <c r="D202" s="8"/>
      <c r="E202" s="8"/>
      <c r="F202" s="24" t="s">
        <v>46</v>
      </c>
      <c r="G202" s="40"/>
      <c r="H202" s="46"/>
    </row>
    <row r="203" spans="1:9" x14ac:dyDescent="0.2">
      <c r="A203" s="2"/>
      <c r="B203" s="9"/>
      <c r="C203" s="8"/>
      <c r="D203" s="8"/>
      <c r="E203" s="8"/>
      <c r="F203" s="9"/>
      <c r="G203" s="41"/>
      <c r="H203" s="41"/>
    </row>
    <row r="204" spans="1:9" x14ac:dyDescent="0.2">
      <c r="A204" s="2"/>
      <c r="B204" s="8"/>
      <c r="C204" s="8"/>
      <c r="D204" s="8"/>
      <c r="E204" s="8"/>
      <c r="F204" s="10" t="s">
        <v>45</v>
      </c>
      <c r="G204" s="42"/>
      <c r="H204" s="43"/>
    </row>
    <row r="205" spans="1:9" x14ac:dyDescent="0.2">
      <c r="A205" s="3" t="s">
        <v>1</v>
      </c>
      <c r="B205" s="58" t="s">
        <v>69</v>
      </c>
      <c r="C205" s="58"/>
      <c r="D205" s="58"/>
      <c r="E205" s="58"/>
      <c r="F205" s="42" t="s">
        <v>67</v>
      </c>
      <c r="G205" s="42"/>
      <c r="H205" s="43"/>
    </row>
    <row r="206" spans="1:9" x14ac:dyDescent="0.2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68</v>
      </c>
      <c r="G206" s="42"/>
      <c r="H206" s="43"/>
    </row>
    <row r="207" spans="1:9" ht="19.5" customHeight="1" x14ac:dyDescent="0.2">
      <c r="A207" s="5">
        <v>1</v>
      </c>
      <c r="B207" s="6">
        <v>0.38129553142194395</v>
      </c>
      <c r="C207" s="6">
        <v>0.38129553142194395</v>
      </c>
      <c r="D207" s="6">
        <v>0.19148262997767465</v>
      </c>
      <c r="E207" s="6">
        <v>0.174361410064031</v>
      </c>
      <c r="F207" s="6">
        <v>0.46604664399981455</v>
      </c>
      <c r="G207" s="44"/>
      <c r="H207" s="44"/>
      <c r="I207" s="35"/>
    </row>
    <row r="208" spans="1:9" x14ac:dyDescent="0.2">
      <c r="A208" s="5">
        <v>2</v>
      </c>
      <c r="B208" s="6">
        <v>0.63589553560104572</v>
      </c>
      <c r="C208" s="6">
        <v>0.63589553560104572</v>
      </c>
      <c r="D208" s="6">
        <v>0.31934009059551932</v>
      </c>
      <c r="E208" s="6">
        <v>0.29078662901539465</v>
      </c>
      <c r="F208" s="6">
        <v>0.77723696156664768</v>
      </c>
      <c r="G208" s="44"/>
      <c r="H208" s="44"/>
      <c r="I208" s="35"/>
    </row>
    <row r="209" spans="1:9" x14ac:dyDescent="0.2">
      <c r="A209" s="5">
        <v>3</v>
      </c>
      <c r="B209" s="6">
        <v>0.89657844469974823</v>
      </c>
      <c r="C209" s="6">
        <v>0.89657844469974823</v>
      </c>
      <c r="D209" s="6">
        <v>0.45025232247586883</v>
      </c>
      <c r="E209" s="6">
        <v>0.40999348003863612</v>
      </c>
      <c r="F209" s="6">
        <v>1.0958622401805662</v>
      </c>
      <c r="G209" s="44"/>
      <c r="H209" s="44"/>
      <c r="I209" s="35"/>
    </row>
    <row r="210" spans="1:9" x14ac:dyDescent="0.2">
      <c r="A210" s="5">
        <v>4</v>
      </c>
      <c r="B210" s="6">
        <v>1.1766240001340726</v>
      </c>
      <c r="C210" s="6">
        <v>1.1766240001340726</v>
      </c>
      <c r="D210" s="6">
        <v>0.59088827293704194</v>
      </c>
      <c r="E210" s="6">
        <v>0.53805461347389538</v>
      </c>
      <c r="F210" s="6">
        <v>1.4381539287049805</v>
      </c>
      <c r="G210" s="44"/>
      <c r="H210" s="44"/>
      <c r="I210" s="35"/>
    </row>
    <row r="211" spans="1:9" x14ac:dyDescent="0.2">
      <c r="A211" s="5">
        <v>5</v>
      </c>
      <c r="B211" s="6">
        <v>1.4767095298266166</v>
      </c>
      <c r="C211" s="6">
        <v>1.4767095298266166</v>
      </c>
      <c r="D211" s="6">
        <v>0.74158808898126671</v>
      </c>
      <c r="E211" s="6">
        <v>0.67527976243348875</v>
      </c>
      <c r="F211" s="6">
        <v>1.8049399057253974</v>
      </c>
      <c r="G211" s="44"/>
      <c r="H211" s="44"/>
      <c r="I211" s="35"/>
    </row>
    <row r="212" spans="1:9" ht="19.5" customHeight="1" x14ac:dyDescent="0.2">
      <c r="A212" s="5">
        <v>6</v>
      </c>
      <c r="B212" s="6">
        <v>1.7975933539313682</v>
      </c>
      <c r="C212" s="6">
        <v>1.7975933539313682</v>
      </c>
      <c r="D212" s="6">
        <v>0.90273259106271753</v>
      </c>
      <c r="E212" s="6">
        <v>0.82201569670733843</v>
      </c>
      <c r="F212" s="6">
        <v>2.1971470443198351</v>
      </c>
      <c r="G212" s="44"/>
      <c r="H212" s="44"/>
      <c r="I212" s="35"/>
    </row>
    <row r="213" spans="1:9" x14ac:dyDescent="0.2">
      <c r="A213" s="5">
        <v>7</v>
      </c>
      <c r="B213" s="6">
        <v>2.1401233804968696</v>
      </c>
      <c r="C213" s="6">
        <v>2.1401233804968696</v>
      </c>
      <c r="D213" s="6">
        <v>1.0747475897396999</v>
      </c>
      <c r="E213" s="6">
        <v>0.97865015344619755</v>
      </c>
      <c r="F213" s="6">
        <v>2.6158117182925444</v>
      </c>
      <c r="G213" s="44"/>
      <c r="H213" s="44"/>
      <c r="I213" s="35"/>
    </row>
    <row r="214" spans="1:9" x14ac:dyDescent="0.2">
      <c r="A214" s="5">
        <v>8</v>
      </c>
      <c r="B214" s="6">
        <v>2.5052463811708505</v>
      </c>
      <c r="C214" s="6">
        <v>2.5052463811708505</v>
      </c>
      <c r="D214" s="6">
        <v>1.2581085438365527</v>
      </c>
      <c r="E214" s="6">
        <v>1.145616078818859</v>
      </c>
      <c r="F214" s="6">
        <v>3.0620911396030084</v>
      </c>
      <c r="G214" s="44"/>
      <c r="H214" s="44"/>
      <c r="I214" s="35"/>
    </row>
    <row r="215" spans="1:9" x14ac:dyDescent="0.2">
      <c r="A215" s="5">
        <v>9</v>
      </c>
      <c r="B215" s="6">
        <v>2.8940179449621017</v>
      </c>
      <c r="C215" s="6">
        <v>2.8940179449621017</v>
      </c>
      <c r="D215" s="6">
        <v>1.4533455591188087</v>
      </c>
      <c r="E215" s="6">
        <v>1.323396179735981</v>
      </c>
      <c r="F215" s="6">
        <v>3.5372755245649481</v>
      </c>
      <c r="G215" s="44"/>
      <c r="H215" s="44"/>
      <c r="I215" s="35"/>
    </row>
    <row r="216" spans="1:9" x14ac:dyDescent="0.2">
      <c r="A216" s="5">
        <v>10</v>
      </c>
      <c r="B216" s="6">
        <v>3.3076130901033789</v>
      </c>
      <c r="C216" s="6">
        <v>3.3076130901033789</v>
      </c>
      <c r="D216" s="6">
        <v>1.6610487174598145</v>
      </c>
      <c r="E216" s="6">
        <v>1.5125277765148266</v>
      </c>
      <c r="F216" s="6">
        <v>4.0428010644234407</v>
      </c>
      <c r="G216" s="44"/>
      <c r="H216" s="44"/>
      <c r="I216" s="35"/>
    </row>
    <row r="217" spans="1:9" ht="19.5" customHeight="1" x14ac:dyDescent="0.2">
      <c r="A217" s="5">
        <v>11</v>
      </c>
      <c r="B217" s="6">
        <v>3.7473374903983481</v>
      </c>
      <c r="C217" s="6">
        <v>3.7473374903983481</v>
      </c>
      <c r="D217" s="6">
        <v>1.8818737145948075</v>
      </c>
      <c r="E217" s="6">
        <v>1.713607936539431</v>
      </c>
      <c r="F217" s="6">
        <v>4.5802636469983247</v>
      </c>
      <c r="G217" s="44"/>
      <c r="H217" s="44"/>
      <c r="I217" s="35"/>
    </row>
    <row r="218" spans="1:9" x14ac:dyDescent="0.2">
      <c r="A218" s="5">
        <v>12</v>
      </c>
      <c r="B218" s="6">
        <v>4.2146392417276193</v>
      </c>
      <c r="C218" s="6">
        <v>4.2146392417276193</v>
      </c>
      <c r="D218" s="6">
        <v>2.1165477691372483</v>
      </c>
      <c r="E218" s="6">
        <v>1.9272988549283943</v>
      </c>
      <c r="F218" s="6">
        <v>5.1514332385486687</v>
      </c>
      <c r="G218" s="44"/>
      <c r="H218" s="44"/>
      <c r="I218" s="35"/>
    </row>
    <row r="219" spans="1:9" x14ac:dyDescent="0.2">
      <c r="A219" s="5">
        <v>13</v>
      </c>
      <c r="B219" s="6">
        <v>4.7111210549863705</v>
      </c>
      <c r="C219" s="6">
        <v>4.7111210549863705</v>
      </c>
      <c r="D219" s="6">
        <v>2.3658757457446322</v>
      </c>
      <c r="E219" s="6">
        <v>2.1543334302041979</v>
      </c>
      <c r="F219" s="6">
        <v>5.7582687868523621</v>
      </c>
      <c r="G219" s="44"/>
      <c r="H219" s="44"/>
      <c r="I219" s="35"/>
    </row>
    <row r="220" spans="1:9" x14ac:dyDescent="0.2">
      <c r="A220" s="5">
        <v>14</v>
      </c>
      <c r="B220" s="6">
        <v>5.2385527116354194</v>
      </c>
      <c r="C220" s="6">
        <v>5.2385527116354194</v>
      </c>
      <c r="D220" s="6">
        <v>2.6307464101660338</v>
      </c>
      <c r="E220" s="6">
        <v>2.3955209600521896</v>
      </c>
      <c r="F220" s="6">
        <v>6.4029334452706621</v>
      </c>
      <c r="G220" s="44"/>
      <c r="H220" s="44"/>
      <c r="I220" s="35"/>
    </row>
    <row r="221" spans="1:9" x14ac:dyDescent="0.2">
      <c r="A221" s="5">
        <v>15</v>
      </c>
      <c r="B221" s="6">
        <v>5.7988835548600193</v>
      </c>
      <c r="C221" s="6">
        <v>5.7988835548600193</v>
      </c>
      <c r="D221" s="6">
        <v>2.9121387021714775</v>
      </c>
      <c r="E221" s="6">
        <v>2.6517528533625083</v>
      </c>
      <c r="F221" s="6">
        <v>7.0878098403350247</v>
      </c>
      <c r="G221" s="44"/>
      <c r="H221" s="44"/>
      <c r="I221" s="35"/>
    </row>
    <row r="222" spans="1:9" ht="19.5" customHeight="1" x14ac:dyDescent="0.2">
      <c r="A222" s="5">
        <v>16</v>
      </c>
      <c r="B222" s="6">
        <v>6.3942547101410154</v>
      </c>
      <c r="C222" s="6">
        <v>6.3942547101410154</v>
      </c>
      <c r="D222" s="6">
        <v>3.2111278725950223</v>
      </c>
      <c r="E222" s="6">
        <v>2.9240082185358522</v>
      </c>
      <c r="F222" s="6">
        <v>7.8155150086023921</v>
      </c>
      <c r="G222" s="44"/>
      <c r="H222" s="44"/>
      <c r="I222" s="35"/>
    </row>
    <row r="223" spans="1:9" x14ac:dyDescent="0.2">
      <c r="A223" s="5">
        <v>17</v>
      </c>
      <c r="B223" s="6">
        <v>7.0270106303517963</v>
      </c>
      <c r="C223" s="6">
        <v>7.0270106303517963</v>
      </c>
      <c r="D223" s="6">
        <v>3.5288912811617643</v>
      </c>
      <c r="E223" s="6">
        <v>3.2133591429038209</v>
      </c>
      <c r="F223" s="6">
        <v>8.588914507897643</v>
      </c>
      <c r="G223" s="44"/>
      <c r="H223" s="44"/>
      <c r="I223" s="35"/>
    </row>
    <row r="224" spans="1:9" x14ac:dyDescent="0.2">
      <c r="A224" s="5">
        <v>18</v>
      </c>
      <c r="B224" s="6">
        <v>7.6997094380931683</v>
      </c>
      <c r="C224" s="6">
        <v>7.6997094380931683</v>
      </c>
      <c r="D224" s="6">
        <v>3.8667135903002947</v>
      </c>
      <c r="E224" s="6">
        <v>3.5209754221420417</v>
      </c>
      <c r="F224" s="6">
        <v>9.4111350584543008</v>
      </c>
      <c r="G224" s="44"/>
      <c r="H224" s="44"/>
      <c r="I224" s="35"/>
    </row>
    <row r="225" spans="1:9" x14ac:dyDescent="0.2">
      <c r="A225" s="5">
        <v>19</v>
      </c>
      <c r="B225" s="6">
        <v>8.4151313868111277</v>
      </c>
      <c r="C225" s="6">
        <v>8.4151313868111277</v>
      </c>
      <c r="D225" s="6">
        <v>4.2259910142275956</v>
      </c>
      <c r="E225" s="6">
        <v>3.8481284294275628</v>
      </c>
      <c r="F225" s="6">
        <v>10.285574884697233</v>
      </c>
      <c r="G225" s="44"/>
      <c r="H225" s="44"/>
      <c r="I225" s="35"/>
    </row>
    <row r="226" spans="1:9" x14ac:dyDescent="0.2">
      <c r="A226" s="5">
        <v>20</v>
      </c>
      <c r="B226" s="6">
        <v>9.1762845762439298</v>
      </c>
      <c r="C226" s="6">
        <v>9.1762845762439298</v>
      </c>
      <c r="D226" s="6">
        <v>4.6082341891868186</v>
      </c>
      <c r="E226" s="6">
        <v>4.1961937290373124</v>
      </c>
      <c r="F226" s="6">
        <v>11.215910701070499</v>
      </c>
      <c r="G226" s="44"/>
      <c r="H226" s="44"/>
      <c r="I226" s="35"/>
    </row>
    <row r="227" spans="1:9" ht="19.5" customHeight="1" x14ac:dyDescent="0.2">
      <c r="A227" s="5">
        <v>21</v>
      </c>
      <c r="B227" s="6">
        <v>9.9864068296458193</v>
      </c>
      <c r="C227" s="6">
        <v>9.9864068296458193</v>
      </c>
      <c r="D227" s="6">
        <v>5.0150691161694088</v>
      </c>
      <c r="E227" s="6">
        <v>4.5666519347777079</v>
      </c>
      <c r="F227" s="6">
        <v>12.206100006514294</v>
      </c>
      <c r="G227" s="44"/>
      <c r="H227" s="44"/>
      <c r="I227" s="35"/>
    </row>
    <row r="228" spans="1:9" x14ac:dyDescent="0.2">
      <c r="A228" s="5">
        <v>22</v>
      </c>
      <c r="B228" s="6">
        <v>10.848962361332251</v>
      </c>
      <c r="C228" s="6">
        <v>10.848962361332251</v>
      </c>
      <c r="D228" s="6">
        <v>5.4482354873911518</v>
      </c>
      <c r="E228" s="6">
        <v>4.9610871860971013</v>
      </c>
      <c r="F228" s="6">
        <v>13.260377011300621</v>
      </c>
      <c r="G228" s="44"/>
      <c r="H228" s="44"/>
      <c r="I228" s="35"/>
    </row>
    <row r="229" spans="1:9" x14ac:dyDescent="0.2">
      <c r="A229" s="5">
        <v>23</v>
      </c>
      <c r="B229" s="6">
        <v>11.767631522977688</v>
      </c>
      <c r="C229" s="6">
        <v>11.767631522977688</v>
      </c>
      <c r="D229" s="6">
        <v>5.9095815369901201</v>
      </c>
      <c r="E229" s="6">
        <v>5.3811824592032069</v>
      </c>
      <c r="F229" s="6">
        <v>14.383240104225759</v>
      </c>
      <c r="G229" s="44"/>
      <c r="H229" s="44"/>
      <c r="I229" s="35"/>
    </row>
    <row r="230" spans="1:9" x14ac:dyDescent="0.2">
      <c r="A230" s="5">
        <v>24</v>
      </c>
      <c r="B230" s="6">
        <v>12.746291503334433</v>
      </c>
      <c r="C230" s="6">
        <v>12.746291503334433</v>
      </c>
      <c r="D230" s="6">
        <v>6.4010543486272322</v>
      </c>
      <c r="E230" s="6">
        <v>5.8287107412994583</v>
      </c>
      <c r="F230" s="6">
        <v>15.579428262427548</v>
      </c>
      <c r="G230" s="44"/>
      <c r="H230" s="44"/>
      <c r="I230" s="35"/>
    </row>
    <row r="231" spans="1:9" x14ac:dyDescent="0.2">
      <c r="A231" s="5">
        <v>25</v>
      </c>
      <c r="B231" s="6">
        <v>13.788985353782145</v>
      </c>
      <c r="C231" s="6">
        <v>13.788985353782145</v>
      </c>
      <c r="D231" s="6">
        <v>6.9246843004409939</v>
      </c>
      <c r="E231" s="6">
        <v>6.3055208663779219</v>
      </c>
      <c r="F231" s="6">
        <v>16.853883192198676</v>
      </c>
      <c r="G231" s="44"/>
      <c r="H231" s="44"/>
      <c r="I231" s="35"/>
    </row>
    <row r="232" spans="1:9" ht="18" customHeight="1" x14ac:dyDescent="0.2">
      <c r="A232" s="19" t="s">
        <v>64</v>
      </c>
      <c r="B232" s="15"/>
      <c r="C232" s="15"/>
      <c r="D232" s="15"/>
      <c r="E232" s="15"/>
      <c r="F232" s="15"/>
      <c r="G232" s="36"/>
      <c r="H232" s="37"/>
    </row>
    <row r="233" spans="1:9" ht="18" customHeight="1" x14ac:dyDescent="0.2">
      <c r="A233" s="19" t="s">
        <v>8</v>
      </c>
      <c r="C233" s="8"/>
      <c r="D233" s="8"/>
      <c r="E233" s="8"/>
      <c r="F233" s="11"/>
      <c r="G233" s="38"/>
      <c r="H233" s="37"/>
      <c r="I233" s="45"/>
    </row>
    <row r="234" spans="1:9" ht="18" customHeight="1" x14ac:dyDescent="0.2">
      <c r="A234" s="19" t="s">
        <v>0</v>
      </c>
      <c r="B234" s="16">
        <v>0.75</v>
      </c>
      <c r="C234" s="15"/>
      <c r="D234" s="15"/>
      <c r="E234" s="15"/>
      <c r="F234" s="14" t="s">
        <v>46</v>
      </c>
      <c r="G234" s="39"/>
      <c r="H234" s="45"/>
    </row>
    <row r="235" spans="1:9" ht="18" customHeight="1" x14ac:dyDescent="0.2">
      <c r="A235" s="19" t="s">
        <v>11</v>
      </c>
      <c r="B235" s="15"/>
      <c r="C235" s="8"/>
      <c r="D235" s="8"/>
      <c r="E235" s="8"/>
      <c r="F235" s="24" t="s">
        <v>46</v>
      </c>
      <c r="G235" s="40"/>
      <c r="H235" s="46"/>
    </row>
    <row r="236" spans="1:9" x14ac:dyDescent="0.2">
      <c r="A236" s="2"/>
      <c r="B236" s="9"/>
      <c r="C236" s="8"/>
      <c r="D236" s="8"/>
      <c r="E236" s="8"/>
      <c r="F236" s="9"/>
      <c r="G236" s="41"/>
      <c r="H236" s="41"/>
    </row>
    <row r="237" spans="1:9" x14ac:dyDescent="0.2">
      <c r="A237" s="2"/>
      <c r="B237" s="8"/>
      <c r="C237" s="8"/>
      <c r="D237" s="8"/>
      <c r="E237" s="8"/>
      <c r="F237" s="10" t="s">
        <v>45</v>
      </c>
      <c r="G237" s="42"/>
      <c r="H237" s="43"/>
    </row>
    <row r="238" spans="1:9" x14ac:dyDescent="0.2">
      <c r="A238" s="3" t="s">
        <v>1</v>
      </c>
      <c r="B238" s="58" t="s">
        <v>69</v>
      </c>
      <c r="C238" s="58"/>
      <c r="D238" s="58"/>
      <c r="E238" s="58"/>
      <c r="F238" s="42" t="s">
        <v>67</v>
      </c>
      <c r="G238" s="42"/>
      <c r="H238" s="43"/>
    </row>
    <row r="239" spans="1:9" x14ac:dyDescent="0.2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68</v>
      </c>
      <c r="G239" s="42"/>
      <c r="H239" s="43"/>
    </row>
    <row r="240" spans="1:9" ht="19.5" customHeight="1" x14ac:dyDescent="0.2">
      <c r="A240" s="5">
        <v>1</v>
      </c>
      <c r="B240" s="6">
        <v>0.35178481295314573</v>
      </c>
      <c r="C240" s="6">
        <v>0.35178481295314573</v>
      </c>
      <c r="D240" s="6">
        <v>0.17666265565522968</v>
      </c>
      <c r="E240" s="6">
        <v>0.1608665483093355</v>
      </c>
      <c r="F240" s="6">
        <v>0.4299765351970255</v>
      </c>
      <c r="G240" s="44"/>
      <c r="H240" s="44"/>
      <c r="I240" s="35"/>
    </row>
    <row r="241" spans="1:9" x14ac:dyDescent="0.2">
      <c r="A241" s="5">
        <v>2</v>
      </c>
      <c r="B241" s="6">
        <v>0.58667981556177295</v>
      </c>
      <c r="C241" s="6">
        <v>0.58667981556177295</v>
      </c>
      <c r="D241" s="6">
        <v>0.29462447047214507</v>
      </c>
      <c r="E241" s="6">
        <v>0.26828093032188427</v>
      </c>
      <c r="F241" s="6">
        <v>0.71708199182231191</v>
      </c>
      <c r="G241" s="44"/>
      <c r="H241" s="44"/>
      <c r="I241" s="35"/>
    </row>
    <row r="242" spans="1:9" x14ac:dyDescent="0.2">
      <c r="A242" s="5">
        <v>3</v>
      </c>
      <c r="B242" s="6">
        <v>0.82718693106711672</v>
      </c>
      <c r="C242" s="6">
        <v>0.82718693106711672</v>
      </c>
      <c r="D242" s="6">
        <v>0.41540462971913378</v>
      </c>
      <c r="E242" s="6">
        <v>0.37826165743284224</v>
      </c>
      <c r="F242" s="6">
        <v>1.0110469738438415</v>
      </c>
      <c r="G242" s="44"/>
      <c r="H242" s="44"/>
      <c r="I242" s="35"/>
    </row>
    <row r="243" spans="1:9" x14ac:dyDescent="0.2">
      <c r="A243" s="5">
        <v>4</v>
      </c>
      <c r="B243" s="6">
        <v>1.0855581030801598</v>
      </c>
      <c r="C243" s="6">
        <v>1.0855581030801598</v>
      </c>
      <c r="D243" s="6">
        <v>0.54515593140098817</v>
      </c>
      <c r="E243" s="6">
        <v>0.49641138162207732</v>
      </c>
      <c r="F243" s="6">
        <v>1.3268466822063496</v>
      </c>
      <c r="G243" s="44"/>
      <c r="H243" s="44"/>
      <c r="I243" s="35"/>
    </row>
    <row r="244" spans="1:9" x14ac:dyDescent="0.2">
      <c r="A244" s="5">
        <v>5</v>
      </c>
      <c r="B244" s="6">
        <v>1.3624182371057481</v>
      </c>
      <c r="C244" s="6">
        <v>1.3624182371057481</v>
      </c>
      <c r="D244" s="6">
        <v>0.68419219652974361</v>
      </c>
      <c r="E244" s="6">
        <v>0.62301586392270558</v>
      </c>
      <c r="F244" s="6">
        <v>1.6652449210705211</v>
      </c>
      <c r="G244" s="44"/>
      <c r="H244" s="44"/>
      <c r="I244" s="35"/>
    </row>
    <row r="245" spans="1:9" ht="19.5" customHeight="1" x14ac:dyDescent="0.2">
      <c r="A245" s="5">
        <v>6</v>
      </c>
      <c r="B245" s="6">
        <v>1.658466962411852</v>
      </c>
      <c r="C245" s="6">
        <v>1.658466962411852</v>
      </c>
      <c r="D245" s="6">
        <v>0.83286477161014627</v>
      </c>
      <c r="E245" s="6">
        <v>0.75839503555770937</v>
      </c>
      <c r="F245" s="6">
        <v>2.0270968273197227</v>
      </c>
      <c r="G245" s="44"/>
      <c r="H245" s="44"/>
      <c r="I245" s="35"/>
    </row>
    <row r="246" spans="1:9" x14ac:dyDescent="0.2">
      <c r="A246" s="5">
        <v>7</v>
      </c>
      <c r="B246" s="6">
        <v>1.9744865624234722</v>
      </c>
      <c r="C246" s="6">
        <v>1.9744865624234722</v>
      </c>
      <c r="D246" s="6">
        <v>0.99156651120057082</v>
      </c>
      <c r="E246" s="6">
        <v>0.90290662440431824</v>
      </c>
      <c r="F246" s="6">
        <v>2.4133585636541004</v>
      </c>
      <c r="G246" s="44"/>
      <c r="H246" s="44"/>
      <c r="I246" s="35"/>
    </row>
    <row r="247" spans="1:9" x14ac:dyDescent="0.2">
      <c r="A247" s="5">
        <v>8</v>
      </c>
      <c r="B247" s="6">
        <v>2.3113505325255761</v>
      </c>
      <c r="C247" s="6">
        <v>2.3113505325255761</v>
      </c>
      <c r="D247" s="6">
        <v>1.1607360755521958</v>
      </c>
      <c r="E247" s="6">
        <v>1.0569500683642548</v>
      </c>
      <c r="F247" s="6">
        <v>2.8250977785488294</v>
      </c>
      <c r="G247" s="44"/>
      <c r="H247" s="44"/>
      <c r="I247" s="35"/>
    </row>
    <row r="248" spans="1:9" x14ac:dyDescent="0.2">
      <c r="A248" s="5">
        <v>9</v>
      </c>
      <c r="B248" s="6">
        <v>2.6700327634444161</v>
      </c>
      <c r="C248" s="6">
        <v>2.6700327634444161</v>
      </c>
      <c r="D248" s="6">
        <v>1.340862542407103</v>
      </c>
      <c r="E248" s="6">
        <v>1.2209707148027091</v>
      </c>
      <c r="F248" s="6">
        <v>3.2635048308389552</v>
      </c>
      <c r="G248" s="44"/>
      <c r="H248" s="44"/>
      <c r="I248" s="35"/>
    </row>
    <row r="249" spans="1:9" x14ac:dyDescent="0.2">
      <c r="A249" s="5">
        <v>10</v>
      </c>
      <c r="B249" s="6">
        <v>3.0516173317955357</v>
      </c>
      <c r="C249" s="6">
        <v>3.0516173317955357</v>
      </c>
      <c r="D249" s="6">
        <v>1.5324903237091398</v>
      </c>
      <c r="E249" s="6">
        <v>1.3954642976366223</v>
      </c>
      <c r="F249" s="6">
        <v>3.7299047564267607</v>
      </c>
      <c r="G249" s="44"/>
      <c r="H249" s="44"/>
      <c r="I249" s="35"/>
    </row>
    <row r="250" spans="1:9" ht="19.5" customHeight="1" x14ac:dyDescent="0.2">
      <c r="A250" s="5">
        <v>11</v>
      </c>
      <c r="B250" s="6">
        <v>3.4573088575572708</v>
      </c>
      <c r="C250" s="6">
        <v>3.4573088575572708</v>
      </c>
      <c r="D250" s="6">
        <v>1.7362243670188373</v>
      </c>
      <c r="E250" s="6">
        <v>1.5809816736705058</v>
      </c>
      <c r="F250" s="6">
        <v>4.2257699279259615</v>
      </c>
      <c r="G250" s="44"/>
      <c r="H250" s="44"/>
      <c r="I250" s="35"/>
    </row>
    <row r="251" spans="1:9" x14ac:dyDescent="0.2">
      <c r="A251" s="5">
        <v>12</v>
      </c>
      <c r="B251" s="6">
        <v>3.8884433598972166</v>
      </c>
      <c r="C251" s="6">
        <v>3.8884433598972166</v>
      </c>
      <c r="D251" s="6">
        <v>1.9527356071959829</v>
      </c>
      <c r="E251" s="6">
        <v>1.7781337868224958</v>
      </c>
      <c r="F251" s="6">
        <v>4.7527333234285241</v>
      </c>
      <c r="G251" s="44"/>
      <c r="H251" s="44"/>
      <c r="I251" s="35"/>
    </row>
    <row r="252" spans="1:9" x14ac:dyDescent="0.2">
      <c r="A252" s="5">
        <v>13</v>
      </c>
      <c r="B252" s="6">
        <v>4.3464995064262313</v>
      </c>
      <c r="C252" s="6">
        <v>4.3464995064262313</v>
      </c>
      <c r="D252" s="6">
        <v>2.1827666156573819</v>
      </c>
      <c r="E252" s="6">
        <v>1.9875968122596173</v>
      </c>
      <c r="F252" s="6">
        <v>5.3126022761467286</v>
      </c>
      <c r="G252" s="44"/>
      <c r="H252" s="44"/>
      <c r="I252" s="35"/>
    </row>
    <row r="253" spans="1:9" x14ac:dyDescent="0.2">
      <c r="A253" s="5">
        <v>14</v>
      </c>
      <c r="B253" s="6">
        <v>4.833110104740669</v>
      </c>
      <c r="C253" s="6">
        <v>4.833110104740669</v>
      </c>
      <c r="D253" s="6">
        <v>2.427137371309243</v>
      </c>
      <c r="E253" s="6">
        <v>2.2101174113282593</v>
      </c>
      <c r="F253" s="6">
        <v>5.9073725201972032</v>
      </c>
      <c r="G253" s="44"/>
      <c r="H253" s="44"/>
      <c r="I253" s="35"/>
    </row>
    <row r="254" spans="1:9" x14ac:dyDescent="0.2">
      <c r="A254" s="5">
        <v>15</v>
      </c>
      <c r="B254" s="6">
        <v>5.3500736268164486</v>
      </c>
      <c r="C254" s="6">
        <v>5.3500736268164486</v>
      </c>
      <c r="D254" s="6">
        <v>2.6867510479774057</v>
      </c>
      <c r="E254" s="6">
        <v>2.4465180015073584</v>
      </c>
      <c r="F254" s="6">
        <v>6.5392422765388476</v>
      </c>
      <c r="G254" s="44"/>
      <c r="H254" s="44"/>
      <c r="I254" s="35"/>
    </row>
    <row r="255" spans="1:9" ht="19.5" customHeight="1" x14ac:dyDescent="0.2">
      <c r="A255" s="5">
        <v>16</v>
      </c>
      <c r="B255" s="6">
        <v>5.8993654837578635</v>
      </c>
      <c r="C255" s="6">
        <v>5.8993654837578635</v>
      </c>
      <c r="D255" s="6">
        <v>2.9625996764683338</v>
      </c>
      <c r="E255" s="6">
        <v>2.697701912202104</v>
      </c>
      <c r="F255" s="6">
        <v>7.2106260337764496</v>
      </c>
      <c r="G255" s="44"/>
      <c r="H255" s="44"/>
      <c r="I255" s="35"/>
    </row>
    <row r="256" spans="1:9" x14ac:dyDescent="0.2">
      <c r="A256" s="5">
        <v>17</v>
      </c>
      <c r="B256" s="6">
        <v>6.4831486773511351</v>
      </c>
      <c r="C256" s="6">
        <v>6.4831486773511351</v>
      </c>
      <c r="D256" s="6">
        <v>3.2557694936679593</v>
      </c>
      <c r="E256" s="6">
        <v>2.9646582555586836</v>
      </c>
      <c r="F256" s="6">
        <v>7.9241675672505538</v>
      </c>
      <c r="G256" s="44"/>
      <c r="H256" s="44"/>
      <c r="I256" s="35"/>
    </row>
    <row r="257" spans="1:9" x14ac:dyDescent="0.2">
      <c r="A257" s="5">
        <v>18</v>
      </c>
      <c r="B257" s="6">
        <v>7.1037833419447516</v>
      </c>
      <c r="C257" s="6">
        <v>7.1037833419447516</v>
      </c>
      <c r="D257" s="6">
        <v>3.5674457343742487</v>
      </c>
      <c r="E257" s="6">
        <v>3.2484662898401266</v>
      </c>
      <c r="F257" s="6">
        <v>8.6827516018054354</v>
      </c>
      <c r="G257" s="44"/>
      <c r="H257" s="44"/>
      <c r="I257" s="35"/>
    </row>
    <row r="258" spans="1:9" x14ac:dyDescent="0.2">
      <c r="A258" s="5">
        <v>19</v>
      </c>
      <c r="B258" s="6">
        <v>7.7638345507112572</v>
      </c>
      <c r="C258" s="6">
        <v>7.7638345507112572</v>
      </c>
      <c r="D258" s="6">
        <v>3.8989165515202573</v>
      </c>
      <c r="E258" s="6">
        <v>3.5502989891267056</v>
      </c>
      <c r="F258" s="6">
        <v>9.4895133531600386</v>
      </c>
      <c r="G258" s="44"/>
      <c r="H258" s="44"/>
      <c r="I258" s="35"/>
    </row>
    <row r="259" spans="1:9" x14ac:dyDescent="0.2">
      <c r="A259" s="5">
        <v>20</v>
      </c>
      <c r="B259" s="6">
        <v>8.4660775887420403</v>
      </c>
      <c r="C259" s="6">
        <v>8.4660775887420403</v>
      </c>
      <c r="D259" s="6">
        <v>4.2515756642672269</v>
      </c>
      <c r="E259" s="6">
        <v>3.8714254546325373</v>
      </c>
      <c r="F259" s="6">
        <v>10.347844973061225</v>
      </c>
      <c r="G259" s="44"/>
      <c r="H259" s="44"/>
      <c r="I259" s="35"/>
    </row>
    <row r="260" spans="1:9" ht="19.5" customHeight="1" x14ac:dyDescent="0.2">
      <c r="A260" s="5">
        <v>21</v>
      </c>
      <c r="B260" s="6">
        <v>9.2134996849815973</v>
      </c>
      <c r="C260" s="6">
        <v>9.2134996849815973</v>
      </c>
      <c r="D260" s="6">
        <v>4.6269232277638501</v>
      </c>
      <c r="E260" s="6">
        <v>4.2132117066962369</v>
      </c>
      <c r="F260" s="6">
        <v>11.261397666177587</v>
      </c>
      <c r="G260" s="44"/>
      <c r="H260" s="44"/>
      <c r="I260" s="35"/>
    </row>
    <row r="261" spans="1:9" x14ac:dyDescent="0.2">
      <c r="A261" s="5">
        <v>22</v>
      </c>
      <c r="B261" s="6">
        <v>10.009296937691152</v>
      </c>
      <c r="C261" s="6">
        <v>10.009296937691152</v>
      </c>
      <c r="D261" s="6">
        <v>5.0265642891462541</v>
      </c>
      <c r="E261" s="6">
        <v>4.5771192788360509</v>
      </c>
      <c r="F261" s="6">
        <v>12.234077932181396</v>
      </c>
      <c r="G261" s="44"/>
      <c r="H261" s="44"/>
      <c r="I261" s="35"/>
    </row>
    <row r="262" spans="1:9" x14ac:dyDescent="0.2">
      <c r="A262" s="5">
        <v>23</v>
      </c>
      <c r="B262" s="6">
        <v>10.856864854341179</v>
      </c>
      <c r="C262" s="6">
        <v>10.856864854341179</v>
      </c>
      <c r="D262" s="6">
        <v>5.4522040367709117</v>
      </c>
      <c r="E262" s="6">
        <v>4.9647008917676594</v>
      </c>
      <c r="F262" s="6">
        <v>13.270036002929267</v>
      </c>
      <c r="G262" s="44"/>
      <c r="H262" s="44"/>
      <c r="I262" s="35"/>
    </row>
    <row r="263" spans="1:9" x14ac:dyDescent="0.2">
      <c r="A263" s="5">
        <v>24</v>
      </c>
      <c r="B263" s="6">
        <v>11.759780545093268</v>
      </c>
      <c r="C263" s="6">
        <v>11.759780545093268</v>
      </c>
      <c r="D263" s="6">
        <v>5.9056388579673706</v>
      </c>
      <c r="E263" s="6">
        <v>5.3775923107186347</v>
      </c>
      <c r="F263" s="6">
        <v>14.373644078063307</v>
      </c>
      <c r="G263" s="44"/>
      <c r="H263" s="44"/>
      <c r="I263" s="35"/>
    </row>
    <row r="264" spans="1:9" x14ac:dyDescent="0.2">
      <c r="A264" s="5">
        <v>25</v>
      </c>
      <c r="B264" s="6">
        <v>12.721774145645682</v>
      </c>
      <c r="C264" s="6">
        <v>12.721774145645682</v>
      </c>
      <c r="D264" s="6">
        <v>6.3887419878900431</v>
      </c>
      <c r="E264" s="6">
        <v>5.8174992774731908</v>
      </c>
      <c r="F264" s="6">
        <v>15.549461395971036</v>
      </c>
      <c r="G264" s="44"/>
      <c r="H264" s="44"/>
      <c r="I264" s="35"/>
    </row>
    <row r="265" spans="1:9" ht="18" customHeight="1" x14ac:dyDescent="0.2">
      <c r="A265" s="19" t="s">
        <v>64</v>
      </c>
      <c r="B265" s="15"/>
      <c r="C265" s="15"/>
      <c r="D265" s="15"/>
      <c r="E265" s="15"/>
      <c r="F265" s="15"/>
      <c r="G265" s="36"/>
      <c r="H265" s="37"/>
    </row>
    <row r="266" spans="1:9" ht="18" customHeight="1" x14ac:dyDescent="0.2">
      <c r="A266" s="19" t="s">
        <v>8</v>
      </c>
      <c r="C266" s="8"/>
      <c r="D266" s="8"/>
      <c r="E266" s="8"/>
      <c r="F266" s="11"/>
      <c r="G266" s="38"/>
      <c r="H266" s="37"/>
      <c r="I266" s="45"/>
    </row>
    <row r="267" spans="1:9" ht="18" customHeight="1" x14ac:dyDescent="0.2">
      <c r="A267" s="19" t="s">
        <v>0</v>
      </c>
      <c r="B267" s="16">
        <v>0.75</v>
      </c>
      <c r="C267" s="15"/>
      <c r="D267" s="15"/>
      <c r="E267" s="15"/>
      <c r="F267" s="14" t="s">
        <v>46</v>
      </c>
      <c r="G267" s="39"/>
      <c r="H267" s="45"/>
    </row>
    <row r="268" spans="1:9" ht="18" customHeight="1" x14ac:dyDescent="0.2">
      <c r="A268" s="19" t="s">
        <v>12</v>
      </c>
      <c r="B268" s="15"/>
      <c r="C268" s="8"/>
      <c r="D268" s="8"/>
      <c r="E268" s="8"/>
      <c r="F268" s="24" t="s">
        <v>46</v>
      </c>
      <c r="G268" s="40"/>
      <c r="H268" s="46"/>
    </row>
    <row r="269" spans="1:9" x14ac:dyDescent="0.2">
      <c r="A269" s="2"/>
      <c r="B269" s="9"/>
      <c r="C269" s="8"/>
      <c r="D269" s="8"/>
      <c r="E269" s="8"/>
      <c r="F269" s="9"/>
      <c r="G269" s="41"/>
      <c r="H269" s="41"/>
    </row>
    <row r="270" spans="1:9" x14ac:dyDescent="0.2">
      <c r="A270" s="2"/>
      <c r="B270" s="8"/>
      <c r="C270" s="8"/>
      <c r="D270" s="8"/>
      <c r="E270" s="8"/>
      <c r="F270" s="10" t="s">
        <v>45</v>
      </c>
      <c r="G270" s="42"/>
      <c r="H270" s="43"/>
    </row>
    <row r="271" spans="1:9" x14ac:dyDescent="0.2">
      <c r="A271" s="3" t="s">
        <v>1</v>
      </c>
      <c r="B271" s="58" t="s">
        <v>69</v>
      </c>
      <c r="C271" s="58"/>
      <c r="D271" s="58"/>
      <c r="E271" s="58"/>
      <c r="F271" s="42" t="s">
        <v>67</v>
      </c>
      <c r="G271" s="42"/>
      <c r="H271" s="43"/>
    </row>
    <row r="272" spans="1:9" x14ac:dyDescent="0.2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68</v>
      </c>
      <c r="G272" s="42"/>
      <c r="H272" s="43"/>
    </row>
    <row r="273" spans="1:9" ht="19.5" customHeight="1" x14ac:dyDescent="0.2">
      <c r="A273" s="5">
        <v>1</v>
      </c>
      <c r="B273" s="6">
        <v>0.32512289572886954</v>
      </c>
      <c r="C273" s="6">
        <v>0.32512289572886954</v>
      </c>
      <c r="D273" s="6">
        <v>0.16327331953761881</v>
      </c>
      <c r="E273" s="6">
        <v>0.1486744057345229</v>
      </c>
      <c r="F273" s="6">
        <v>0.39738843483656161</v>
      </c>
      <c r="G273" s="44"/>
      <c r="H273" s="44"/>
      <c r="I273" s="35"/>
    </row>
    <row r="274" spans="1:9" x14ac:dyDescent="0.2">
      <c r="A274" s="5">
        <v>2</v>
      </c>
      <c r="B274" s="6">
        <v>0.54221510843484833</v>
      </c>
      <c r="C274" s="6">
        <v>0.54221510843484833</v>
      </c>
      <c r="D274" s="6">
        <v>0.27229475936826986</v>
      </c>
      <c r="E274" s="6">
        <v>0.24794780707802624</v>
      </c>
      <c r="F274" s="6">
        <v>0.66273404954337112</v>
      </c>
      <c r="G274" s="44"/>
      <c r="H274" s="44"/>
      <c r="I274" s="35"/>
    </row>
    <row r="275" spans="1:9" x14ac:dyDescent="0.2">
      <c r="A275" s="5">
        <v>3</v>
      </c>
      <c r="B275" s="6">
        <v>0.76449408966792898</v>
      </c>
      <c r="C275" s="6">
        <v>0.76449408966792898</v>
      </c>
      <c r="D275" s="6">
        <v>0.38392094013294414</v>
      </c>
      <c r="E275" s="6">
        <v>0.34959304915800132</v>
      </c>
      <c r="F275" s="6">
        <v>0.93441930336487244</v>
      </c>
      <c r="G275" s="44"/>
      <c r="H275" s="44"/>
      <c r="I275" s="35"/>
    </row>
    <row r="276" spans="1:9" x14ac:dyDescent="0.2">
      <c r="A276" s="5">
        <v>4</v>
      </c>
      <c r="B276" s="6">
        <v>1.0032832031392109</v>
      </c>
      <c r="C276" s="6">
        <v>1.0032832031392109</v>
      </c>
      <c r="D276" s="6">
        <v>0.50383833671769462</v>
      </c>
      <c r="E276" s="6">
        <v>0.45878815663152273</v>
      </c>
      <c r="F276" s="6">
        <v>1.2262844205404293</v>
      </c>
      <c r="G276" s="44"/>
      <c r="H276" s="44"/>
      <c r="I276" s="35"/>
    </row>
    <row r="277" spans="1:9" x14ac:dyDescent="0.2">
      <c r="A277" s="5">
        <v>5</v>
      </c>
      <c r="B277" s="6">
        <v>1.2591599925055303</v>
      </c>
      <c r="C277" s="6">
        <v>1.2591599925055303</v>
      </c>
      <c r="D277" s="6">
        <v>0.63233698550958706</v>
      </c>
      <c r="E277" s="6">
        <v>0.57579723258420468</v>
      </c>
      <c r="F277" s="6">
        <v>1.5390353161958448</v>
      </c>
      <c r="G277" s="44"/>
      <c r="H277" s="44"/>
      <c r="I277" s="35"/>
    </row>
    <row r="278" spans="1:9" ht="19.5" customHeight="1" x14ac:dyDescent="0.2">
      <c r="A278" s="5">
        <v>6</v>
      </c>
      <c r="B278" s="6">
        <v>1.5327710618417756</v>
      </c>
      <c r="C278" s="6">
        <v>1.5327710618417756</v>
      </c>
      <c r="D278" s="6">
        <v>0.76974160431570438</v>
      </c>
      <c r="E278" s="6">
        <v>0.70091596051863192</v>
      </c>
      <c r="F278" s="6">
        <v>1.873462316034582</v>
      </c>
      <c r="G278" s="44"/>
      <c r="H278" s="44"/>
      <c r="I278" s="35"/>
    </row>
    <row r="279" spans="1:9" x14ac:dyDescent="0.2">
      <c r="A279" s="5">
        <v>7</v>
      </c>
      <c r="B279" s="6">
        <v>1.824839404986941</v>
      </c>
      <c r="C279" s="6">
        <v>1.824839404986941</v>
      </c>
      <c r="D279" s="6">
        <v>0.9164152730841173</v>
      </c>
      <c r="E279" s="6">
        <v>0.83447495596749777</v>
      </c>
      <c r="F279" s="6">
        <v>2.2304491147882293</v>
      </c>
      <c r="G279" s="44"/>
      <c r="H279" s="44"/>
      <c r="I279" s="35"/>
    </row>
    <row r="280" spans="1:9" x14ac:dyDescent="0.2">
      <c r="A280" s="5">
        <v>8</v>
      </c>
      <c r="B280" s="6">
        <v>2.136172314747621</v>
      </c>
      <c r="C280" s="6">
        <v>2.136172314747621</v>
      </c>
      <c r="D280" s="6">
        <v>1.0727634058231996</v>
      </c>
      <c r="E280" s="6">
        <v>0.97684338326789111</v>
      </c>
      <c r="F280" s="6">
        <v>2.6109824434101645</v>
      </c>
      <c r="G280" s="44"/>
      <c r="H280" s="44"/>
      <c r="I280" s="35"/>
    </row>
    <row r="281" spans="1:9" x14ac:dyDescent="0.2">
      <c r="A281" s="5">
        <v>9</v>
      </c>
      <c r="B281" s="6">
        <v>2.4676698702670405</v>
      </c>
      <c r="C281" s="6">
        <v>2.4676698702670405</v>
      </c>
      <c r="D281" s="6">
        <v>1.2392380128696319</v>
      </c>
      <c r="E281" s="6">
        <v>1.1284328367230465</v>
      </c>
      <c r="F281" s="6">
        <v>3.0161624429444487</v>
      </c>
      <c r="G281" s="44"/>
      <c r="H281" s="44"/>
      <c r="I281" s="35"/>
    </row>
    <row r="282" spans="1:9" x14ac:dyDescent="0.2">
      <c r="A282" s="5">
        <v>10</v>
      </c>
      <c r="B282" s="6">
        <v>2.8203339855433613</v>
      </c>
      <c r="C282" s="6">
        <v>2.8203339855433613</v>
      </c>
      <c r="D282" s="6">
        <v>1.4163422449597047</v>
      </c>
      <c r="E282" s="6">
        <v>1.2897014783702438</v>
      </c>
      <c r="F282" s="6">
        <v>3.4472137242714607</v>
      </c>
      <c r="G282" s="44"/>
      <c r="H282" s="44"/>
      <c r="I282" s="35"/>
    </row>
    <row r="283" spans="1:9" ht="19.5" customHeight="1" x14ac:dyDescent="0.2">
      <c r="A283" s="5">
        <v>11</v>
      </c>
      <c r="B283" s="6">
        <v>3.1952779819059511</v>
      </c>
      <c r="C283" s="6">
        <v>3.1952779819059511</v>
      </c>
      <c r="D283" s="6">
        <v>1.6046352004268365</v>
      </c>
      <c r="E283" s="6">
        <v>1.4611584153477686</v>
      </c>
      <c r="F283" s="6">
        <v>3.9054970682723997</v>
      </c>
      <c r="G283" s="44"/>
      <c r="H283" s="44"/>
      <c r="I283" s="35"/>
    </row>
    <row r="284" spans="1:9" x14ac:dyDescent="0.2">
      <c r="A284" s="5">
        <v>12</v>
      </c>
      <c r="B284" s="6">
        <v>3.5937366210742585</v>
      </c>
      <c r="C284" s="6">
        <v>3.5937366210742585</v>
      </c>
      <c r="D284" s="6">
        <v>1.8047369636988564</v>
      </c>
      <c r="E284" s="6">
        <v>1.6433682878802081</v>
      </c>
      <c r="F284" s="6">
        <v>4.3925216889507528</v>
      </c>
      <c r="G284" s="44"/>
      <c r="H284" s="44"/>
      <c r="I284" s="35"/>
    </row>
    <row r="285" spans="1:9" x14ac:dyDescent="0.2">
      <c r="A285" s="5">
        <v>13</v>
      </c>
      <c r="B285" s="6">
        <v>4.0170765018261774</v>
      </c>
      <c r="C285" s="6">
        <v>4.0170765018261774</v>
      </c>
      <c r="D285" s="6">
        <v>2.0173338263961762</v>
      </c>
      <c r="E285" s="6">
        <v>1.8369560235375664</v>
      </c>
      <c r="F285" s="6">
        <v>4.9099579409832579</v>
      </c>
      <c r="G285" s="44"/>
      <c r="H285" s="44"/>
      <c r="I285" s="35"/>
    </row>
    <row r="286" spans="1:9" x14ac:dyDescent="0.2">
      <c r="A286" s="5">
        <v>14</v>
      </c>
      <c r="B286" s="6">
        <v>4.4668066805915121</v>
      </c>
      <c r="C286" s="6">
        <v>4.4668066805915121</v>
      </c>
      <c r="D286" s="6">
        <v>2.2431836208828044</v>
      </c>
      <c r="E286" s="6">
        <v>2.0426116938923737</v>
      </c>
      <c r="F286" s="6">
        <v>5.4596503009681463</v>
      </c>
      <c r="G286" s="44"/>
      <c r="H286" s="44"/>
      <c r="I286" s="35"/>
    </row>
    <row r="287" spans="1:9" x14ac:dyDescent="0.2">
      <c r="A287" s="5">
        <v>15</v>
      </c>
      <c r="B287" s="6">
        <v>4.9445893224074302</v>
      </c>
      <c r="C287" s="6">
        <v>4.9445893224074302</v>
      </c>
      <c r="D287" s="6">
        <v>2.483121069064838</v>
      </c>
      <c r="E287" s="6">
        <v>2.2610953850609272</v>
      </c>
      <c r="F287" s="6">
        <v>6.0436303857839526</v>
      </c>
      <c r="G287" s="44"/>
      <c r="H287" s="44"/>
      <c r="I287" s="35"/>
    </row>
    <row r="288" spans="1:9" ht="19.5" customHeight="1" x14ac:dyDescent="0.2">
      <c r="A288" s="5">
        <v>16</v>
      </c>
      <c r="B288" s="6">
        <v>5.4522501211493788</v>
      </c>
      <c r="C288" s="6">
        <v>5.4522501211493788</v>
      </c>
      <c r="D288" s="6">
        <v>2.7380630153214907</v>
      </c>
      <c r="E288" s="6">
        <v>2.493241962737248</v>
      </c>
      <c r="F288" s="6">
        <v>6.664129688940311</v>
      </c>
      <c r="G288" s="44"/>
      <c r="H288" s="44"/>
      <c r="I288" s="35"/>
    </row>
    <row r="289" spans="1:9" x14ac:dyDescent="0.2">
      <c r="A289" s="5">
        <v>17</v>
      </c>
      <c r="B289" s="6">
        <v>5.9917881437989537</v>
      </c>
      <c r="C289" s="6">
        <v>5.9917881437989537</v>
      </c>
      <c r="D289" s="6">
        <v>3.0090133701935207</v>
      </c>
      <c r="E289" s="6">
        <v>2.7399655738467517</v>
      </c>
      <c r="F289" s="6">
        <v>7.3235916129455925</v>
      </c>
      <c r="G289" s="44"/>
      <c r="H289" s="44"/>
      <c r="I289" s="35"/>
    </row>
    <row r="290" spans="1:9" x14ac:dyDescent="0.2">
      <c r="A290" s="5">
        <v>18</v>
      </c>
      <c r="B290" s="6">
        <v>6.5653846491411798</v>
      </c>
      <c r="C290" s="6">
        <v>6.5653846491411798</v>
      </c>
      <c r="D290" s="6">
        <v>3.2970675390408077</v>
      </c>
      <c r="E290" s="6">
        <v>3.0022636792200244</v>
      </c>
      <c r="F290" s="6">
        <v>8.024682248148828</v>
      </c>
      <c r="G290" s="44"/>
      <c r="H290" s="44"/>
      <c r="I290" s="35"/>
    </row>
    <row r="291" spans="1:9" x14ac:dyDescent="0.2">
      <c r="A291" s="5">
        <v>19</v>
      </c>
      <c r="B291" s="6">
        <v>7.1754103023864459</v>
      </c>
      <c r="C291" s="6">
        <v>7.1754103023864459</v>
      </c>
      <c r="D291" s="6">
        <v>3.6034160451500776</v>
      </c>
      <c r="E291" s="6">
        <v>3.2812203527441426</v>
      </c>
      <c r="F291" s="6">
        <v>8.7702991909661883</v>
      </c>
      <c r="G291" s="44"/>
      <c r="H291" s="44"/>
      <c r="I291" s="35"/>
    </row>
    <row r="292" spans="1:9" x14ac:dyDescent="0.2">
      <c r="A292" s="5">
        <v>20</v>
      </c>
      <c r="B292" s="6">
        <v>7.8244300486152785</v>
      </c>
      <c r="C292" s="6">
        <v>7.8244300486152785</v>
      </c>
      <c r="D292" s="6">
        <v>3.9293469771279166</v>
      </c>
      <c r="E292" s="6">
        <v>3.5780085099245906</v>
      </c>
      <c r="F292" s="6">
        <v>9.5635775005534036</v>
      </c>
      <c r="G292" s="44"/>
      <c r="H292" s="44"/>
      <c r="I292" s="35"/>
    </row>
    <row r="293" spans="1:9" ht="19.5" customHeight="1" x14ac:dyDescent="0.2">
      <c r="A293" s="5">
        <v>21</v>
      </c>
      <c r="B293" s="6">
        <v>8.5152047134485542</v>
      </c>
      <c r="C293" s="6">
        <v>8.5152047134485542</v>
      </c>
      <c r="D293" s="6">
        <v>4.2762467927406265</v>
      </c>
      <c r="E293" s="6">
        <v>3.8938906398506132</v>
      </c>
      <c r="F293" s="6">
        <v>10.407891655259276</v>
      </c>
      <c r="G293" s="44"/>
      <c r="H293" s="44"/>
      <c r="I293" s="35"/>
    </row>
    <row r="294" spans="1:9" x14ac:dyDescent="0.2">
      <c r="A294" s="5">
        <v>22</v>
      </c>
      <c r="B294" s="6">
        <v>9.2506881615315457</v>
      </c>
      <c r="C294" s="6">
        <v>9.2506881615315457</v>
      </c>
      <c r="D294" s="6">
        <v>4.6455988919346076</v>
      </c>
      <c r="E294" s="6">
        <v>4.2302175058074951</v>
      </c>
      <c r="F294" s="6">
        <v>11.306852079521839</v>
      </c>
      <c r="G294" s="44"/>
      <c r="H294" s="44"/>
      <c r="I294" s="35"/>
    </row>
    <row r="295" spans="1:9" x14ac:dyDescent="0.2">
      <c r="A295" s="5">
        <v>23</v>
      </c>
      <c r="B295" s="6">
        <v>10.034018553411894</v>
      </c>
      <c r="C295" s="6">
        <v>10.034018553411894</v>
      </c>
      <c r="D295" s="6">
        <v>5.0389792261318815</v>
      </c>
      <c r="E295" s="6">
        <v>4.5884241471623453</v>
      </c>
      <c r="F295" s="6">
        <v>12.264294457399874</v>
      </c>
      <c r="G295" s="44"/>
      <c r="H295" s="44"/>
      <c r="I295" s="35"/>
    </row>
    <row r="296" spans="1:9" x14ac:dyDescent="0.2">
      <c r="A296" s="5">
        <v>24</v>
      </c>
      <c r="B296" s="6">
        <v>10.868501888584888</v>
      </c>
      <c r="C296" s="6">
        <v>10.868501888584888</v>
      </c>
      <c r="D296" s="6">
        <v>5.4580480337194626</v>
      </c>
      <c r="E296" s="6">
        <v>4.9700223538160859</v>
      </c>
      <c r="F296" s="6">
        <v>13.284259617706933</v>
      </c>
      <c r="G296" s="44"/>
      <c r="H296" s="44"/>
      <c r="I296" s="35"/>
    </row>
    <row r="297" spans="1:9" x14ac:dyDescent="0.2">
      <c r="A297" s="5">
        <v>25</v>
      </c>
      <c r="B297" s="6">
        <v>11.757585594213483</v>
      </c>
      <c r="C297" s="6">
        <v>11.757585594213483</v>
      </c>
      <c r="D297" s="6">
        <v>5.9045365765806324</v>
      </c>
      <c r="E297" s="6">
        <v>5.376588588673969</v>
      </c>
      <c r="F297" s="6">
        <v>14.370961252257686</v>
      </c>
      <c r="G297" s="44"/>
      <c r="H297" s="44"/>
      <c r="I297" s="35"/>
    </row>
    <row r="298" spans="1:9" ht="18" customHeight="1" x14ac:dyDescent="0.2">
      <c r="A298" s="19" t="s">
        <v>64</v>
      </c>
      <c r="B298" s="15"/>
      <c r="C298" s="15"/>
      <c r="D298" s="15"/>
      <c r="E298" s="15"/>
      <c r="F298" s="15"/>
      <c r="G298" s="36"/>
      <c r="H298" s="37"/>
    </row>
    <row r="299" spans="1:9" ht="18" customHeight="1" x14ac:dyDescent="0.2">
      <c r="A299" s="19" t="s">
        <v>8</v>
      </c>
      <c r="C299" s="8"/>
      <c r="D299" s="8"/>
      <c r="E299" s="8"/>
      <c r="F299" s="11"/>
      <c r="G299" s="38"/>
      <c r="H299" s="37"/>
      <c r="I299" s="45"/>
    </row>
    <row r="300" spans="1:9" ht="18" customHeight="1" x14ac:dyDescent="0.2">
      <c r="A300" s="19" t="s">
        <v>0</v>
      </c>
      <c r="B300" s="16">
        <v>0.75</v>
      </c>
      <c r="C300" s="15"/>
      <c r="D300" s="15"/>
      <c r="E300" s="15"/>
      <c r="F300" s="14" t="s">
        <v>46</v>
      </c>
      <c r="G300" s="39"/>
      <c r="H300" s="45"/>
    </row>
    <row r="301" spans="1:9" ht="18" customHeight="1" x14ac:dyDescent="0.2">
      <c r="A301" s="19" t="s">
        <v>13</v>
      </c>
      <c r="B301" s="15"/>
      <c r="C301" s="8"/>
      <c r="D301" s="8"/>
      <c r="E301" s="8"/>
      <c r="F301" s="24" t="s">
        <v>46</v>
      </c>
      <c r="G301" s="40"/>
      <c r="H301" s="46"/>
    </row>
    <row r="302" spans="1:9" x14ac:dyDescent="0.2">
      <c r="A302" s="2"/>
      <c r="B302" s="9"/>
      <c r="C302" s="8"/>
      <c r="D302" s="8"/>
      <c r="E302" s="8"/>
      <c r="F302" s="9"/>
      <c r="G302" s="41"/>
      <c r="H302" s="41"/>
    </row>
    <row r="303" spans="1:9" x14ac:dyDescent="0.2">
      <c r="A303" s="2"/>
      <c r="B303" s="8"/>
      <c r="C303" s="8"/>
      <c r="D303" s="8"/>
      <c r="E303" s="8"/>
      <c r="F303" s="10" t="s">
        <v>45</v>
      </c>
      <c r="G303" s="42"/>
      <c r="H303" s="43"/>
    </row>
    <row r="304" spans="1:9" x14ac:dyDescent="0.2">
      <c r="A304" s="3" t="s">
        <v>1</v>
      </c>
      <c r="B304" s="58" t="s">
        <v>69</v>
      </c>
      <c r="C304" s="58"/>
      <c r="D304" s="58"/>
      <c r="E304" s="58"/>
      <c r="F304" s="42" t="s">
        <v>67</v>
      </c>
      <c r="G304" s="42"/>
      <c r="H304" s="43"/>
    </row>
    <row r="305" spans="1:9" x14ac:dyDescent="0.2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68</v>
      </c>
      <c r="G305" s="42"/>
      <c r="H305" s="43"/>
    </row>
    <row r="306" spans="1:9" ht="19.5" customHeight="1" x14ac:dyDescent="0.2">
      <c r="A306" s="5">
        <v>1</v>
      </c>
      <c r="B306" s="6">
        <v>0.31551438052113834</v>
      </c>
      <c r="C306" s="6">
        <v>0.31551438052113834</v>
      </c>
      <c r="D306" s="6">
        <v>0.15844802364365551</v>
      </c>
      <c r="E306" s="6">
        <v>0.14428055864695305</v>
      </c>
      <c r="F306" s="6">
        <v>0.38564422097262063</v>
      </c>
      <c r="G306" s="44"/>
      <c r="H306" s="44"/>
      <c r="I306" s="35"/>
    </row>
    <row r="307" spans="1:9" x14ac:dyDescent="0.2">
      <c r="A307" s="5">
        <v>2</v>
      </c>
      <c r="B307" s="6">
        <v>0.52619076138424081</v>
      </c>
      <c r="C307" s="6">
        <v>0.52619076138424081</v>
      </c>
      <c r="D307" s="6">
        <v>0.26424749979121009</v>
      </c>
      <c r="E307" s="6">
        <v>0.24062008483412861</v>
      </c>
      <c r="F307" s="6">
        <v>0.64314794755740334</v>
      </c>
      <c r="G307" s="44"/>
      <c r="H307" s="44"/>
      <c r="I307" s="35"/>
    </row>
    <row r="308" spans="1:9" x14ac:dyDescent="0.2">
      <c r="A308" s="5">
        <v>3</v>
      </c>
      <c r="B308" s="6">
        <v>0.74190062367923792</v>
      </c>
      <c r="C308" s="6">
        <v>0.74190062367923792</v>
      </c>
      <c r="D308" s="6">
        <v>0.37257473769597343</v>
      </c>
      <c r="E308" s="6">
        <v>0.33926135559387582</v>
      </c>
      <c r="F308" s="6">
        <v>0.90680395481597653</v>
      </c>
      <c r="G308" s="44"/>
      <c r="H308" s="44"/>
      <c r="I308" s="35"/>
    </row>
    <row r="309" spans="1:9" x14ac:dyDescent="0.2">
      <c r="A309" s="5">
        <v>4</v>
      </c>
      <c r="B309" s="6">
        <v>0.97363268623724653</v>
      </c>
      <c r="C309" s="6">
        <v>0.97363268623724653</v>
      </c>
      <c r="D309" s="6">
        <v>0.48894815708350736</v>
      </c>
      <c r="E309" s="6">
        <v>0.44522936689990933</v>
      </c>
      <c r="F309" s="6">
        <v>1.1900434401033189</v>
      </c>
      <c r="G309" s="44"/>
      <c r="H309" s="44"/>
      <c r="I309" s="35"/>
    </row>
    <row r="310" spans="1:9" x14ac:dyDescent="0.2">
      <c r="A310" s="5">
        <v>5</v>
      </c>
      <c r="B310" s="6">
        <v>1.2219474242862634</v>
      </c>
      <c r="C310" s="6">
        <v>1.2219474242862634</v>
      </c>
      <c r="D310" s="6">
        <v>0.61364922275434064</v>
      </c>
      <c r="E310" s="6">
        <v>0.5587804166707887</v>
      </c>
      <c r="F310" s="6">
        <v>1.4935514562918799</v>
      </c>
      <c r="G310" s="44"/>
      <c r="H310" s="44"/>
      <c r="I310" s="35"/>
    </row>
    <row r="311" spans="1:9" ht="19.5" customHeight="1" x14ac:dyDescent="0.2">
      <c r="A311" s="5">
        <v>6</v>
      </c>
      <c r="B311" s="6">
        <v>1.4874723324961838</v>
      </c>
      <c r="C311" s="6">
        <v>1.4874723324961838</v>
      </c>
      <c r="D311" s="6">
        <v>0.7469930559721305</v>
      </c>
      <c r="E311" s="6">
        <v>0.6802014499306076</v>
      </c>
      <c r="F311" s="6">
        <v>1.8180949722048767</v>
      </c>
      <c r="G311" s="44"/>
      <c r="H311" s="44"/>
      <c r="I311" s="35"/>
    </row>
    <row r="312" spans="1:9" x14ac:dyDescent="0.2">
      <c r="A312" s="5">
        <v>7</v>
      </c>
      <c r="B312" s="6">
        <v>1.7709090377171237</v>
      </c>
      <c r="C312" s="6">
        <v>1.7709090377171237</v>
      </c>
      <c r="D312" s="6">
        <v>0.88933200640649424</v>
      </c>
      <c r="E312" s="6">
        <v>0.80981331137027712</v>
      </c>
      <c r="F312" s="6">
        <v>2.1645315663133111</v>
      </c>
      <c r="G312" s="44"/>
      <c r="H312" s="44"/>
      <c r="I312" s="35"/>
    </row>
    <row r="313" spans="1:9" x14ac:dyDescent="0.2">
      <c r="A313" s="5">
        <v>8</v>
      </c>
      <c r="B313" s="6">
        <v>2.0730409744383742</v>
      </c>
      <c r="C313" s="6">
        <v>2.0730409744383742</v>
      </c>
      <c r="D313" s="6">
        <v>1.0410595066682604</v>
      </c>
      <c r="E313" s="6">
        <v>0.94797425523352319</v>
      </c>
      <c r="F313" s="6">
        <v>2.5338188082303543</v>
      </c>
      <c r="G313" s="44"/>
      <c r="H313" s="44"/>
      <c r="I313" s="35"/>
    </row>
    <row r="314" spans="1:9" x14ac:dyDescent="0.2">
      <c r="A314" s="5">
        <v>9</v>
      </c>
      <c r="B314" s="6">
        <v>2.3947416213260797</v>
      </c>
      <c r="C314" s="6">
        <v>2.3947416213260797</v>
      </c>
      <c r="D314" s="6">
        <v>1.2026142086125906</v>
      </c>
      <c r="E314" s="6">
        <v>1.0950837117767718</v>
      </c>
      <c r="F314" s="6">
        <v>2.9270243259962418</v>
      </c>
      <c r="G314" s="44"/>
      <c r="H314" s="44"/>
      <c r="I314" s="35"/>
    </row>
    <row r="315" spans="1:9" x14ac:dyDescent="0.2">
      <c r="A315" s="5">
        <v>10</v>
      </c>
      <c r="B315" s="6">
        <v>2.7369832823262805</v>
      </c>
      <c r="C315" s="6">
        <v>2.7369832823262805</v>
      </c>
      <c r="D315" s="6">
        <v>1.3744843931171309</v>
      </c>
      <c r="E315" s="6">
        <v>1.2515863027515812</v>
      </c>
      <c r="F315" s="6">
        <v>3.3453365389698617</v>
      </c>
      <c r="G315" s="44"/>
      <c r="H315" s="44"/>
      <c r="I315" s="35"/>
    </row>
    <row r="316" spans="1:9" ht="19.5" customHeight="1" x14ac:dyDescent="0.2">
      <c r="A316" s="5">
        <v>11</v>
      </c>
      <c r="B316" s="6">
        <v>3.1008463762411331</v>
      </c>
      <c r="C316" s="6">
        <v>3.1008463762411331</v>
      </c>
      <c r="D316" s="6">
        <v>1.5572126352100826</v>
      </c>
      <c r="E316" s="6">
        <v>1.4179760894051454</v>
      </c>
      <c r="F316" s="6">
        <v>3.7900760122126025</v>
      </c>
      <c r="G316" s="44"/>
      <c r="H316" s="44"/>
      <c r="I316" s="35"/>
    </row>
    <row r="317" spans="1:9" x14ac:dyDescent="0.2">
      <c r="A317" s="5">
        <v>12</v>
      </c>
      <c r="B317" s="6">
        <v>3.4875291732759073</v>
      </c>
      <c r="C317" s="6">
        <v>3.4875291732759073</v>
      </c>
      <c r="D317" s="6">
        <v>1.7514006936623217</v>
      </c>
      <c r="E317" s="6">
        <v>1.5948010248746263</v>
      </c>
      <c r="F317" s="6">
        <v>4.2627073571918181</v>
      </c>
      <c r="G317" s="44"/>
      <c r="H317" s="44"/>
      <c r="I317" s="35"/>
    </row>
    <row r="318" spans="1:9" x14ac:dyDescent="0.2">
      <c r="A318" s="5">
        <v>13</v>
      </c>
      <c r="B318" s="6">
        <v>3.898357884449549</v>
      </c>
      <c r="C318" s="6">
        <v>3.898357884449549</v>
      </c>
      <c r="D318" s="6">
        <v>1.9577145777839129</v>
      </c>
      <c r="E318" s="6">
        <v>1.7826675679413369</v>
      </c>
      <c r="F318" s="6">
        <v>4.764851563779354</v>
      </c>
      <c r="G318" s="44"/>
      <c r="H318" s="44"/>
      <c r="I318" s="35"/>
    </row>
    <row r="319" spans="1:9" x14ac:dyDescent="0.2">
      <c r="A319" s="5">
        <v>14</v>
      </c>
      <c r="B319" s="6">
        <v>4.3347969683125864</v>
      </c>
      <c r="C319" s="6">
        <v>4.3347969683125864</v>
      </c>
      <c r="D319" s="6">
        <v>2.1768897233500994</v>
      </c>
      <c r="E319" s="6">
        <v>1.9822453961566961</v>
      </c>
      <c r="F319" s="6">
        <v>5.2982985978586417</v>
      </c>
      <c r="G319" s="44"/>
      <c r="H319" s="44"/>
      <c r="I319" s="35"/>
    </row>
    <row r="320" spans="1:9" x14ac:dyDescent="0.2">
      <c r="A320" s="5">
        <v>15</v>
      </c>
      <c r="B320" s="6">
        <v>4.7984594671296961</v>
      </c>
      <c r="C320" s="6">
        <v>4.7984594671296961</v>
      </c>
      <c r="D320" s="6">
        <v>2.4097361833241413</v>
      </c>
      <c r="E320" s="6">
        <v>2.1942721324419954</v>
      </c>
      <c r="F320" s="6">
        <v>5.8650200349456068</v>
      </c>
      <c r="G320" s="44"/>
      <c r="H320" s="44"/>
      <c r="I320" s="35"/>
    </row>
    <row r="321" spans="1:9" ht="19.5" customHeight="1" x14ac:dyDescent="0.2">
      <c r="A321" s="5">
        <v>16</v>
      </c>
      <c r="B321" s="6">
        <v>5.2911171191564748</v>
      </c>
      <c r="C321" s="6">
        <v>5.2911171191564748</v>
      </c>
      <c r="D321" s="6">
        <v>2.6571437061369951</v>
      </c>
      <c r="E321" s="6">
        <v>2.4195579692989861</v>
      </c>
      <c r="F321" s="6">
        <v>6.4671814201359048</v>
      </c>
      <c r="G321" s="44"/>
      <c r="H321" s="44"/>
      <c r="I321" s="35"/>
    </row>
    <row r="322" spans="1:9" x14ac:dyDescent="0.2">
      <c r="A322" s="5">
        <v>17</v>
      </c>
      <c r="B322" s="6">
        <v>5.8147099119748642</v>
      </c>
      <c r="C322" s="6">
        <v>5.8147099119748642</v>
      </c>
      <c r="D322" s="6">
        <v>2.9200865332725003</v>
      </c>
      <c r="E322" s="6">
        <v>2.6589900374239903</v>
      </c>
      <c r="F322" s="6">
        <v>7.1071539448741206</v>
      </c>
      <c r="G322" s="44"/>
      <c r="H322" s="44"/>
      <c r="I322" s="35"/>
    </row>
    <row r="323" spans="1:9" x14ac:dyDescent="0.2">
      <c r="A323" s="5">
        <v>18</v>
      </c>
      <c r="B323" s="6">
        <v>6.3713546405671728</v>
      </c>
      <c r="C323" s="6">
        <v>6.3713546405671728</v>
      </c>
      <c r="D323" s="6">
        <v>3.1996276970426925</v>
      </c>
      <c r="E323" s="6">
        <v>2.9135363192021018</v>
      </c>
      <c r="F323" s="6">
        <v>7.787524907243343</v>
      </c>
      <c r="G323" s="44"/>
      <c r="H323" s="44"/>
      <c r="I323" s="35"/>
    </row>
    <row r="324" spans="1:9" x14ac:dyDescent="0.2">
      <c r="A324" s="5">
        <v>19</v>
      </c>
      <c r="B324" s="6">
        <v>6.9633519087207869</v>
      </c>
      <c r="C324" s="6">
        <v>6.9633519087207869</v>
      </c>
      <c r="D324" s="6">
        <v>3.4969225366200565</v>
      </c>
      <c r="E324" s="6">
        <v>3.1842488503570832</v>
      </c>
      <c r="F324" s="6">
        <v>8.5111062695823101</v>
      </c>
      <c r="G324" s="44"/>
      <c r="H324" s="44"/>
      <c r="I324" s="35"/>
    </row>
    <row r="325" spans="1:9" x14ac:dyDescent="0.2">
      <c r="A325" s="5">
        <v>20</v>
      </c>
      <c r="B325" s="6">
        <v>7.5931908584456469</v>
      </c>
      <c r="C325" s="6">
        <v>7.5931908584456469</v>
      </c>
      <c r="D325" s="6">
        <v>3.8132210731015461</v>
      </c>
      <c r="E325" s="6">
        <v>3.4722658826515111</v>
      </c>
      <c r="F325" s="6">
        <v>9.2809404391173622</v>
      </c>
      <c r="G325" s="44"/>
      <c r="H325" s="44"/>
      <c r="I325" s="35"/>
    </row>
    <row r="326" spans="1:9" ht="19.5" customHeight="1" x14ac:dyDescent="0.2">
      <c r="A326" s="5">
        <v>21</v>
      </c>
      <c r="B326" s="6">
        <v>8.2635507233390832</v>
      </c>
      <c r="C326" s="6">
        <v>8.2635507233390832</v>
      </c>
      <c r="D326" s="6">
        <v>4.1498687895921638</v>
      </c>
      <c r="E326" s="6">
        <v>3.7788125942199904</v>
      </c>
      <c r="F326" s="6">
        <v>10.100302166595965</v>
      </c>
      <c r="G326" s="44"/>
      <c r="H326" s="44"/>
      <c r="I326" s="35"/>
    </row>
    <row r="327" spans="1:9" x14ac:dyDescent="0.2">
      <c r="A327" s="5">
        <v>22</v>
      </c>
      <c r="B327" s="6">
        <v>8.9772980710465617</v>
      </c>
      <c r="C327" s="6">
        <v>8.9772980710465617</v>
      </c>
      <c r="D327" s="6">
        <v>4.5083052463975752</v>
      </c>
      <c r="E327" s="6">
        <v>4.1051998285828848</v>
      </c>
      <c r="F327" s="6">
        <v>10.972695175825173</v>
      </c>
      <c r="G327" s="44"/>
      <c r="H327" s="44"/>
      <c r="I327" s="35"/>
    </row>
    <row r="328" spans="1:9" x14ac:dyDescent="0.2">
      <c r="A328" s="5">
        <v>23</v>
      </c>
      <c r="B328" s="6">
        <v>9.7374783185293978</v>
      </c>
      <c r="C328" s="6">
        <v>9.7374783185293978</v>
      </c>
      <c r="D328" s="6">
        <v>4.8900598200802499</v>
      </c>
      <c r="E328" s="6">
        <v>4.4528202146903091</v>
      </c>
      <c r="F328" s="6">
        <v>11.901841793025561</v>
      </c>
      <c r="G328" s="44"/>
      <c r="H328" s="44"/>
      <c r="I328" s="35"/>
    </row>
    <row r="329" spans="1:9" x14ac:dyDescent="0.2">
      <c r="A329" s="5">
        <v>24</v>
      </c>
      <c r="B329" s="6">
        <v>10.547299761470438</v>
      </c>
      <c r="C329" s="6">
        <v>10.547299761470438</v>
      </c>
      <c r="D329" s="6">
        <v>5.2967436831939443</v>
      </c>
      <c r="E329" s="6">
        <v>4.8231408637802993</v>
      </c>
      <c r="F329" s="6">
        <v>12.891663426429677</v>
      </c>
      <c r="G329" s="44"/>
      <c r="H329" s="44"/>
      <c r="I329" s="35"/>
    </row>
    <row r="330" spans="1:9" x14ac:dyDescent="0.2">
      <c r="A330" s="5">
        <v>25</v>
      </c>
      <c r="B330" s="6">
        <v>11.410107943539462</v>
      </c>
      <c r="C330" s="6">
        <v>11.410107943539462</v>
      </c>
      <c r="D330" s="6">
        <v>5.7300369327967235</v>
      </c>
      <c r="E330" s="6">
        <v>5.2176916487824458</v>
      </c>
      <c r="F330" s="6">
        <v>13.946249238566752</v>
      </c>
      <c r="G330" s="44"/>
      <c r="H330" s="44"/>
      <c r="I330" s="35"/>
    </row>
    <row r="331" spans="1:9" ht="18" customHeight="1" x14ac:dyDescent="0.2">
      <c r="A331" s="19" t="s">
        <v>64</v>
      </c>
      <c r="B331" s="15"/>
      <c r="C331" s="15"/>
      <c r="D331" s="15"/>
      <c r="E331" s="15"/>
      <c r="F331" s="15"/>
      <c r="G331" s="36"/>
      <c r="H331" s="37"/>
    </row>
    <row r="332" spans="1:9" ht="18" customHeight="1" x14ac:dyDescent="0.2">
      <c r="A332" s="19" t="s">
        <v>8</v>
      </c>
      <c r="C332" s="8"/>
      <c r="D332" s="8"/>
      <c r="E332" s="8"/>
      <c r="F332" s="11"/>
      <c r="G332" s="38"/>
      <c r="H332" s="37"/>
      <c r="I332" s="45"/>
    </row>
    <row r="333" spans="1:9" ht="18" customHeight="1" x14ac:dyDescent="0.2">
      <c r="A333" s="19" t="s">
        <v>0</v>
      </c>
      <c r="B333" s="16">
        <v>0.75</v>
      </c>
      <c r="C333" s="15"/>
      <c r="D333" s="15"/>
      <c r="E333" s="15"/>
      <c r="F333" s="14" t="s">
        <v>46</v>
      </c>
      <c r="G333" s="39"/>
      <c r="H333" s="45"/>
    </row>
    <row r="334" spans="1:9" ht="18" customHeight="1" x14ac:dyDescent="0.2">
      <c r="A334" s="19" t="s">
        <v>14</v>
      </c>
      <c r="B334" s="15"/>
      <c r="C334" s="8"/>
      <c r="D334" s="8"/>
      <c r="E334" s="8"/>
      <c r="F334" s="24" t="s">
        <v>46</v>
      </c>
      <c r="G334" s="40"/>
      <c r="H334" s="46"/>
    </row>
    <row r="335" spans="1:9" x14ac:dyDescent="0.2">
      <c r="A335" s="2"/>
      <c r="B335" s="9"/>
      <c r="C335" s="8"/>
      <c r="D335" s="8"/>
      <c r="E335" s="8"/>
      <c r="F335" s="9"/>
      <c r="G335" s="41"/>
      <c r="H335" s="41"/>
    </row>
    <row r="336" spans="1:9" x14ac:dyDescent="0.2">
      <c r="A336" s="2"/>
      <c r="B336" s="8"/>
      <c r="C336" s="8"/>
      <c r="D336" s="8"/>
      <c r="E336" s="8"/>
      <c r="F336" s="10" t="s">
        <v>45</v>
      </c>
      <c r="G336" s="42"/>
      <c r="H336" s="43"/>
    </row>
    <row r="337" spans="1:9" x14ac:dyDescent="0.2">
      <c r="A337" s="3" t="s">
        <v>1</v>
      </c>
      <c r="B337" s="58" t="s">
        <v>69</v>
      </c>
      <c r="C337" s="58"/>
      <c r="D337" s="58"/>
      <c r="E337" s="58"/>
      <c r="F337" s="42" t="s">
        <v>67</v>
      </c>
      <c r="G337" s="42"/>
      <c r="H337" s="43"/>
    </row>
    <row r="338" spans="1:9" x14ac:dyDescent="0.2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68</v>
      </c>
      <c r="G338" s="42"/>
      <c r="H338" s="43"/>
    </row>
    <row r="339" spans="1:9" ht="19.5" customHeight="1" x14ac:dyDescent="0.2">
      <c r="A339" s="5">
        <v>1</v>
      </c>
      <c r="B339" s="6">
        <v>0.30676131608064955</v>
      </c>
      <c r="C339" s="6">
        <v>0.30676131608064955</v>
      </c>
      <c r="D339" s="6">
        <v>0.15405232618248038</v>
      </c>
      <c r="E339" s="6">
        <v>0.14027789789576775</v>
      </c>
      <c r="F339" s="6">
        <v>0.37494560016269118</v>
      </c>
      <c r="G339" s="44"/>
      <c r="H339" s="44"/>
      <c r="I339" s="35"/>
    </row>
    <row r="340" spans="1:9" x14ac:dyDescent="0.2">
      <c r="A340" s="5">
        <v>2</v>
      </c>
      <c r="B340" s="6">
        <v>0.51159306972030238</v>
      </c>
      <c r="C340" s="6">
        <v>0.51159306972030238</v>
      </c>
      <c r="D340" s="6">
        <v>0.25691669163568276</v>
      </c>
      <c r="E340" s="6">
        <v>0.23394475325415359</v>
      </c>
      <c r="F340" s="6">
        <v>0.62530560572677196</v>
      </c>
      <c r="G340" s="44"/>
      <c r="H340" s="44"/>
      <c r="I340" s="35"/>
    </row>
    <row r="341" spans="1:9" x14ac:dyDescent="0.2">
      <c r="A341" s="5">
        <v>3</v>
      </c>
      <c r="B341" s="6">
        <v>0.72131866492104391</v>
      </c>
      <c r="C341" s="6">
        <v>0.72131866492104391</v>
      </c>
      <c r="D341" s="6">
        <v>0.3622386931627114</v>
      </c>
      <c r="E341" s="6">
        <v>0.32984949771666616</v>
      </c>
      <c r="F341" s="6">
        <v>0.88164721413656855</v>
      </c>
      <c r="G341" s="44"/>
      <c r="H341" s="44"/>
      <c r="I341" s="35"/>
    </row>
    <row r="342" spans="1:9" x14ac:dyDescent="0.2">
      <c r="A342" s="5">
        <v>4</v>
      </c>
      <c r="B342" s="6">
        <v>0.94662196922991226</v>
      </c>
      <c r="C342" s="6">
        <v>0.94662196922991226</v>
      </c>
      <c r="D342" s="6">
        <v>0.47538365736105037</v>
      </c>
      <c r="E342" s="6">
        <v>0.43287772279152981</v>
      </c>
      <c r="F342" s="6">
        <v>1.157029011724491</v>
      </c>
      <c r="G342" s="44"/>
      <c r="H342" s="44"/>
      <c r="I342" s="35"/>
    </row>
    <row r="343" spans="1:9" x14ac:dyDescent="0.2">
      <c r="A343" s="5">
        <v>5</v>
      </c>
      <c r="B343" s="6">
        <v>1.1880479090565592</v>
      </c>
      <c r="C343" s="6">
        <v>1.1880479090565592</v>
      </c>
      <c r="D343" s="6">
        <v>0.59662524057719613</v>
      </c>
      <c r="E343" s="6">
        <v>0.54327861612805584</v>
      </c>
      <c r="F343" s="6">
        <v>1.4521170464861659</v>
      </c>
      <c r="G343" s="44"/>
      <c r="H343" s="44"/>
      <c r="I343" s="35"/>
    </row>
    <row r="344" spans="1:9" ht="19.5" customHeight="1" x14ac:dyDescent="0.2">
      <c r="A344" s="5">
        <v>6</v>
      </c>
      <c r="B344" s="6">
        <v>1.4462065709854781</v>
      </c>
      <c r="C344" s="6">
        <v>1.4462065709854781</v>
      </c>
      <c r="D344" s="6">
        <v>0.72626982191629419</v>
      </c>
      <c r="E344" s="6">
        <v>0.66133116226282362</v>
      </c>
      <c r="F344" s="6">
        <v>1.7676570098389366</v>
      </c>
      <c r="G344" s="44"/>
      <c r="H344" s="44"/>
      <c r="I344" s="35"/>
    </row>
    <row r="345" spans="1:9" x14ac:dyDescent="0.2">
      <c r="A345" s="5">
        <v>7</v>
      </c>
      <c r="B345" s="6">
        <v>1.7217801171912861</v>
      </c>
      <c r="C345" s="6">
        <v>1.7217801171912861</v>
      </c>
      <c r="D345" s="6">
        <v>0.86465997609140166</v>
      </c>
      <c r="E345" s="6">
        <v>0.7873473049477433</v>
      </c>
      <c r="F345" s="6">
        <v>2.1044826891365602</v>
      </c>
      <c r="G345" s="44"/>
      <c r="H345" s="44"/>
      <c r="I345" s="35"/>
    </row>
    <row r="346" spans="1:9" x14ac:dyDescent="0.2">
      <c r="A346" s="5">
        <v>8</v>
      </c>
      <c r="B346" s="6">
        <v>2.0155302479635244</v>
      </c>
      <c r="C346" s="6">
        <v>2.0155302479635244</v>
      </c>
      <c r="D346" s="6">
        <v>1.0121782210254331</v>
      </c>
      <c r="E346" s="6">
        <v>0.92167535966407854</v>
      </c>
      <c r="F346" s="6">
        <v>2.4635250889002558</v>
      </c>
      <c r="G346" s="44"/>
      <c r="H346" s="44"/>
      <c r="I346" s="35"/>
    </row>
    <row r="347" spans="1:9" x14ac:dyDescent="0.2">
      <c r="A347" s="5">
        <v>9</v>
      </c>
      <c r="B347" s="6">
        <v>2.3283062097446305</v>
      </c>
      <c r="C347" s="6">
        <v>2.3283062097446305</v>
      </c>
      <c r="D347" s="6">
        <v>1.1692510394041173</v>
      </c>
      <c r="E347" s="6">
        <v>1.0647036755924317</v>
      </c>
      <c r="F347" s="6">
        <v>2.8458222188149271</v>
      </c>
      <c r="G347" s="44"/>
      <c r="H347" s="44"/>
      <c r="I347" s="35"/>
    </row>
    <row r="348" spans="1:9" x14ac:dyDescent="0.2">
      <c r="A348" s="5">
        <v>10</v>
      </c>
      <c r="B348" s="6">
        <v>2.6610533326258188</v>
      </c>
      <c r="C348" s="6">
        <v>2.6610533326258188</v>
      </c>
      <c r="D348" s="6">
        <v>1.3363531661171804</v>
      </c>
      <c r="E348" s="6">
        <v>1.2168645396968425</v>
      </c>
      <c r="F348" s="6">
        <v>3.2525295288666785</v>
      </c>
      <c r="G348" s="44"/>
      <c r="H348" s="44"/>
      <c r="I348" s="35"/>
    </row>
    <row r="349" spans="1:9" ht="19.5" customHeight="1" x14ac:dyDescent="0.2">
      <c r="A349" s="5">
        <v>11</v>
      </c>
      <c r="B349" s="6">
        <v>3.0148220622099808</v>
      </c>
      <c r="C349" s="6">
        <v>3.0148220622099808</v>
      </c>
      <c r="D349" s="6">
        <v>1.51401212396548</v>
      </c>
      <c r="E349" s="6">
        <v>1.3786383068763899</v>
      </c>
      <c r="F349" s="6">
        <v>3.6849309487310187</v>
      </c>
      <c r="G349" s="44"/>
      <c r="H349" s="44"/>
      <c r="I349" s="35"/>
    </row>
    <row r="350" spans="1:9" x14ac:dyDescent="0.2">
      <c r="A350" s="5">
        <v>12</v>
      </c>
      <c r="B350" s="6">
        <v>3.3907774260454078</v>
      </c>
      <c r="C350" s="6">
        <v>3.3907774260454078</v>
      </c>
      <c r="D350" s="6">
        <v>1.7028129776050622</v>
      </c>
      <c r="E350" s="6">
        <v>1.5505577288402956</v>
      </c>
      <c r="F350" s="6">
        <v>4.1444504583245854</v>
      </c>
      <c r="G350" s="44"/>
      <c r="H350" s="44"/>
      <c r="I350" s="35"/>
    </row>
    <row r="351" spans="1:9" x14ac:dyDescent="0.2">
      <c r="A351" s="5">
        <v>13</v>
      </c>
      <c r="B351" s="6">
        <v>3.7902088431338612</v>
      </c>
      <c r="C351" s="6">
        <v>3.7902088431338612</v>
      </c>
      <c r="D351" s="6">
        <v>1.9034032597795698</v>
      </c>
      <c r="E351" s="6">
        <v>1.7332124398663917</v>
      </c>
      <c r="F351" s="6">
        <v>4.6326640776868455</v>
      </c>
      <c r="G351" s="44"/>
      <c r="H351" s="44"/>
      <c r="I351" s="35"/>
    </row>
    <row r="352" spans="1:9" x14ac:dyDescent="0.2">
      <c r="A352" s="5">
        <v>14</v>
      </c>
      <c r="B352" s="6">
        <v>4.2145401447173976</v>
      </c>
      <c r="C352" s="6">
        <v>4.2145401447173976</v>
      </c>
      <c r="D352" s="6">
        <v>2.1164980036546335</v>
      </c>
      <c r="E352" s="6">
        <v>1.9272535391745724</v>
      </c>
      <c r="F352" s="6">
        <v>5.151312115101792</v>
      </c>
      <c r="G352" s="44"/>
      <c r="H352" s="44"/>
      <c r="I352" s="35"/>
    </row>
    <row r="353" spans="1:9" x14ac:dyDescent="0.2">
      <c r="A353" s="5">
        <v>15</v>
      </c>
      <c r="B353" s="6">
        <v>4.6653396237124607</v>
      </c>
      <c r="C353" s="6">
        <v>4.6653396237124607</v>
      </c>
      <c r="D353" s="6">
        <v>2.3428847895386191</v>
      </c>
      <c r="E353" s="6">
        <v>2.1333981864002651</v>
      </c>
      <c r="F353" s="6">
        <v>5.7023114502343706</v>
      </c>
      <c r="G353" s="44"/>
      <c r="H353" s="44"/>
      <c r="I353" s="35"/>
    </row>
    <row r="354" spans="1:9" ht="19.5" customHeight="1" x14ac:dyDescent="0.2">
      <c r="A354" s="5">
        <v>16</v>
      </c>
      <c r="B354" s="6">
        <v>5.1443298664497883</v>
      </c>
      <c r="C354" s="6">
        <v>5.1443298664497883</v>
      </c>
      <c r="D354" s="6">
        <v>2.5834286822796333</v>
      </c>
      <c r="E354" s="6">
        <v>2.3524340975192231</v>
      </c>
      <c r="F354" s="6">
        <v>6.2877675511855191</v>
      </c>
      <c r="G354" s="44"/>
      <c r="H354" s="44"/>
      <c r="I354" s="35"/>
    </row>
    <row r="355" spans="1:9" x14ac:dyDescent="0.2">
      <c r="A355" s="5">
        <v>17</v>
      </c>
      <c r="B355" s="6">
        <v>5.6533970409792582</v>
      </c>
      <c r="C355" s="6">
        <v>5.6533970409792582</v>
      </c>
      <c r="D355" s="6">
        <v>2.8390768957551216</v>
      </c>
      <c r="E355" s="6">
        <v>2.5852237922666461</v>
      </c>
      <c r="F355" s="6">
        <v>6.9099858273220587</v>
      </c>
      <c r="G355" s="44"/>
      <c r="H355" s="44"/>
      <c r="I355" s="35"/>
    </row>
    <row r="356" spans="1:9" x14ac:dyDescent="0.2">
      <c r="A356" s="5">
        <v>18</v>
      </c>
      <c r="B356" s="6">
        <v>6.1945992177240745</v>
      </c>
      <c r="C356" s="6">
        <v>6.1945992177240745</v>
      </c>
      <c r="D356" s="6">
        <v>3.1108629714174176</v>
      </c>
      <c r="E356" s="6">
        <v>2.8327083990624295</v>
      </c>
      <c r="F356" s="6">
        <v>7.5714817993747783</v>
      </c>
      <c r="G356" s="44"/>
      <c r="H356" s="44"/>
      <c r="I356" s="35"/>
    </row>
    <row r="357" spans="1:9" x14ac:dyDescent="0.2">
      <c r="A357" s="5">
        <v>19</v>
      </c>
      <c r="B357" s="6">
        <v>6.7701731766510758</v>
      </c>
      <c r="C357" s="6">
        <v>6.7701731766510758</v>
      </c>
      <c r="D357" s="6">
        <v>3.399910196783515</v>
      </c>
      <c r="E357" s="6">
        <v>3.0959107678402376</v>
      </c>
      <c r="F357" s="6">
        <v>8.274989419648394</v>
      </c>
      <c r="G357" s="44"/>
      <c r="H357" s="44"/>
      <c r="I357" s="35"/>
    </row>
    <row r="358" spans="1:9" x14ac:dyDescent="0.2">
      <c r="A358" s="5">
        <v>20</v>
      </c>
      <c r="B358" s="6">
        <v>7.3825390054837419</v>
      </c>
      <c r="C358" s="6">
        <v>7.3825390054837419</v>
      </c>
      <c r="D358" s="6">
        <v>3.7074339146095685</v>
      </c>
      <c r="E358" s="6">
        <v>3.3759375727495682</v>
      </c>
      <c r="F358" s="6">
        <v>9.0234666922860676</v>
      </c>
      <c r="G358" s="44"/>
      <c r="H358" s="44"/>
      <c r="I358" s="35"/>
    </row>
    <row r="359" spans="1:9" ht="19.5" customHeight="1" x14ac:dyDescent="0.2">
      <c r="A359" s="5">
        <v>21</v>
      </c>
      <c r="B359" s="6">
        <v>8.0343016099732694</v>
      </c>
      <c r="C359" s="6">
        <v>8.0343016099732694</v>
      </c>
      <c r="D359" s="6">
        <v>4.0347422813332479</v>
      </c>
      <c r="E359" s="6">
        <v>3.673980002782776</v>
      </c>
      <c r="F359" s="6">
        <v>9.820097519230611</v>
      </c>
      <c r="G359" s="44"/>
      <c r="H359" s="44"/>
      <c r="I359" s="35"/>
    </row>
    <row r="360" spans="1:9" x14ac:dyDescent="0.2">
      <c r="A360" s="5">
        <v>22</v>
      </c>
      <c r="B360" s="6">
        <v>8.7282480328595327</v>
      </c>
      <c r="C360" s="6">
        <v>8.7282480328595327</v>
      </c>
      <c r="D360" s="6">
        <v>4.3832349206839494</v>
      </c>
      <c r="E360" s="6">
        <v>3.9913125357713222</v>
      </c>
      <c r="F360" s="6">
        <v>10.668288423267015</v>
      </c>
      <c r="G360" s="44"/>
      <c r="H360" s="44"/>
      <c r="I360" s="35"/>
    </row>
    <row r="361" spans="1:9" x14ac:dyDescent="0.2">
      <c r="A361" s="5">
        <v>23</v>
      </c>
      <c r="B361" s="6">
        <v>9.4673392045239737</v>
      </c>
      <c r="C361" s="6">
        <v>9.4673392045239737</v>
      </c>
      <c r="D361" s="6">
        <v>4.7543987809469153</v>
      </c>
      <c r="E361" s="6">
        <v>4.3292891660683122</v>
      </c>
      <c r="F361" s="6">
        <v>11.571658465080938</v>
      </c>
      <c r="G361" s="44"/>
      <c r="H361" s="44"/>
      <c r="I361" s="35"/>
    </row>
    <row r="362" spans="1:9" x14ac:dyDescent="0.2">
      <c r="A362" s="5">
        <v>24</v>
      </c>
      <c r="B362" s="6">
        <v>10.254694415454781</v>
      </c>
      <c r="C362" s="6">
        <v>10.254694415454781</v>
      </c>
      <c r="D362" s="6">
        <v>5.149800337197572</v>
      </c>
      <c r="E362" s="6">
        <v>4.6893363040119205</v>
      </c>
      <c r="F362" s="6">
        <v>12.53402026439614</v>
      </c>
      <c r="G362" s="44"/>
      <c r="H362" s="44"/>
      <c r="I362" s="35"/>
    </row>
    <row r="363" spans="1:9" x14ac:dyDescent="0.2">
      <c r="A363" s="5">
        <v>25</v>
      </c>
      <c r="B363" s="6">
        <v>11.093566396565366</v>
      </c>
      <c r="C363" s="6">
        <v>11.093566396565366</v>
      </c>
      <c r="D363" s="6">
        <v>5.5710730768979584</v>
      </c>
      <c r="E363" s="6">
        <v>5.0729413804841883</v>
      </c>
      <c r="F363" s="6">
        <v>13.55934954135909</v>
      </c>
      <c r="G363" s="44"/>
      <c r="H363" s="44"/>
      <c r="I363" s="35"/>
    </row>
    <row r="364" spans="1:9" ht="18" customHeight="1" x14ac:dyDescent="0.2">
      <c r="A364" s="19" t="s">
        <v>64</v>
      </c>
      <c r="B364" s="15"/>
      <c r="C364" s="15"/>
      <c r="D364" s="15"/>
      <c r="E364" s="15"/>
      <c r="F364" s="15"/>
      <c r="G364" s="36"/>
      <c r="H364" s="37"/>
    </row>
    <row r="365" spans="1:9" ht="18" customHeight="1" x14ac:dyDescent="0.2">
      <c r="A365" s="19" t="s">
        <v>8</v>
      </c>
      <c r="C365" s="8"/>
      <c r="D365" s="8"/>
      <c r="E365" s="8"/>
      <c r="F365" s="11"/>
      <c r="G365" s="38"/>
      <c r="H365" s="37"/>
      <c r="I365" s="45"/>
    </row>
    <row r="366" spans="1:9" ht="18" customHeight="1" x14ac:dyDescent="0.2">
      <c r="A366" s="19" t="s">
        <v>0</v>
      </c>
      <c r="B366" s="16">
        <v>0.75</v>
      </c>
      <c r="C366" s="15"/>
      <c r="D366" s="15"/>
      <c r="E366" s="15"/>
      <c r="F366" s="14" t="s">
        <v>46</v>
      </c>
      <c r="G366" s="39"/>
      <c r="H366" s="45"/>
    </row>
    <row r="367" spans="1:9" ht="18" customHeight="1" x14ac:dyDescent="0.2">
      <c r="A367" s="19" t="s">
        <v>15</v>
      </c>
      <c r="B367" s="15"/>
      <c r="C367" s="8"/>
      <c r="D367" s="8"/>
      <c r="E367" s="8"/>
      <c r="F367" s="24" t="s">
        <v>46</v>
      </c>
      <c r="G367" s="40"/>
      <c r="H367" s="46"/>
    </row>
    <row r="368" spans="1:9" x14ac:dyDescent="0.2">
      <c r="A368" s="2"/>
      <c r="B368" s="9"/>
      <c r="C368" s="8"/>
      <c r="D368" s="8"/>
      <c r="E368" s="8"/>
      <c r="F368" s="9"/>
      <c r="G368" s="41"/>
      <c r="H368" s="41"/>
    </row>
    <row r="369" spans="1:9" x14ac:dyDescent="0.2">
      <c r="A369" s="2"/>
      <c r="B369" s="8"/>
      <c r="C369" s="8"/>
      <c r="D369" s="8"/>
      <c r="E369" s="8"/>
      <c r="F369" s="10" t="s">
        <v>45</v>
      </c>
      <c r="G369" s="42"/>
      <c r="H369" s="43"/>
    </row>
    <row r="370" spans="1:9" x14ac:dyDescent="0.2">
      <c r="A370" s="3" t="s">
        <v>1</v>
      </c>
      <c r="B370" s="58" t="s">
        <v>69</v>
      </c>
      <c r="C370" s="58"/>
      <c r="D370" s="58"/>
      <c r="E370" s="58"/>
      <c r="F370" s="42" t="s">
        <v>67</v>
      </c>
      <c r="G370" s="42"/>
      <c r="H370" s="43"/>
    </row>
    <row r="371" spans="1:9" x14ac:dyDescent="0.2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68</v>
      </c>
      <c r="G371" s="42"/>
      <c r="H371" s="43"/>
    </row>
    <row r="372" spans="1:9" ht="19.5" customHeight="1" x14ac:dyDescent="0.2">
      <c r="A372" s="5">
        <v>1</v>
      </c>
      <c r="B372" s="6">
        <v>0.29875432937944785</v>
      </c>
      <c r="C372" s="6">
        <v>0.29875432937944785</v>
      </c>
      <c r="D372" s="6">
        <v>0.1500313011627937</v>
      </c>
      <c r="E372" s="6">
        <v>0.13661640863996916</v>
      </c>
      <c r="F372" s="6">
        <v>0.36515888887674974</v>
      </c>
      <c r="G372" s="44"/>
      <c r="H372" s="44"/>
      <c r="I372" s="35"/>
    </row>
    <row r="373" spans="1:9" x14ac:dyDescent="0.2">
      <c r="A373" s="5">
        <v>2</v>
      </c>
      <c r="B373" s="6">
        <v>0.49823962946905354</v>
      </c>
      <c r="C373" s="6">
        <v>0.49823962946905354</v>
      </c>
      <c r="D373" s="6">
        <v>0.25021073353272943</v>
      </c>
      <c r="E373" s="6">
        <v>0.22783840141013739</v>
      </c>
      <c r="F373" s="6">
        <v>0.60898407688079181</v>
      </c>
      <c r="G373" s="44"/>
      <c r="H373" s="44"/>
      <c r="I373" s="35"/>
    </row>
    <row r="374" spans="1:9" x14ac:dyDescent="0.2">
      <c r="A374" s="5">
        <v>3</v>
      </c>
      <c r="B374" s="6">
        <v>0.7024910336175163</v>
      </c>
      <c r="C374" s="6">
        <v>0.7024910336175163</v>
      </c>
      <c r="D374" s="6">
        <v>0.35278365353818464</v>
      </c>
      <c r="E374" s="6">
        <v>0.32123987061192055</v>
      </c>
      <c r="F374" s="6">
        <v>0.85863473782783117</v>
      </c>
      <c r="G374" s="44"/>
      <c r="H374" s="44"/>
      <c r="I374" s="35"/>
    </row>
    <row r="375" spans="1:9" x14ac:dyDescent="0.2">
      <c r="A375" s="5">
        <v>4</v>
      </c>
      <c r="B375" s="6">
        <v>0.921913542445433</v>
      </c>
      <c r="C375" s="6">
        <v>0.921913542445433</v>
      </c>
      <c r="D375" s="6">
        <v>0.46297534372134164</v>
      </c>
      <c r="E375" s="6">
        <v>0.42157888559157786</v>
      </c>
      <c r="F375" s="6">
        <v>1.1268286069663274</v>
      </c>
      <c r="G375" s="44"/>
      <c r="H375" s="44"/>
      <c r="I375" s="35"/>
    </row>
    <row r="376" spans="1:9" x14ac:dyDescent="0.2">
      <c r="A376" s="5">
        <v>5</v>
      </c>
      <c r="B376" s="6">
        <v>1.1570378588659236</v>
      </c>
      <c r="C376" s="6">
        <v>1.1570378588659236</v>
      </c>
      <c r="D376" s="6">
        <v>0.58105231753742514</v>
      </c>
      <c r="E376" s="6">
        <v>0.5290981297813323</v>
      </c>
      <c r="F376" s="6">
        <v>1.4142143473181061</v>
      </c>
      <c r="G376" s="44"/>
      <c r="H376" s="44"/>
      <c r="I376" s="35"/>
    </row>
    <row r="377" spans="1:9" ht="19.5" customHeight="1" x14ac:dyDescent="0.2">
      <c r="A377" s="5">
        <v>6</v>
      </c>
      <c r="B377" s="6">
        <v>1.408458145176708</v>
      </c>
      <c r="C377" s="6">
        <v>1.408458145176708</v>
      </c>
      <c r="D377" s="6">
        <v>0.7073129570812281</v>
      </c>
      <c r="E377" s="6">
        <v>0.64406930575176169</v>
      </c>
      <c r="F377" s="6">
        <v>1.7215181864993434</v>
      </c>
      <c r="G377" s="44"/>
      <c r="H377" s="44"/>
      <c r="I377" s="35"/>
    </row>
    <row r="378" spans="1:9" x14ac:dyDescent="0.2">
      <c r="A378" s="5">
        <v>7</v>
      </c>
      <c r="B378" s="6">
        <v>1.6768387579714041</v>
      </c>
      <c r="C378" s="6">
        <v>1.6768387579714041</v>
      </c>
      <c r="D378" s="6">
        <v>0.84209089528916292</v>
      </c>
      <c r="E378" s="6">
        <v>0.76679621499777673</v>
      </c>
      <c r="F378" s="6">
        <v>2.0495521486104016</v>
      </c>
      <c r="G378" s="44"/>
      <c r="H378" s="44"/>
      <c r="I378" s="35"/>
    </row>
    <row r="379" spans="1:9" x14ac:dyDescent="0.2">
      <c r="A379" s="5">
        <v>8</v>
      </c>
      <c r="B379" s="6">
        <v>1.9629215158798776</v>
      </c>
      <c r="C379" s="6">
        <v>1.9629215158798776</v>
      </c>
      <c r="D379" s="6">
        <v>0.98575866572248894</v>
      </c>
      <c r="E379" s="6">
        <v>0.89761808138028309</v>
      </c>
      <c r="F379" s="6">
        <v>2.3992229373873992</v>
      </c>
      <c r="G379" s="44"/>
      <c r="H379" s="44"/>
      <c r="I379" s="35"/>
    </row>
    <row r="380" spans="1:9" x14ac:dyDescent="0.2">
      <c r="A380" s="5">
        <v>9</v>
      </c>
      <c r="B380" s="6">
        <v>2.2675334985829356</v>
      </c>
      <c r="C380" s="6">
        <v>2.2675334985829356</v>
      </c>
      <c r="D380" s="6">
        <v>1.138731619150966</v>
      </c>
      <c r="E380" s="6">
        <v>1.0369131175125861</v>
      </c>
      <c r="F380" s="6">
        <v>2.771541468715248</v>
      </c>
      <c r="G380" s="44"/>
      <c r="H380" s="44"/>
      <c r="I380" s="35"/>
    </row>
    <row r="381" spans="1:9" x14ac:dyDescent="0.2">
      <c r="A381" s="5">
        <v>10</v>
      </c>
      <c r="B381" s="6">
        <v>2.5915953614651994</v>
      </c>
      <c r="C381" s="6">
        <v>2.5915953614651994</v>
      </c>
      <c r="D381" s="6">
        <v>1.3014720990846085</v>
      </c>
      <c r="E381" s="6">
        <v>1.1851023269413234</v>
      </c>
      <c r="F381" s="6">
        <v>3.1676330333905192</v>
      </c>
      <c r="G381" s="44"/>
      <c r="H381" s="44"/>
      <c r="I381" s="35"/>
    </row>
    <row r="382" spans="1:9" ht="19.5" customHeight="1" x14ac:dyDescent="0.2">
      <c r="A382" s="5">
        <v>11</v>
      </c>
      <c r="B382" s="6">
        <v>2.936130131731177</v>
      </c>
      <c r="C382" s="6">
        <v>2.936130131731177</v>
      </c>
      <c r="D382" s="6">
        <v>1.4744938590912264</v>
      </c>
      <c r="E382" s="6">
        <v>1.3426535264941584</v>
      </c>
      <c r="F382" s="6">
        <v>3.5887480483630374</v>
      </c>
      <c r="G382" s="44"/>
      <c r="H382" s="44"/>
      <c r="I382" s="35"/>
    </row>
    <row r="383" spans="1:9" x14ac:dyDescent="0.2">
      <c r="A383" s="5">
        <v>12</v>
      </c>
      <c r="B383" s="6">
        <v>3.3022724277491342</v>
      </c>
      <c r="C383" s="6">
        <v>3.3022724277491342</v>
      </c>
      <c r="D383" s="6">
        <v>1.6583666926545413</v>
      </c>
      <c r="E383" s="6">
        <v>1.5100855621639548</v>
      </c>
      <c r="F383" s="6">
        <v>4.0362733252767216</v>
      </c>
      <c r="G383" s="44"/>
      <c r="H383" s="44"/>
      <c r="I383" s="35"/>
    </row>
    <row r="384" spans="1:9" x14ac:dyDescent="0.2">
      <c r="A384" s="5">
        <v>13</v>
      </c>
      <c r="B384" s="6">
        <v>3.6912780125144908</v>
      </c>
      <c r="C384" s="6">
        <v>3.6912780125144908</v>
      </c>
      <c r="D384" s="6">
        <v>1.8537212308236368</v>
      </c>
      <c r="E384" s="6">
        <v>1.6879726777814001</v>
      </c>
      <c r="F384" s="6">
        <v>4.5117437473951956</v>
      </c>
      <c r="G384" s="44"/>
      <c r="H384" s="44"/>
      <c r="I384" s="35"/>
    </row>
    <row r="385" spans="1:9" x14ac:dyDescent="0.2">
      <c r="A385" s="5">
        <v>14</v>
      </c>
      <c r="B385" s="6">
        <v>4.1045335528772418</v>
      </c>
      <c r="C385" s="6">
        <v>4.1045335528772418</v>
      </c>
      <c r="D385" s="6">
        <v>2.061253843194951</v>
      </c>
      <c r="E385" s="6">
        <v>1.8769489777807951</v>
      </c>
      <c r="F385" s="6">
        <v>5.0168541980268913</v>
      </c>
      <c r="G385" s="44"/>
      <c r="H385" s="44"/>
      <c r="I385" s="35"/>
    </row>
    <row r="386" spans="1:9" x14ac:dyDescent="0.2">
      <c r="A386" s="5">
        <v>15</v>
      </c>
      <c r="B386" s="6">
        <v>4.5435664066689077</v>
      </c>
      <c r="C386" s="6">
        <v>4.5435664066689077</v>
      </c>
      <c r="D386" s="6">
        <v>2.2817315529051201</v>
      </c>
      <c r="E386" s="6">
        <v>2.0777129027239374</v>
      </c>
      <c r="F386" s="6">
        <v>5.5534715230509413</v>
      </c>
      <c r="G386" s="44"/>
      <c r="H386" s="44"/>
      <c r="I386" s="35"/>
    </row>
    <row r="387" spans="1:9" ht="19.5" customHeight="1" x14ac:dyDescent="0.2">
      <c r="A387" s="5">
        <v>16</v>
      </c>
      <c r="B387" s="6">
        <v>5.0100541978174737</v>
      </c>
      <c r="C387" s="6">
        <v>5.0100541978174737</v>
      </c>
      <c r="D387" s="6">
        <v>2.5159968451536066</v>
      </c>
      <c r="E387" s="6">
        <v>2.2910316078736979</v>
      </c>
      <c r="F387" s="6">
        <v>6.1236462343068503</v>
      </c>
      <c r="G387" s="44"/>
      <c r="H387" s="44"/>
      <c r="I387" s="35"/>
    </row>
    <row r="388" spans="1:9" x14ac:dyDescent="0.2">
      <c r="A388" s="5">
        <v>17</v>
      </c>
      <c r="B388" s="6">
        <v>5.5058338622118512</v>
      </c>
      <c r="C388" s="6">
        <v>5.5058338622118512</v>
      </c>
      <c r="D388" s="6">
        <v>2.7649722099412695</v>
      </c>
      <c r="E388" s="6">
        <v>2.5177450997483648</v>
      </c>
      <c r="F388" s="6">
        <v>6.7296235660964161</v>
      </c>
      <c r="G388" s="44"/>
      <c r="H388" s="44"/>
      <c r="I388" s="35"/>
    </row>
    <row r="389" spans="1:9" x14ac:dyDescent="0.2">
      <c r="A389" s="5">
        <v>18</v>
      </c>
      <c r="B389" s="6">
        <v>6.0329097511729834</v>
      </c>
      <c r="C389" s="6">
        <v>6.0329097511729834</v>
      </c>
      <c r="D389" s="6">
        <v>3.0296642115488446</v>
      </c>
      <c r="E389" s="6">
        <v>2.758769941731936</v>
      </c>
      <c r="F389" s="6">
        <v>7.3738533798251433</v>
      </c>
      <c r="G389" s="44"/>
      <c r="H389" s="44"/>
      <c r="I389" s="35"/>
    </row>
    <row r="390" spans="1:9" x14ac:dyDescent="0.2">
      <c r="A390" s="5">
        <v>19</v>
      </c>
      <c r="B390" s="6">
        <v>6.5934602609455455</v>
      </c>
      <c r="C390" s="6">
        <v>6.5934602609455455</v>
      </c>
      <c r="D390" s="6">
        <v>3.3111668177983731</v>
      </c>
      <c r="E390" s="6">
        <v>3.0151022856531062</v>
      </c>
      <c r="F390" s="6">
        <v>8.0589982670407121</v>
      </c>
      <c r="G390" s="44"/>
      <c r="H390" s="44"/>
      <c r="I390" s="35"/>
    </row>
    <row r="391" spans="1:9" x14ac:dyDescent="0.2">
      <c r="A391" s="5">
        <v>20</v>
      </c>
      <c r="B391" s="6">
        <v>7.1898423108898566</v>
      </c>
      <c r="C391" s="6">
        <v>7.1898423108898566</v>
      </c>
      <c r="D391" s="6">
        <v>3.6106636489543691</v>
      </c>
      <c r="E391" s="6">
        <v>3.2878199196032822</v>
      </c>
      <c r="F391" s="6">
        <v>8.7879390229991223</v>
      </c>
      <c r="G391" s="44"/>
      <c r="H391" s="44"/>
      <c r="I391" s="35"/>
    </row>
    <row r="392" spans="1:9" ht="19.5" customHeight="1" x14ac:dyDescent="0.2">
      <c r="A392" s="5">
        <v>21</v>
      </c>
      <c r="B392" s="6">
        <v>7.8245928143323411</v>
      </c>
      <c r="C392" s="6">
        <v>7.8245928143323411</v>
      </c>
      <c r="D392" s="6">
        <v>3.9294287163695412</v>
      </c>
      <c r="E392" s="6">
        <v>3.578082940537064</v>
      </c>
      <c r="F392" s="6">
        <v>9.5637764444432296</v>
      </c>
      <c r="G392" s="44"/>
      <c r="H392" s="44"/>
      <c r="I392" s="35"/>
    </row>
    <row r="393" spans="1:9" x14ac:dyDescent="0.2">
      <c r="A393" s="5">
        <v>22</v>
      </c>
      <c r="B393" s="6">
        <v>8.5004260675061118</v>
      </c>
      <c r="C393" s="6">
        <v>8.5004260675061118</v>
      </c>
      <c r="D393" s="6">
        <v>4.2688251112380531</v>
      </c>
      <c r="E393" s="6">
        <v>3.8871325602692663</v>
      </c>
      <c r="F393" s="6">
        <v>10.389828138179354</v>
      </c>
      <c r="G393" s="44"/>
      <c r="H393" s="44"/>
      <c r="I393" s="35"/>
    </row>
    <row r="394" spans="1:9" x14ac:dyDescent="0.2">
      <c r="A394" s="5">
        <v>23</v>
      </c>
      <c r="B394" s="6">
        <v>9.2202257155257108</v>
      </c>
      <c r="C394" s="6">
        <v>9.2202257155257108</v>
      </c>
      <c r="D394" s="6">
        <v>4.6303009699920201</v>
      </c>
      <c r="E394" s="6">
        <v>4.2162874316212875</v>
      </c>
      <c r="F394" s="6">
        <v>11.269618701317532</v>
      </c>
      <c r="G394" s="44"/>
      <c r="H394" s="44"/>
      <c r="I394" s="35"/>
    </row>
    <row r="395" spans="1:9" x14ac:dyDescent="0.2">
      <c r="A395" s="5">
        <v>24</v>
      </c>
      <c r="B395" s="6">
        <v>9.9870296301470844</v>
      </c>
      <c r="C395" s="6">
        <v>9.9870296301470844</v>
      </c>
      <c r="D395" s="6">
        <v>5.0153818800706498</v>
      </c>
      <c r="E395" s="6">
        <v>4.5669367332204907</v>
      </c>
      <c r="F395" s="6">
        <v>12.206861237789191</v>
      </c>
      <c r="G395" s="44"/>
      <c r="H395" s="44"/>
      <c r="I395" s="35"/>
    </row>
    <row r="396" spans="1:9" x14ac:dyDescent="0.2">
      <c r="A396" s="5">
        <v>25</v>
      </c>
      <c r="B396" s="6">
        <v>10.804005640531695</v>
      </c>
      <c r="C396" s="6">
        <v>10.804005640531695</v>
      </c>
      <c r="D396" s="6">
        <v>5.4256586921636814</v>
      </c>
      <c r="E396" s="6">
        <v>4.940529071499201</v>
      </c>
      <c r="F396" s="6">
        <v>13.205427694752903</v>
      </c>
      <c r="G396" s="44"/>
      <c r="H396" s="44"/>
      <c r="I396" s="35"/>
    </row>
    <row r="397" spans="1:9" ht="18" customHeight="1" x14ac:dyDescent="0.2">
      <c r="A397" s="19" t="s">
        <v>64</v>
      </c>
      <c r="B397" s="15"/>
      <c r="C397" s="15"/>
      <c r="D397" s="15"/>
      <c r="E397" s="15"/>
      <c r="F397" s="15"/>
      <c r="G397" s="36"/>
      <c r="H397" s="37"/>
    </row>
    <row r="398" spans="1:9" ht="18" customHeight="1" x14ac:dyDescent="0.2">
      <c r="A398" s="19" t="s">
        <v>8</v>
      </c>
      <c r="C398" s="8"/>
      <c r="D398" s="8"/>
      <c r="E398" s="8"/>
      <c r="F398" s="11"/>
      <c r="G398" s="38"/>
      <c r="H398" s="37"/>
      <c r="I398" s="45"/>
    </row>
    <row r="399" spans="1:9" ht="18" customHeight="1" x14ac:dyDescent="0.2">
      <c r="A399" s="19" t="s">
        <v>0</v>
      </c>
      <c r="B399" s="16">
        <v>0.75</v>
      </c>
      <c r="C399" s="15"/>
      <c r="D399" s="15"/>
      <c r="E399" s="15"/>
      <c r="F399" s="14" t="s">
        <v>46</v>
      </c>
      <c r="G399" s="39"/>
      <c r="H399" s="45"/>
    </row>
    <row r="400" spans="1:9" ht="18" customHeight="1" x14ac:dyDescent="0.2">
      <c r="A400" s="19" t="s">
        <v>16</v>
      </c>
      <c r="B400" s="15"/>
      <c r="C400" s="8"/>
      <c r="D400" s="8"/>
      <c r="E400" s="8"/>
      <c r="F400" s="24" t="s">
        <v>46</v>
      </c>
      <c r="G400" s="40"/>
      <c r="H400" s="46"/>
    </row>
    <row r="401" spans="1:9" x14ac:dyDescent="0.2">
      <c r="A401" s="2"/>
      <c r="B401" s="9"/>
      <c r="C401" s="8"/>
      <c r="D401" s="8"/>
      <c r="E401" s="8"/>
      <c r="F401" s="9"/>
      <c r="G401" s="41"/>
      <c r="H401" s="41"/>
    </row>
    <row r="402" spans="1:9" x14ac:dyDescent="0.2">
      <c r="A402" s="2"/>
      <c r="B402" s="8"/>
      <c r="C402" s="8"/>
      <c r="D402" s="8"/>
      <c r="E402" s="8"/>
      <c r="F402" s="10" t="s">
        <v>45</v>
      </c>
      <c r="G402" s="42"/>
      <c r="H402" s="43"/>
    </row>
    <row r="403" spans="1:9" x14ac:dyDescent="0.2">
      <c r="A403" s="3" t="s">
        <v>1</v>
      </c>
      <c r="B403" s="58" t="s">
        <v>69</v>
      </c>
      <c r="C403" s="58"/>
      <c r="D403" s="58"/>
      <c r="E403" s="58"/>
      <c r="F403" s="42" t="s">
        <v>67</v>
      </c>
      <c r="G403" s="42"/>
      <c r="H403" s="43"/>
    </row>
    <row r="404" spans="1:9" x14ac:dyDescent="0.2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68</v>
      </c>
      <c r="G404" s="42"/>
      <c r="H404" s="43"/>
    </row>
    <row r="405" spans="1:9" ht="19.5" customHeight="1" x14ac:dyDescent="0.2">
      <c r="A405" s="5">
        <v>1</v>
      </c>
      <c r="B405" s="6">
        <v>0.29140193033011974</v>
      </c>
      <c r="C405" s="6">
        <v>0.29140193033011974</v>
      </c>
      <c r="D405" s="6">
        <v>0.1463390032190951</v>
      </c>
      <c r="E405" s="6">
        <v>0.13325425367105698</v>
      </c>
      <c r="F405" s="6">
        <v>0.3561722613925295</v>
      </c>
      <c r="G405" s="44"/>
      <c r="H405" s="44"/>
      <c r="I405" s="35"/>
    </row>
    <row r="406" spans="1:9" x14ac:dyDescent="0.2">
      <c r="A406" s="5">
        <v>2</v>
      </c>
      <c r="B406" s="6">
        <v>0.48597786045752162</v>
      </c>
      <c r="C406" s="6">
        <v>0.48597786045752162</v>
      </c>
      <c r="D406" s="6">
        <v>0.24405300131449204</v>
      </c>
      <c r="E406" s="6">
        <v>0.22223125640438007</v>
      </c>
      <c r="F406" s="6">
        <v>0.5939968666294303</v>
      </c>
      <c r="G406" s="44"/>
      <c r="H406" s="44"/>
      <c r="I406" s="35"/>
    </row>
    <row r="407" spans="1:9" x14ac:dyDescent="0.2">
      <c r="A407" s="5">
        <v>3</v>
      </c>
      <c r="B407" s="6">
        <v>0.68520259994541077</v>
      </c>
      <c r="C407" s="6">
        <v>0.68520259994541077</v>
      </c>
      <c r="D407" s="6">
        <v>0.34410158287403614</v>
      </c>
      <c r="E407" s="6">
        <v>0.31333409825307529</v>
      </c>
      <c r="F407" s="6">
        <v>0.83750357884768034</v>
      </c>
      <c r="G407" s="44"/>
      <c r="H407" s="44"/>
      <c r="I407" s="35"/>
    </row>
    <row r="408" spans="1:9" x14ac:dyDescent="0.2">
      <c r="A408" s="5">
        <v>4</v>
      </c>
      <c r="B408" s="6">
        <v>0.8992250804334585</v>
      </c>
      <c r="C408" s="6">
        <v>0.8992250804334585</v>
      </c>
      <c r="D408" s="6">
        <v>0.45158143527452621</v>
      </c>
      <c r="E408" s="6">
        <v>0.41120375160078804</v>
      </c>
      <c r="F408" s="6">
        <v>1.0990971474898279</v>
      </c>
      <c r="G408" s="44"/>
      <c r="H408" s="44"/>
      <c r="I408" s="35"/>
    </row>
    <row r="409" spans="1:9" x14ac:dyDescent="0.2">
      <c r="A409" s="5">
        <v>5</v>
      </c>
      <c r="B409" s="6">
        <v>1.128562944138386</v>
      </c>
      <c r="C409" s="6">
        <v>1.128562944138386</v>
      </c>
      <c r="D409" s="6">
        <v>0.56675251302598628</v>
      </c>
      <c r="E409" s="6">
        <v>0.51607692739579403</v>
      </c>
      <c r="F409" s="6">
        <v>1.3794102718613064</v>
      </c>
      <c r="G409" s="44"/>
      <c r="H409" s="44"/>
      <c r="I409" s="35"/>
    </row>
    <row r="410" spans="1:9" ht="19.5" customHeight="1" x14ac:dyDescent="0.2">
      <c r="A410" s="5">
        <v>6</v>
      </c>
      <c r="B410" s="6">
        <v>1.3737957309143753</v>
      </c>
      <c r="C410" s="6">
        <v>1.3737957309143753</v>
      </c>
      <c r="D410" s="6">
        <v>0.68990585498492196</v>
      </c>
      <c r="E410" s="6">
        <v>0.62821864155838614</v>
      </c>
      <c r="F410" s="6">
        <v>1.6791513069829538</v>
      </c>
      <c r="G410" s="44"/>
      <c r="H410" s="44"/>
      <c r="I410" s="35"/>
    </row>
    <row r="411" spans="1:9" x14ac:dyDescent="0.2">
      <c r="A411" s="5">
        <v>7</v>
      </c>
      <c r="B411" s="6">
        <v>1.6355714474169627</v>
      </c>
      <c r="C411" s="6">
        <v>1.6355714474169627</v>
      </c>
      <c r="D411" s="6">
        <v>0.8213668833197556</v>
      </c>
      <c r="E411" s="6">
        <v>0.74792521897275333</v>
      </c>
      <c r="F411" s="6">
        <v>1.9991122928925211</v>
      </c>
      <c r="G411" s="44"/>
      <c r="H411" s="44"/>
      <c r="I411" s="35"/>
    </row>
    <row r="412" spans="1:9" x14ac:dyDescent="0.2">
      <c r="A412" s="5">
        <v>8</v>
      </c>
      <c r="B412" s="6">
        <v>1.9146136559829567</v>
      </c>
      <c r="C412" s="6">
        <v>1.9146136559829567</v>
      </c>
      <c r="D412" s="6">
        <v>0.96149896347221731</v>
      </c>
      <c r="E412" s="6">
        <v>0.87552753513812975</v>
      </c>
      <c r="F412" s="6">
        <v>2.3401776191802486</v>
      </c>
      <c r="G412" s="44"/>
      <c r="H412" s="44"/>
      <c r="I412" s="35"/>
    </row>
    <row r="413" spans="1:9" x14ac:dyDescent="0.2">
      <c r="A413" s="5">
        <v>9</v>
      </c>
      <c r="B413" s="6">
        <v>2.2117290817099478</v>
      </c>
      <c r="C413" s="6">
        <v>2.2117290817099478</v>
      </c>
      <c r="D413" s="6">
        <v>1.1107072243531535</v>
      </c>
      <c r="E413" s="6">
        <v>1.0113944947857756</v>
      </c>
      <c r="F413" s="6">
        <v>2.7033333229050029</v>
      </c>
      <c r="G413" s="44"/>
      <c r="H413" s="44"/>
      <c r="I413" s="35"/>
    </row>
    <row r="414" spans="1:9" x14ac:dyDescent="0.2">
      <c r="A414" s="5">
        <v>10</v>
      </c>
      <c r="B414" s="6">
        <v>2.5278157224840387</v>
      </c>
      <c r="C414" s="6">
        <v>2.5278157224840387</v>
      </c>
      <c r="D414" s="6">
        <v>1.2694426311136751</v>
      </c>
      <c r="E414" s="6">
        <v>1.1559367404875347</v>
      </c>
      <c r="F414" s="6">
        <v>3.0896770012496746</v>
      </c>
      <c r="G414" s="44"/>
      <c r="H414" s="44"/>
      <c r="I414" s="35"/>
    </row>
    <row r="415" spans="1:9" ht="19.5" customHeight="1" x14ac:dyDescent="0.2">
      <c r="A415" s="5">
        <v>11</v>
      </c>
      <c r="B415" s="6">
        <v>2.8638714286218887</v>
      </c>
      <c r="C415" s="6">
        <v>2.8638714286218887</v>
      </c>
      <c r="D415" s="6">
        <v>1.4382062937517017</v>
      </c>
      <c r="E415" s="6">
        <v>1.3096105760128125</v>
      </c>
      <c r="F415" s="6">
        <v>3.5004282981727401</v>
      </c>
      <c r="G415" s="44"/>
      <c r="H415" s="44"/>
      <c r="I415" s="35"/>
    </row>
    <row r="416" spans="1:9" x14ac:dyDescent="0.2">
      <c r="A416" s="5">
        <v>12</v>
      </c>
      <c r="B416" s="6">
        <v>3.2210028953248271</v>
      </c>
      <c r="C416" s="6">
        <v>3.2210028953248271</v>
      </c>
      <c r="D416" s="6">
        <v>1.6175539830284174</v>
      </c>
      <c r="E416" s="6">
        <v>1.4729220784590649</v>
      </c>
      <c r="F416" s="6">
        <v>3.9369398956282384</v>
      </c>
      <c r="G416" s="44"/>
      <c r="H416" s="44"/>
      <c r="I416" s="35"/>
    </row>
    <row r="417" spans="1:9" x14ac:dyDescent="0.2">
      <c r="A417" s="5">
        <v>13</v>
      </c>
      <c r="B417" s="6">
        <v>3.6004349810297587</v>
      </c>
      <c r="C417" s="6">
        <v>3.6004349810297587</v>
      </c>
      <c r="D417" s="6">
        <v>1.8081008100466827</v>
      </c>
      <c r="E417" s="6">
        <v>1.6464313594105819</v>
      </c>
      <c r="F417" s="6">
        <v>4.4007089031200906</v>
      </c>
      <c r="G417" s="44"/>
      <c r="H417" s="44"/>
      <c r="I417" s="35"/>
    </row>
    <row r="418" spans="1:9" x14ac:dyDescent="0.2">
      <c r="A418" s="5">
        <v>14</v>
      </c>
      <c r="B418" s="6">
        <v>4.0035202264602026</v>
      </c>
      <c r="C418" s="6">
        <v>4.0035202264602026</v>
      </c>
      <c r="D418" s="6">
        <v>2.0105260066189596</v>
      </c>
      <c r="E418" s="6">
        <v>1.8307569178747936</v>
      </c>
      <c r="F418" s="6">
        <v>4.893388492566463</v>
      </c>
      <c r="G418" s="44"/>
      <c r="H418" s="44"/>
      <c r="I418" s="35"/>
    </row>
    <row r="419" spans="1:9" x14ac:dyDescent="0.2">
      <c r="A419" s="5">
        <v>15</v>
      </c>
      <c r="B419" s="6">
        <v>4.4317484008902452</v>
      </c>
      <c r="C419" s="6">
        <v>4.4317484008902452</v>
      </c>
      <c r="D419" s="6">
        <v>2.2255777193012758</v>
      </c>
      <c r="E419" s="6">
        <v>2.0265800056626797</v>
      </c>
      <c r="F419" s="6">
        <v>5.416799566425702</v>
      </c>
      <c r="G419" s="44"/>
      <c r="H419" s="44"/>
      <c r="I419" s="35"/>
    </row>
    <row r="420" spans="1:9" ht="19.5" customHeight="1" x14ac:dyDescent="0.2">
      <c r="A420" s="5">
        <v>16</v>
      </c>
      <c r="B420" s="6">
        <v>4.8867558416141392</v>
      </c>
      <c r="C420" s="6">
        <v>4.8867558416141392</v>
      </c>
      <c r="D420" s="6">
        <v>2.4540776995772258</v>
      </c>
      <c r="E420" s="6">
        <v>2.2346488982048553</v>
      </c>
      <c r="F420" s="6">
        <v>5.9729421730634229</v>
      </c>
      <c r="G420" s="44"/>
      <c r="H420" s="44"/>
      <c r="I420" s="35"/>
    </row>
    <row r="421" spans="1:9" x14ac:dyDescent="0.2">
      <c r="A421" s="5">
        <v>17</v>
      </c>
      <c r="B421" s="6">
        <v>5.3703342771903726</v>
      </c>
      <c r="C421" s="6">
        <v>5.3703342771903726</v>
      </c>
      <c r="D421" s="6">
        <v>2.69692573479891</v>
      </c>
      <c r="E421" s="6">
        <v>2.4557829293045383</v>
      </c>
      <c r="F421" s="6">
        <v>6.5640062911518893</v>
      </c>
      <c r="G421" s="44"/>
      <c r="H421" s="44"/>
      <c r="I421" s="35"/>
    </row>
    <row r="422" spans="1:9" x14ac:dyDescent="0.2">
      <c r="A422" s="5">
        <v>18</v>
      </c>
      <c r="B422" s="6">
        <v>5.884438731484865</v>
      </c>
      <c r="C422" s="6">
        <v>5.884438731484865</v>
      </c>
      <c r="D422" s="6">
        <v>2.9551036175147969</v>
      </c>
      <c r="E422" s="6">
        <v>2.6908761055521002</v>
      </c>
      <c r="F422" s="6">
        <v>7.192381490556377</v>
      </c>
      <c r="G422" s="44"/>
      <c r="H422" s="44"/>
      <c r="I422" s="35"/>
    </row>
    <row r="423" spans="1:9" x14ac:dyDescent="0.2">
      <c r="A423" s="5">
        <v>19</v>
      </c>
      <c r="B423" s="6">
        <v>6.4311939900096444</v>
      </c>
      <c r="C423" s="6">
        <v>6.4311939900096444</v>
      </c>
      <c r="D423" s="6">
        <v>3.2296783927974189</v>
      </c>
      <c r="E423" s="6">
        <v>2.9409000632963318</v>
      </c>
      <c r="F423" s="6">
        <v>7.8606648359563689</v>
      </c>
      <c r="G423" s="44"/>
      <c r="H423" s="44"/>
      <c r="I423" s="35"/>
    </row>
    <row r="424" spans="1:9" x14ac:dyDescent="0.2">
      <c r="A424" s="5">
        <v>20</v>
      </c>
      <c r="B424" s="6">
        <v>7.0128989679056453</v>
      </c>
      <c r="C424" s="6">
        <v>7.0128989679056453</v>
      </c>
      <c r="D424" s="6">
        <v>3.5218045517986645</v>
      </c>
      <c r="E424" s="6">
        <v>3.2069060660652786</v>
      </c>
      <c r="F424" s="6">
        <v>8.5716662257062399</v>
      </c>
      <c r="G424" s="44"/>
      <c r="H424" s="44"/>
      <c r="I424" s="35"/>
    </row>
    <row r="425" spans="1:9" ht="19.5" customHeight="1" x14ac:dyDescent="0.2">
      <c r="A425" s="5">
        <v>21</v>
      </c>
      <c r="B425" s="6">
        <v>7.6320281445952585</v>
      </c>
      <c r="C425" s="6">
        <v>7.6320281445952585</v>
      </c>
      <c r="D425" s="6">
        <v>3.8327247522172967</v>
      </c>
      <c r="E425" s="6">
        <v>3.4900256606139037</v>
      </c>
      <c r="F425" s="6">
        <v>9.3284101453701176</v>
      </c>
      <c r="G425" s="44"/>
      <c r="H425" s="44"/>
      <c r="I425" s="35"/>
    </row>
    <row r="426" spans="1:9" x14ac:dyDescent="0.2">
      <c r="A426" s="5">
        <v>22</v>
      </c>
      <c r="B426" s="6">
        <v>8.2912290169815748</v>
      </c>
      <c r="C426" s="6">
        <v>8.2912290169815748</v>
      </c>
      <c r="D426" s="6">
        <v>4.1637685393222323</v>
      </c>
      <c r="E426" s="6">
        <v>3.7914695123057438</v>
      </c>
      <c r="F426" s="6">
        <v>10.134132554840011</v>
      </c>
      <c r="G426" s="44"/>
      <c r="H426" s="44"/>
      <c r="I426" s="35"/>
    </row>
    <row r="427" spans="1:9" x14ac:dyDescent="0.2">
      <c r="A427" s="5">
        <v>23</v>
      </c>
      <c r="B427" s="6">
        <v>8.9933142631419631</v>
      </c>
      <c r="C427" s="6">
        <v>8.9933142631419631</v>
      </c>
      <c r="D427" s="6">
        <v>4.5163484106413785</v>
      </c>
      <c r="E427" s="6">
        <v>4.1125238216734843</v>
      </c>
      <c r="F427" s="6">
        <v>10.992271310242174</v>
      </c>
      <c r="G427" s="44"/>
      <c r="H427" s="44"/>
      <c r="I427" s="35"/>
    </row>
    <row r="428" spans="1:9" x14ac:dyDescent="0.2">
      <c r="A428" s="5">
        <v>24</v>
      </c>
      <c r="B428" s="6">
        <v>9.7412469922491614</v>
      </c>
      <c r="C428" s="6">
        <v>9.7412469922491614</v>
      </c>
      <c r="D428" s="6">
        <v>4.8919524086261905</v>
      </c>
      <c r="E428" s="6">
        <v>4.45454357940271</v>
      </c>
      <c r="F428" s="6">
        <v>11.906448135336671</v>
      </c>
      <c r="G428" s="44"/>
      <c r="H428" s="44"/>
      <c r="I428" s="35"/>
    </row>
    <row r="429" spans="1:9" x14ac:dyDescent="0.2">
      <c r="A429" s="5">
        <v>25</v>
      </c>
      <c r="B429" s="6">
        <v>10.538117072605736</v>
      </c>
      <c r="C429" s="6">
        <v>10.538117072605736</v>
      </c>
      <c r="D429" s="6">
        <v>5.2921322328380427</v>
      </c>
      <c r="E429" s="6">
        <v>4.8189417414547462</v>
      </c>
      <c r="F429" s="6">
        <v>12.880439687949638</v>
      </c>
      <c r="G429" s="44"/>
      <c r="H429" s="44"/>
      <c r="I429" s="35"/>
    </row>
    <row r="430" spans="1:9" ht="18" customHeight="1" x14ac:dyDescent="0.2">
      <c r="A430" s="19" t="s">
        <v>64</v>
      </c>
      <c r="B430" s="15"/>
      <c r="C430" s="15"/>
      <c r="D430" s="15"/>
      <c r="E430" s="15"/>
      <c r="F430" s="15"/>
      <c r="G430" s="36"/>
      <c r="H430" s="37"/>
    </row>
    <row r="431" spans="1:9" ht="18" customHeight="1" x14ac:dyDescent="0.2">
      <c r="A431" s="19" t="s">
        <v>8</v>
      </c>
      <c r="C431" s="8"/>
      <c r="D431" s="8"/>
      <c r="E431" s="8"/>
      <c r="F431" s="11"/>
      <c r="G431" s="38"/>
      <c r="H431" s="37"/>
      <c r="I431" s="45"/>
    </row>
    <row r="432" spans="1:9" ht="18" customHeight="1" x14ac:dyDescent="0.2">
      <c r="A432" s="19" t="s">
        <v>0</v>
      </c>
      <c r="B432" s="16">
        <v>0.75</v>
      </c>
      <c r="C432" s="15"/>
      <c r="D432" s="15"/>
      <c r="E432" s="15"/>
      <c r="F432" s="14" t="s">
        <v>46</v>
      </c>
      <c r="G432" s="39"/>
      <c r="H432" s="45"/>
    </row>
    <row r="433" spans="1:9" ht="18" customHeight="1" x14ac:dyDescent="0.2">
      <c r="A433" s="19" t="s">
        <v>39</v>
      </c>
      <c r="B433" s="15"/>
      <c r="C433" s="8"/>
      <c r="D433" s="8"/>
      <c r="E433" s="8"/>
      <c r="F433" s="24" t="s">
        <v>46</v>
      </c>
      <c r="G433" s="40"/>
      <c r="H433" s="46"/>
    </row>
    <row r="434" spans="1:9" x14ac:dyDescent="0.2">
      <c r="A434" s="2"/>
      <c r="B434" s="9"/>
      <c r="C434" s="8"/>
      <c r="D434" s="8"/>
      <c r="E434" s="8"/>
      <c r="F434" s="9"/>
      <c r="G434" s="41"/>
      <c r="H434" s="41"/>
    </row>
    <row r="435" spans="1:9" x14ac:dyDescent="0.2">
      <c r="A435" s="2"/>
      <c r="B435" s="8"/>
      <c r="C435" s="8"/>
      <c r="D435" s="8"/>
      <c r="E435" s="8"/>
      <c r="F435" s="10" t="s">
        <v>45</v>
      </c>
      <c r="G435" s="42"/>
      <c r="H435" s="43"/>
    </row>
    <row r="436" spans="1:9" x14ac:dyDescent="0.2">
      <c r="A436" s="3" t="s">
        <v>1</v>
      </c>
      <c r="B436" s="58" t="s">
        <v>69</v>
      </c>
      <c r="C436" s="58"/>
      <c r="D436" s="58"/>
      <c r="E436" s="58"/>
      <c r="F436" s="42" t="s">
        <v>67</v>
      </c>
      <c r="G436" s="42"/>
      <c r="H436" s="43"/>
    </row>
    <row r="437" spans="1:9" x14ac:dyDescent="0.2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68</v>
      </c>
      <c r="G437" s="42"/>
      <c r="H437" s="43"/>
    </row>
    <row r="438" spans="1:9" ht="19.5" customHeight="1" x14ac:dyDescent="0.2">
      <c r="A438" s="5">
        <v>1</v>
      </c>
      <c r="B438" s="6">
        <v>0.28462700039929145</v>
      </c>
      <c r="C438" s="6">
        <v>0.28462700039929145</v>
      </c>
      <c r="D438" s="6">
        <v>0.14293670423008892</v>
      </c>
      <c r="E438" s="6">
        <v>0.13015616770236255</v>
      </c>
      <c r="F438" s="6">
        <v>0.34789145792803156</v>
      </c>
      <c r="G438" s="44"/>
      <c r="H438" s="44"/>
      <c r="I438" s="35"/>
    </row>
    <row r="439" spans="1:9" x14ac:dyDescent="0.2">
      <c r="A439" s="5">
        <v>2</v>
      </c>
      <c r="B439" s="6">
        <v>0.47467915029179431</v>
      </c>
      <c r="C439" s="6">
        <v>0.47467915029179431</v>
      </c>
      <c r="D439" s="6">
        <v>0.23837890718120722</v>
      </c>
      <c r="E439" s="6">
        <v>0.21706450548796047</v>
      </c>
      <c r="F439" s="6">
        <v>0.58018677571484056</v>
      </c>
      <c r="G439" s="44"/>
      <c r="H439" s="44"/>
      <c r="I439" s="35"/>
    </row>
    <row r="440" spans="1:9" x14ac:dyDescent="0.2">
      <c r="A440" s="5">
        <v>3</v>
      </c>
      <c r="B440" s="6">
        <v>0.66927202735863167</v>
      </c>
      <c r="C440" s="6">
        <v>0.66927202735863167</v>
      </c>
      <c r="D440" s="6">
        <v>0.33610141585243247</v>
      </c>
      <c r="E440" s="6">
        <v>0.30604925783283865</v>
      </c>
      <c r="F440" s="6">
        <v>0.81803209471206384</v>
      </c>
      <c r="G440" s="44"/>
      <c r="H440" s="44"/>
      <c r="I440" s="35"/>
    </row>
    <row r="441" spans="1:9" x14ac:dyDescent="0.2">
      <c r="A441" s="5">
        <v>4</v>
      </c>
      <c r="B441" s="6">
        <v>0.87831860632370073</v>
      </c>
      <c r="C441" s="6">
        <v>0.87831860632370073</v>
      </c>
      <c r="D441" s="6">
        <v>0.44108242252405516</v>
      </c>
      <c r="E441" s="6">
        <v>0.40164349713976577</v>
      </c>
      <c r="F441" s="6">
        <v>1.073543760959474</v>
      </c>
      <c r="G441" s="44"/>
      <c r="H441" s="44"/>
      <c r="I441" s="35"/>
    </row>
    <row r="442" spans="1:9" x14ac:dyDescent="0.2">
      <c r="A442" s="5">
        <v>5</v>
      </c>
      <c r="B442" s="6">
        <v>1.1023244945151971</v>
      </c>
      <c r="C442" s="6">
        <v>1.1023244945151971</v>
      </c>
      <c r="D442" s="6">
        <v>0.55357583791089016</v>
      </c>
      <c r="E442" s="6">
        <v>0.5040784309614611</v>
      </c>
      <c r="F442" s="6">
        <v>1.3473397638617952</v>
      </c>
      <c r="G442" s="44"/>
      <c r="H442" s="44"/>
      <c r="I442" s="35"/>
    </row>
    <row r="443" spans="1:9" ht="19.5" customHeight="1" x14ac:dyDescent="0.2">
      <c r="A443" s="5">
        <v>6</v>
      </c>
      <c r="B443" s="6">
        <v>1.3418557578137449</v>
      </c>
      <c r="C443" s="6">
        <v>1.3418557578137449</v>
      </c>
      <c r="D443" s="6">
        <v>0.67386593438077258</v>
      </c>
      <c r="E443" s="6">
        <v>0.6136129137480848</v>
      </c>
      <c r="F443" s="6">
        <v>1.6401119895865981</v>
      </c>
      <c r="G443" s="44"/>
      <c r="H443" s="44"/>
      <c r="I443" s="35"/>
    </row>
    <row r="444" spans="1:9" x14ac:dyDescent="0.2">
      <c r="A444" s="5">
        <v>7</v>
      </c>
      <c r="B444" s="6">
        <v>1.5975453370869452</v>
      </c>
      <c r="C444" s="6">
        <v>1.5975453370869452</v>
      </c>
      <c r="D444" s="6">
        <v>0.80227056822091602</v>
      </c>
      <c r="E444" s="6">
        <v>0.73053638099800389</v>
      </c>
      <c r="F444" s="6">
        <v>1.9526340636890951</v>
      </c>
      <c r="G444" s="44"/>
      <c r="H444" s="44"/>
      <c r="I444" s="35"/>
    </row>
    <row r="445" spans="1:9" x14ac:dyDescent="0.2">
      <c r="A445" s="5">
        <v>8</v>
      </c>
      <c r="B445" s="6">
        <v>1.8700999722568517</v>
      </c>
      <c r="C445" s="6">
        <v>1.8700999722568517</v>
      </c>
      <c r="D445" s="6">
        <v>0.93914465683221438</v>
      </c>
      <c r="E445" s="6">
        <v>0.85517201554238875</v>
      </c>
      <c r="F445" s="6">
        <v>2.2857698142021636</v>
      </c>
      <c r="G445" s="44"/>
      <c r="H445" s="44"/>
      <c r="I445" s="35"/>
    </row>
    <row r="446" spans="1:9" x14ac:dyDescent="0.2">
      <c r="A446" s="5">
        <v>9</v>
      </c>
      <c r="B446" s="6">
        <v>2.1603076325191863</v>
      </c>
      <c r="C446" s="6">
        <v>2.1603076325191863</v>
      </c>
      <c r="D446" s="6">
        <v>1.0848839101076626</v>
      </c>
      <c r="E446" s="6">
        <v>0.98788014528631818</v>
      </c>
      <c r="F446" s="6">
        <v>2.6404823533812043</v>
      </c>
      <c r="G446" s="44"/>
      <c r="H446" s="44"/>
      <c r="I446" s="35"/>
    </row>
    <row r="447" spans="1:9" x14ac:dyDescent="0.2">
      <c r="A447" s="5">
        <v>10</v>
      </c>
      <c r="B447" s="6">
        <v>2.469045437817516</v>
      </c>
      <c r="C447" s="6">
        <v>2.469045437817516</v>
      </c>
      <c r="D447" s="6">
        <v>1.2399288085138787</v>
      </c>
      <c r="E447" s="6">
        <v>1.1290618655942863</v>
      </c>
      <c r="F447" s="6">
        <v>3.0178437598959045</v>
      </c>
      <c r="G447" s="44"/>
      <c r="H447" s="44"/>
      <c r="I447" s="35"/>
    </row>
    <row r="448" spans="1:9" ht="19.5" customHeight="1" x14ac:dyDescent="0.2">
      <c r="A448" s="5">
        <v>11</v>
      </c>
      <c r="B448" s="6">
        <v>2.7972880390134751</v>
      </c>
      <c r="C448" s="6">
        <v>2.7972880390134751</v>
      </c>
      <c r="D448" s="6">
        <v>1.4047688115249866</v>
      </c>
      <c r="E448" s="6">
        <v>1.2791628714313534</v>
      </c>
      <c r="F448" s="6">
        <v>3.4190453216730909</v>
      </c>
      <c r="G448" s="44"/>
      <c r="H448" s="44"/>
      <c r="I448" s="35"/>
    </row>
    <row r="449" spans="1:9" x14ac:dyDescent="0.2">
      <c r="A449" s="5">
        <v>12</v>
      </c>
      <c r="B449" s="6">
        <v>3.1461164012714109</v>
      </c>
      <c r="C449" s="6">
        <v>3.1461164012714109</v>
      </c>
      <c r="D449" s="6">
        <v>1.5799467685465687</v>
      </c>
      <c r="E449" s="6">
        <v>1.4386774738889263</v>
      </c>
      <c r="F449" s="6">
        <v>3.845408271577063</v>
      </c>
      <c r="G449" s="44"/>
      <c r="H449" s="44"/>
      <c r="I449" s="35"/>
    </row>
    <row r="450" spans="1:9" x14ac:dyDescent="0.2">
      <c r="A450" s="5">
        <v>13</v>
      </c>
      <c r="B450" s="6">
        <v>3.5167269057629067</v>
      </c>
      <c r="C450" s="6">
        <v>3.5167269057629067</v>
      </c>
      <c r="D450" s="6">
        <v>1.7660634896965302</v>
      </c>
      <c r="E450" s="6">
        <v>1.6081527622740137</v>
      </c>
      <c r="F450" s="6">
        <v>4.2983949121632197</v>
      </c>
      <c r="G450" s="44"/>
      <c r="H450" s="44"/>
      <c r="I450" s="35"/>
    </row>
    <row r="451" spans="1:9" x14ac:dyDescent="0.2">
      <c r="A451" s="5">
        <v>14</v>
      </c>
      <c r="B451" s="6">
        <v>3.9104406474052729</v>
      </c>
      <c r="C451" s="6">
        <v>3.9104406474052729</v>
      </c>
      <c r="D451" s="6">
        <v>1.9637824150321768</v>
      </c>
      <c r="E451" s="6">
        <v>1.7881928558422273</v>
      </c>
      <c r="F451" s="6">
        <v>4.7796199800384178</v>
      </c>
      <c r="G451" s="44"/>
      <c r="H451" s="44"/>
      <c r="I451" s="35"/>
    </row>
    <row r="452" spans="1:9" x14ac:dyDescent="0.2">
      <c r="A452" s="5">
        <v>15</v>
      </c>
      <c r="B452" s="6">
        <v>4.3287127591802621</v>
      </c>
      <c r="C452" s="6">
        <v>4.3287127591802621</v>
      </c>
      <c r="D452" s="6">
        <v>2.1738342971255991</v>
      </c>
      <c r="E452" s="6">
        <v>1.9794631676855672</v>
      </c>
      <c r="F452" s="6">
        <v>5.2908620427095734</v>
      </c>
      <c r="G452" s="44"/>
      <c r="H452" s="44"/>
      <c r="I452" s="35"/>
    </row>
    <row r="453" spans="1:9" ht="19.5" customHeight="1" x14ac:dyDescent="0.2">
      <c r="A453" s="5">
        <v>16</v>
      </c>
      <c r="B453" s="6">
        <v>4.7731415344662915</v>
      </c>
      <c r="C453" s="6">
        <v>4.7731415344662915</v>
      </c>
      <c r="D453" s="6">
        <v>2.3970217822035536</v>
      </c>
      <c r="E453" s="6">
        <v>2.1826945762544505</v>
      </c>
      <c r="F453" s="6">
        <v>5.8340746485499411</v>
      </c>
      <c r="G453" s="44"/>
      <c r="H453" s="44"/>
      <c r="I453" s="35"/>
    </row>
    <row r="454" spans="1:9" x14ac:dyDescent="0.2">
      <c r="A454" s="5">
        <v>17</v>
      </c>
      <c r="B454" s="6">
        <v>5.2454770451470853</v>
      </c>
      <c r="C454" s="6">
        <v>5.2454770451470853</v>
      </c>
      <c r="D454" s="6">
        <v>2.6342237380715345</v>
      </c>
      <c r="E454" s="6">
        <v>2.3986873663049599</v>
      </c>
      <c r="F454" s="6">
        <v>6.4113968604673026</v>
      </c>
      <c r="G454" s="44"/>
      <c r="H454" s="44"/>
      <c r="I454" s="35"/>
    </row>
    <row r="455" spans="1:9" x14ac:dyDescent="0.2">
      <c r="A455" s="5">
        <v>18</v>
      </c>
      <c r="B455" s="6">
        <v>5.7476288618903224</v>
      </c>
      <c r="C455" s="6">
        <v>5.7476288618903224</v>
      </c>
      <c r="D455" s="6">
        <v>2.8863991311570056</v>
      </c>
      <c r="E455" s="6">
        <v>2.6283147592802938</v>
      </c>
      <c r="F455" s="6">
        <v>7.0251626921801851</v>
      </c>
      <c r="G455" s="44"/>
      <c r="H455" s="44"/>
      <c r="I455" s="35"/>
    </row>
    <row r="456" spans="1:9" x14ac:dyDescent="0.2">
      <c r="A456" s="5">
        <v>19</v>
      </c>
      <c r="B456" s="6">
        <v>6.2816723701476249</v>
      </c>
      <c r="C456" s="6">
        <v>6.2816723701476249</v>
      </c>
      <c r="D456" s="6">
        <v>3.1545901983385685</v>
      </c>
      <c r="E456" s="6">
        <v>2.8725258015341355</v>
      </c>
      <c r="F456" s="6">
        <v>7.6779088280843624</v>
      </c>
      <c r="G456" s="44"/>
      <c r="H456" s="44"/>
      <c r="I456" s="35"/>
    </row>
    <row r="457" spans="1:9" x14ac:dyDescent="0.2">
      <c r="A457" s="5">
        <v>20</v>
      </c>
      <c r="B457" s="6">
        <v>6.849853036584209</v>
      </c>
      <c r="C457" s="6">
        <v>6.849853036584209</v>
      </c>
      <c r="D457" s="6">
        <v>3.4399245895023354</v>
      </c>
      <c r="E457" s="6">
        <v>3.132347315312574</v>
      </c>
      <c r="F457" s="6">
        <v>8.372379837988019</v>
      </c>
      <c r="G457" s="44"/>
      <c r="H457" s="44"/>
      <c r="I457" s="35"/>
    </row>
    <row r="458" spans="1:9" ht="19.5" customHeight="1" x14ac:dyDescent="0.2">
      <c r="A458" s="5">
        <v>21</v>
      </c>
      <c r="B458" s="6">
        <v>7.4545878103765908</v>
      </c>
      <c r="C458" s="6">
        <v>7.4545878103765908</v>
      </c>
      <c r="D458" s="6">
        <v>3.7436160712589839</v>
      </c>
      <c r="E458" s="6">
        <v>3.4088845395490388</v>
      </c>
      <c r="F458" s="6">
        <v>9.1115298898779393</v>
      </c>
      <c r="G458" s="44"/>
      <c r="H458" s="44"/>
      <c r="I458" s="35"/>
    </row>
    <row r="459" spans="1:9" x14ac:dyDescent="0.2">
      <c r="A459" s="5">
        <v>22</v>
      </c>
      <c r="B459" s="6">
        <v>8.0984626356234823</v>
      </c>
      <c r="C459" s="6">
        <v>8.0984626356234823</v>
      </c>
      <c r="D459" s="6">
        <v>4.0669632777025244</v>
      </c>
      <c r="E459" s="6">
        <v>3.7033199923226636</v>
      </c>
      <c r="F459" s="6">
        <v>9.8985197094103796</v>
      </c>
      <c r="G459" s="44"/>
      <c r="H459" s="44"/>
      <c r="I459" s="35"/>
    </row>
    <row r="460" spans="1:9" x14ac:dyDescent="0.2">
      <c r="A460" s="5">
        <v>23</v>
      </c>
      <c r="B460" s="6">
        <v>8.7842247972290917</v>
      </c>
      <c r="C460" s="6">
        <v>8.7842247972290917</v>
      </c>
      <c r="D460" s="6">
        <v>4.4113458665928915</v>
      </c>
      <c r="E460" s="6">
        <v>4.0169099707318123</v>
      </c>
      <c r="F460" s="6">
        <v>10.73670722450267</v>
      </c>
      <c r="G460" s="44"/>
      <c r="H460" s="44"/>
      <c r="I460" s="35"/>
    </row>
    <row r="461" spans="1:9" x14ac:dyDescent="0.2">
      <c r="A461" s="5">
        <v>24</v>
      </c>
      <c r="B461" s="6">
        <v>9.514768513755163</v>
      </c>
      <c r="C461" s="6">
        <v>9.514768513755163</v>
      </c>
      <c r="D461" s="6">
        <v>4.7782172842368542</v>
      </c>
      <c r="E461" s="6">
        <v>4.3509779626956249</v>
      </c>
      <c r="F461" s="6">
        <v>11.629629955887538</v>
      </c>
      <c r="G461" s="44"/>
      <c r="H461" s="44"/>
      <c r="I461" s="35"/>
    </row>
    <row r="462" spans="1:9" x14ac:dyDescent="0.2">
      <c r="A462" s="5">
        <v>25</v>
      </c>
      <c r="B462" s="6">
        <v>10.293111815815273</v>
      </c>
      <c r="C462" s="6">
        <v>10.293111815815273</v>
      </c>
      <c r="D462" s="6">
        <v>5.1690931540593352</v>
      </c>
      <c r="E462" s="6">
        <v>4.7069040737491346</v>
      </c>
      <c r="F462" s="6">
        <v>12.580976756234465</v>
      </c>
      <c r="G462" s="44"/>
      <c r="H462" s="44"/>
      <c r="I462" s="35"/>
    </row>
  </sheetData>
  <mergeCells count="14">
    <mergeCell ref="B403:E403"/>
    <mergeCell ref="B436:E436"/>
    <mergeCell ref="B205:E205"/>
    <mergeCell ref="B238:E238"/>
    <mergeCell ref="B271:E271"/>
    <mergeCell ref="B304:E304"/>
    <mergeCell ref="B337:E337"/>
    <mergeCell ref="B370:E370"/>
    <mergeCell ref="B172:E172"/>
    <mergeCell ref="B7:E7"/>
    <mergeCell ref="B40:E40"/>
    <mergeCell ref="B73:E73"/>
    <mergeCell ref="B106:E106"/>
    <mergeCell ref="B139:E139"/>
  </mergeCells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50720-835C-4FC7-955C-6CA28D3B8558}">
  <dimension ref="A1:N462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20" style="1" customWidth="1"/>
    <col min="2" max="6" width="23" style="1" customWidth="1"/>
    <col min="7" max="8" width="23" style="34" customWidth="1"/>
    <col min="9" max="13" width="9.140625" style="34"/>
    <col min="14" max="14" width="11.140625" style="1" bestFit="1" customWidth="1"/>
    <col min="15" max="16384" width="9.140625" style="1"/>
  </cols>
  <sheetData>
    <row r="1" spans="1:14" ht="18" customHeight="1" x14ac:dyDescent="0.2">
      <c r="A1" s="55" t="s">
        <v>64</v>
      </c>
      <c r="B1" s="15"/>
      <c r="C1" s="15"/>
      <c r="D1" s="15"/>
      <c r="E1" s="15"/>
      <c r="F1" s="15"/>
      <c r="G1" s="36"/>
      <c r="H1" s="37"/>
      <c r="N1" s="23"/>
    </row>
    <row r="2" spans="1:14" ht="18" customHeight="1" x14ac:dyDescent="0.2">
      <c r="A2" s="55" t="s">
        <v>8</v>
      </c>
      <c r="C2" s="8"/>
      <c r="D2" s="8"/>
      <c r="E2" s="8"/>
      <c r="F2" s="11"/>
      <c r="G2" s="38"/>
      <c r="H2" s="37"/>
    </row>
    <row r="3" spans="1:14" ht="18" customHeight="1" x14ac:dyDescent="0.2">
      <c r="A3" s="55" t="s">
        <v>0</v>
      </c>
      <c r="B3" s="16">
        <v>0.45</v>
      </c>
      <c r="C3" s="15"/>
      <c r="D3" s="15"/>
      <c r="E3" s="15"/>
      <c r="F3" s="14" t="s">
        <v>46</v>
      </c>
      <c r="G3" s="39"/>
      <c r="H3" s="45"/>
    </row>
    <row r="4" spans="1:14" ht="18" customHeight="1" x14ac:dyDescent="0.2">
      <c r="A4" s="55" t="s">
        <v>41</v>
      </c>
      <c r="B4" s="15"/>
      <c r="C4" s="8"/>
      <c r="D4" s="8"/>
      <c r="E4" s="8"/>
      <c r="F4" s="24" t="s">
        <v>46</v>
      </c>
      <c r="G4" s="40"/>
      <c r="H4" s="46"/>
    </row>
    <row r="5" spans="1:14" x14ac:dyDescent="0.2">
      <c r="A5" s="2"/>
      <c r="B5" s="9"/>
      <c r="C5" s="8"/>
      <c r="D5" s="8"/>
      <c r="E5" s="8"/>
      <c r="F5" s="9"/>
      <c r="G5" s="41"/>
      <c r="H5" s="41"/>
    </row>
    <row r="6" spans="1:14" x14ac:dyDescent="0.2">
      <c r="A6" s="2"/>
      <c r="B6" s="8"/>
      <c r="C6" s="8"/>
      <c r="D6" s="8"/>
      <c r="E6" s="8"/>
      <c r="F6" s="10" t="s">
        <v>45</v>
      </c>
      <c r="G6" s="42"/>
      <c r="H6" s="43"/>
    </row>
    <row r="7" spans="1:14" x14ac:dyDescent="0.2">
      <c r="A7" s="3" t="s">
        <v>1</v>
      </c>
      <c r="B7" s="58" t="s">
        <v>69</v>
      </c>
      <c r="C7" s="58"/>
      <c r="D7" s="58"/>
      <c r="E7" s="58"/>
      <c r="F7" s="42" t="s">
        <v>67</v>
      </c>
      <c r="G7" s="42"/>
      <c r="H7" s="43"/>
    </row>
    <row r="8" spans="1:14" x14ac:dyDescent="0.2">
      <c r="A8" s="28" t="s">
        <v>2</v>
      </c>
      <c r="B8" s="28" t="s">
        <v>58</v>
      </c>
      <c r="C8" s="28" t="s">
        <v>59</v>
      </c>
      <c r="D8" s="28" t="s">
        <v>60</v>
      </c>
      <c r="E8" s="28" t="s">
        <v>61</v>
      </c>
      <c r="F8" s="29" t="s">
        <v>68</v>
      </c>
      <c r="G8" s="42"/>
      <c r="H8" s="43"/>
    </row>
    <row r="9" spans="1:14" ht="19.5" customHeight="1" x14ac:dyDescent="0.2">
      <c r="A9" s="5">
        <v>1</v>
      </c>
      <c r="B9" s="6">
        <v>0.28453284669121082</v>
      </c>
      <c r="C9" s="6">
        <v>0.28453284669121082</v>
      </c>
      <c r="D9" s="6">
        <v>0.14288942122213394</v>
      </c>
      <c r="E9" s="6">
        <v>0.13011311245531448</v>
      </c>
      <c r="F9" s="6">
        <v>0.34777637653825644</v>
      </c>
      <c r="G9" s="44"/>
      <c r="H9" s="44"/>
    </row>
    <row r="10" spans="1:14" ht="12.75" customHeight="1" x14ac:dyDescent="0.2">
      <c r="A10" s="5">
        <v>2</v>
      </c>
      <c r="B10" s="6">
        <v>0.47452212793591853</v>
      </c>
      <c r="C10" s="6">
        <v>0.47452212793591853</v>
      </c>
      <c r="D10" s="6">
        <v>0.2383000521955318</v>
      </c>
      <c r="E10" s="6">
        <v>0.21699270123869491</v>
      </c>
      <c r="F10" s="6">
        <v>0.57999485177144705</v>
      </c>
      <c r="G10" s="44"/>
      <c r="H10" s="44"/>
    </row>
    <row r="11" spans="1:14" ht="12.75" customHeight="1" x14ac:dyDescent="0.2">
      <c r="A11" s="5">
        <v>3</v>
      </c>
      <c r="B11" s="6">
        <v>0.66905063429682798</v>
      </c>
      <c r="C11" s="6">
        <v>0.66905063429682798</v>
      </c>
      <c r="D11" s="6">
        <v>0.33599023457114419</v>
      </c>
      <c r="E11" s="6">
        <v>0.30594801771001179</v>
      </c>
      <c r="F11" s="6">
        <v>0.81776149229227224</v>
      </c>
      <c r="G11" s="44"/>
      <c r="H11" s="44"/>
    </row>
    <row r="12" spans="1:14" ht="12.75" customHeight="1" x14ac:dyDescent="0.2">
      <c r="A12" s="5">
        <v>4</v>
      </c>
      <c r="B12" s="6">
        <v>0.8780280613172694</v>
      </c>
      <c r="C12" s="6">
        <v>0.8780280613172694</v>
      </c>
      <c r="D12" s="6">
        <v>0.44093651385906024</v>
      </c>
      <c r="E12" s="6">
        <v>0.40151063474607468</v>
      </c>
      <c r="F12" s="6">
        <v>1.0731886360917022</v>
      </c>
      <c r="G12" s="44"/>
      <c r="H12" s="44"/>
    </row>
    <row r="13" spans="1:14" ht="12.75" customHeight="1" x14ac:dyDescent="0.2">
      <c r="A13" s="5">
        <v>5</v>
      </c>
      <c r="B13" s="6">
        <v>1.1019598490721401</v>
      </c>
      <c r="C13" s="6">
        <v>1.1019598490721401</v>
      </c>
      <c r="D13" s="6">
        <v>0.55339271678123625</v>
      </c>
      <c r="E13" s="6">
        <v>0.50391168341687875</v>
      </c>
      <c r="F13" s="6">
        <v>1.3468940681455279</v>
      </c>
      <c r="G13" s="44"/>
      <c r="H13" s="44"/>
    </row>
    <row r="14" spans="1:14" ht="19.5" customHeight="1" x14ac:dyDescent="0.2">
      <c r="A14" s="5">
        <v>6</v>
      </c>
      <c r="B14" s="6">
        <v>1.341411876189267</v>
      </c>
      <c r="C14" s="6">
        <v>1.341411876189267</v>
      </c>
      <c r="D14" s="6">
        <v>0.67364302166911083</v>
      </c>
      <c r="E14" s="6">
        <v>0.61340993254435339</v>
      </c>
      <c r="F14" s="6">
        <v>1.6395694457475725</v>
      </c>
      <c r="G14" s="44"/>
      <c r="H14" s="44"/>
    </row>
    <row r="15" spans="1:14" x14ac:dyDescent="0.2">
      <c r="A15" s="5">
        <v>7</v>
      </c>
      <c r="B15" s="6">
        <v>1.5970168741614235</v>
      </c>
      <c r="C15" s="6">
        <v>1.5970168741614235</v>
      </c>
      <c r="D15" s="6">
        <v>0.80200517966404694</v>
      </c>
      <c r="E15" s="6">
        <v>0.73029472188252198</v>
      </c>
      <c r="F15" s="6">
        <v>1.9519881385401707</v>
      </c>
      <c r="G15" s="44"/>
      <c r="H15" s="44"/>
    </row>
    <row r="16" spans="1:14" x14ac:dyDescent="0.2">
      <c r="A16" s="5">
        <v>8</v>
      </c>
      <c r="B16" s="6">
        <v>1.8694813491233391</v>
      </c>
      <c r="C16" s="6">
        <v>1.8694813491233391</v>
      </c>
      <c r="D16" s="6">
        <v>0.9388339907613894</v>
      </c>
      <c r="E16" s="6">
        <v>0.85488912735470057</v>
      </c>
      <c r="F16" s="6">
        <v>2.28501368880463</v>
      </c>
      <c r="G16" s="44"/>
      <c r="H16" s="44"/>
    </row>
    <row r="17" spans="1:8" x14ac:dyDescent="0.2">
      <c r="A17" s="5">
        <v>9</v>
      </c>
      <c r="B17" s="6">
        <v>2.1595930096130278</v>
      </c>
      <c r="C17" s="6">
        <v>2.1595930096130278</v>
      </c>
      <c r="D17" s="6">
        <v>1.0845250339545558</v>
      </c>
      <c r="E17" s="6">
        <v>0.98755335767064079</v>
      </c>
      <c r="F17" s="6">
        <v>2.6396088902018735</v>
      </c>
      <c r="G17" s="44"/>
      <c r="H17" s="44"/>
    </row>
    <row r="18" spans="1:8" x14ac:dyDescent="0.2">
      <c r="A18" s="5">
        <v>10</v>
      </c>
      <c r="B18" s="6">
        <v>2.4682286854255655</v>
      </c>
      <c r="C18" s="6">
        <v>2.4682286854255655</v>
      </c>
      <c r="D18" s="6">
        <v>1.2395186440006254</v>
      </c>
      <c r="E18" s="6">
        <v>1.1286883755137638</v>
      </c>
      <c r="F18" s="6">
        <v>3.0168454667613691</v>
      </c>
      <c r="G18" s="44"/>
      <c r="H18" s="44"/>
    </row>
    <row r="19" spans="1:8" ht="19.5" customHeight="1" x14ac:dyDescent="0.2">
      <c r="A19" s="5">
        <v>11</v>
      </c>
      <c r="B19" s="6">
        <v>2.7963627050111732</v>
      </c>
      <c r="C19" s="6">
        <v>2.7963627050111732</v>
      </c>
      <c r="D19" s="6">
        <v>1.4043041184620815</v>
      </c>
      <c r="E19" s="6">
        <v>1.27873972841465</v>
      </c>
      <c r="F19" s="6">
        <v>3.4179143123356792</v>
      </c>
      <c r="G19" s="44"/>
      <c r="H19" s="44"/>
    </row>
    <row r="20" spans="1:8" x14ac:dyDescent="0.2">
      <c r="A20" s="5">
        <v>12</v>
      </c>
      <c r="B20" s="6">
        <v>3.1450756759543559</v>
      </c>
      <c r="C20" s="6">
        <v>3.1450756759543559</v>
      </c>
      <c r="D20" s="6">
        <v>1.5794241271716465</v>
      </c>
      <c r="E20" s="6">
        <v>1.4382015639481662</v>
      </c>
      <c r="F20" s="6">
        <v>3.8441362227294662</v>
      </c>
      <c r="G20" s="44"/>
      <c r="H20" s="44"/>
    </row>
    <row r="21" spans="1:8" x14ac:dyDescent="0.2">
      <c r="A21" s="5">
        <v>13</v>
      </c>
      <c r="B21" s="6">
        <v>3.5155635836676034</v>
      </c>
      <c r="C21" s="6">
        <v>3.5155635836676034</v>
      </c>
      <c r="D21" s="6">
        <v>1.7654792815011469</v>
      </c>
      <c r="E21" s="6">
        <v>1.6076207904459168</v>
      </c>
      <c r="F21" s="6">
        <v>4.2969730167730873</v>
      </c>
      <c r="G21" s="44"/>
      <c r="H21" s="44"/>
    </row>
    <row r="22" spans="1:8" x14ac:dyDescent="0.2">
      <c r="A22" s="5">
        <v>14</v>
      </c>
      <c r="B22" s="6">
        <v>3.9091470860542206</v>
      </c>
      <c r="C22" s="6">
        <v>3.9091470860542206</v>
      </c>
      <c r="D22" s="6">
        <v>1.9631328020440224</v>
      </c>
      <c r="E22" s="6">
        <v>1.7876013273227804</v>
      </c>
      <c r="F22" s="6">
        <v>4.7780388969236558</v>
      </c>
      <c r="G22" s="44"/>
      <c r="H22" s="44"/>
    </row>
    <row r="23" spans="1:8" x14ac:dyDescent="0.2">
      <c r="A23" s="5">
        <v>15</v>
      </c>
      <c r="B23" s="6">
        <v>4.3272808347425915</v>
      </c>
      <c r="C23" s="6">
        <v>4.3272808347425915</v>
      </c>
      <c r="D23" s="6">
        <v>2.1731151996417339</v>
      </c>
      <c r="E23" s="6">
        <v>1.9788083675542194</v>
      </c>
      <c r="F23" s="6">
        <v>5.289111842343603</v>
      </c>
      <c r="G23" s="44"/>
      <c r="H23" s="44"/>
    </row>
    <row r="24" spans="1:8" ht="19.5" customHeight="1" x14ac:dyDescent="0.2">
      <c r="A24" s="5">
        <v>16</v>
      </c>
      <c r="B24" s="6">
        <v>4.7715625944007574</v>
      </c>
      <c r="C24" s="6">
        <v>4.7715625944007574</v>
      </c>
      <c r="D24" s="6">
        <v>2.3962288550082147</v>
      </c>
      <c r="E24" s="6">
        <v>2.18197254781838</v>
      </c>
      <c r="F24" s="6">
        <v>5.8321447551785841</v>
      </c>
      <c r="G24" s="44"/>
      <c r="H24" s="44"/>
    </row>
    <row r="25" spans="1:8" x14ac:dyDescent="0.2">
      <c r="A25" s="5">
        <v>17</v>
      </c>
      <c r="B25" s="6">
        <v>5.2437418579942161</v>
      </c>
      <c r="C25" s="6">
        <v>5.2437418579942161</v>
      </c>
      <c r="D25" s="6">
        <v>2.6333523452222778</v>
      </c>
      <c r="E25" s="6">
        <v>2.3978938881396878</v>
      </c>
      <c r="F25" s="6">
        <v>6.4092759907411603</v>
      </c>
      <c r="G25" s="44"/>
      <c r="H25" s="44"/>
    </row>
    <row r="26" spans="1:8" x14ac:dyDescent="0.2">
      <c r="A26" s="5">
        <v>18</v>
      </c>
      <c r="B26" s="6">
        <v>5.7457275645107373</v>
      </c>
      <c r="C26" s="6">
        <v>5.7457275645107373</v>
      </c>
      <c r="D26" s="6">
        <v>2.8854443194883381</v>
      </c>
      <c r="E26" s="6">
        <v>2.6274453211024609</v>
      </c>
      <c r="F26" s="6">
        <v>7.022838790665535</v>
      </c>
      <c r="G26" s="44"/>
      <c r="H26" s="44"/>
    </row>
    <row r="27" spans="1:8" x14ac:dyDescent="0.2">
      <c r="A27" s="5">
        <v>19</v>
      </c>
      <c r="B27" s="6">
        <v>6.2795944128710239</v>
      </c>
      <c r="C27" s="6">
        <v>6.2795944128710239</v>
      </c>
      <c r="D27" s="6">
        <v>3.1535466699163468</v>
      </c>
      <c r="E27" s="6">
        <v>2.8715755791188613</v>
      </c>
      <c r="F27" s="6">
        <v>7.6753690002203321</v>
      </c>
      <c r="G27" s="44"/>
      <c r="H27" s="44"/>
    </row>
    <row r="28" spans="1:8" x14ac:dyDescent="0.2">
      <c r="A28" s="5">
        <v>20</v>
      </c>
      <c r="B28" s="6">
        <v>6.8475871269470474</v>
      </c>
      <c r="C28" s="6">
        <v>6.8475871269470474</v>
      </c>
      <c r="D28" s="6">
        <v>3.4387866733694143</v>
      </c>
      <c r="E28" s="6">
        <v>3.1313111447654398</v>
      </c>
      <c r="F28" s="6">
        <v>8.3696102813187636</v>
      </c>
      <c r="G28" s="44"/>
      <c r="H28" s="44"/>
    </row>
    <row r="29" spans="1:8" ht="19.5" customHeight="1" x14ac:dyDescent="0.2">
      <c r="A29" s="5">
        <v>21</v>
      </c>
      <c r="B29" s="6">
        <v>7.4521218563962055</v>
      </c>
      <c r="C29" s="6">
        <v>7.4521218563962055</v>
      </c>
      <c r="D29" s="6">
        <v>3.7423776949480763</v>
      </c>
      <c r="E29" s="6">
        <v>3.4077568913660947</v>
      </c>
      <c r="F29" s="6">
        <v>9.1085158247182196</v>
      </c>
      <c r="G29" s="44"/>
      <c r="H29" s="44"/>
    </row>
    <row r="30" spans="1:8" x14ac:dyDescent="0.2">
      <c r="A30" s="5">
        <v>22</v>
      </c>
      <c r="B30" s="6">
        <v>8.0957836898951214</v>
      </c>
      <c r="C30" s="6">
        <v>8.0957836898951214</v>
      </c>
      <c r="D30" s="6">
        <v>4.0656179391623084</v>
      </c>
      <c r="E30" s="6">
        <v>3.7020949458267345</v>
      </c>
      <c r="F30" s="6">
        <v>9.8952453105169447</v>
      </c>
      <c r="G30" s="44"/>
      <c r="H30" s="44"/>
    </row>
    <row r="31" spans="1:8" x14ac:dyDescent="0.2">
      <c r="A31" s="5">
        <v>23</v>
      </c>
      <c r="B31" s="6">
        <v>8.7813190035548718</v>
      </c>
      <c r="C31" s="6">
        <v>8.7813190035548718</v>
      </c>
      <c r="D31" s="6">
        <v>4.4098866073856371</v>
      </c>
      <c r="E31" s="6">
        <v>4.0155811896666291</v>
      </c>
      <c r="F31" s="6">
        <v>10.733155555840369</v>
      </c>
      <c r="G31" s="44"/>
      <c r="H31" s="44"/>
    </row>
    <row r="32" spans="1:8" x14ac:dyDescent="0.2">
      <c r="A32" s="5">
        <v>24</v>
      </c>
      <c r="B32" s="6">
        <v>9.5116210585388909</v>
      </c>
      <c r="C32" s="6">
        <v>9.5116210585388909</v>
      </c>
      <c r="D32" s="6">
        <v>4.7766366651294101</v>
      </c>
      <c r="E32" s="6">
        <v>4.3495386729993193</v>
      </c>
      <c r="F32" s="6">
        <v>11.625782911220602</v>
      </c>
      <c r="G32" s="44"/>
      <c r="H32" s="44"/>
    </row>
    <row r="33" spans="1:9" x14ac:dyDescent="0.2">
      <c r="A33" s="5">
        <v>25</v>
      </c>
      <c r="B33" s="6">
        <v>10.289706887105812</v>
      </c>
      <c r="C33" s="6">
        <v>10.289706887105812</v>
      </c>
      <c r="D33" s="6">
        <v>5.16738323445513</v>
      </c>
      <c r="E33" s="6">
        <v>4.7053470448253103</v>
      </c>
      <c r="F33" s="6">
        <v>12.576815009066371</v>
      </c>
      <c r="G33" s="44"/>
      <c r="H33" s="44"/>
    </row>
    <row r="34" spans="1:9" ht="18" customHeight="1" x14ac:dyDescent="0.2">
      <c r="A34" s="55" t="s">
        <v>64</v>
      </c>
      <c r="B34" s="15"/>
      <c r="C34" s="15"/>
      <c r="D34" s="15"/>
      <c r="E34" s="15"/>
      <c r="F34" s="15"/>
      <c r="G34" s="36"/>
      <c r="H34" s="37"/>
    </row>
    <row r="35" spans="1:9" ht="18" customHeight="1" x14ac:dyDescent="0.2">
      <c r="A35" s="55" t="s">
        <v>8</v>
      </c>
      <c r="C35" s="8"/>
      <c r="D35" s="8"/>
      <c r="E35" s="8"/>
      <c r="F35" s="11"/>
      <c r="G35" s="38"/>
      <c r="H35" s="37"/>
      <c r="I35" s="45"/>
    </row>
    <row r="36" spans="1:9" ht="18" customHeight="1" x14ac:dyDescent="0.2">
      <c r="A36" s="55" t="s">
        <v>0</v>
      </c>
      <c r="B36" s="16">
        <v>0.45</v>
      </c>
      <c r="C36" s="15"/>
      <c r="D36" s="15"/>
      <c r="E36" s="15"/>
      <c r="F36" s="14" t="s">
        <v>46</v>
      </c>
      <c r="G36" s="39"/>
      <c r="H36" s="45"/>
    </row>
    <row r="37" spans="1:9" ht="18" customHeight="1" x14ac:dyDescent="0.2">
      <c r="A37" s="55" t="s">
        <v>40</v>
      </c>
      <c r="B37" s="15"/>
      <c r="C37" s="8"/>
      <c r="D37" s="8"/>
      <c r="E37" s="8"/>
      <c r="F37" s="24" t="s">
        <v>46</v>
      </c>
      <c r="G37" s="40"/>
      <c r="H37" s="46"/>
    </row>
    <row r="38" spans="1:9" x14ac:dyDescent="0.2">
      <c r="A38" s="2"/>
      <c r="B38" s="9"/>
      <c r="C38" s="8"/>
      <c r="D38" s="8"/>
      <c r="E38" s="8"/>
      <c r="F38" s="9"/>
      <c r="G38" s="41"/>
      <c r="H38" s="41"/>
    </row>
    <row r="39" spans="1:9" x14ac:dyDescent="0.2">
      <c r="A39" s="2"/>
      <c r="B39" s="8"/>
      <c r="C39" s="8"/>
      <c r="D39" s="8"/>
      <c r="E39" s="8"/>
      <c r="F39" s="10" t="s">
        <v>45</v>
      </c>
      <c r="G39" s="42"/>
      <c r="H39" s="43"/>
    </row>
    <row r="40" spans="1:9" x14ac:dyDescent="0.2">
      <c r="A40" s="3" t="s">
        <v>1</v>
      </c>
      <c r="B40" s="58" t="s">
        <v>69</v>
      </c>
      <c r="C40" s="58"/>
      <c r="D40" s="58"/>
      <c r="E40" s="58"/>
      <c r="F40" s="42" t="s">
        <v>67</v>
      </c>
      <c r="G40" s="42"/>
      <c r="H40" s="43"/>
    </row>
    <row r="41" spans="1:9" x14ac:dyDescent="0.2">
      <c r="A41" s="28" t="s">
        <v>2</v>
      </c>
      <c r="B41" s="28" t="s">
        <v>58</v>
      </c>
      <c r="C41" s="28" t="s">
        <v>59</v>
      </c>
      <c r="D41" s="28" t="s">
        <v>60</v>
      </c>
      <c r="E41" s="28" t="s">
        <v>61</v>
      </c>
      <c r="F41" s="29" t="s">
        <v>68</v>
      </c>
      <c r="G41" s="42"/>
      <c r="H41" s="43"/>
    </row>
    <row r="42" spans="1:9" ht="19.5" customHeight="1" x14ac:dyDescent="0.2">
      <c r="A42" s="5">
        <v>1</v>
      </c>
      <c r="B42" s="6">
        <v>0.27687228644659445</v>
      </c>
      <c r="C42" s="6">
        <v>0.27687228644659445</v>
      </c>
      <c r="D42" s="6">
        <v>0.13904236794754854</v>
      </c>
      <c r="E42" s="6">
        <v>0.12661003944223562</v>
      </c>
      <c r="F42" s="6">
        <v>0.33841309242147755</v>
      </c>
      <c r="G42" s="44"/>
      <c r="H42" s="44"/>
      <c r="I42" s="35"/>
    </row>
    <row r="43" spans="1:9" x14ac:dyDescent="0.2">
      <c r="A43" s="5">
        <v>2</v>
      </c>
      <c r="B43" s="6">
        <v>0.46174643124315101</v>
      </c>
      <c r="C43" s="6">
        <v>0.46174643124315101</v>
      </c>
      <c r="D43" s="6">
        <v>0.23188423086816068</v>
      </c>
      <c r="E43" s="6">
        <v>0.21115054389267482</v>
      </c>
      <c r="F43" s="6">
        <v>0.56437948238534463</v>
      </c>
      <c r="G43" s="44"/>
      <c r="H43" s="44"/>
      <c r="I43" s="35"/>
    </row>
    <row r="44" spans="1:9" x14ac:dyDescent="0.2">
      <c r="A44" s="5">
        <v>3</v>
      </c>
      <c r="B44" s="6">
        <v>0.65103759028334751</v>
      </c>
      <c r="C44" s="6">
        <v>0.65103759028334751</v>
      </c>
      <c r="D44" s="6">
        <v>0.32694427216832772</v>
      </c>
      <c r="E44" s="6">
        <v>0.29771089061328676</v>
      </c>
      <c r="F44" s="6">
        <v>0.79574466277581624</v>
      </c>
      <c r="G44" s="44"/>
      <c r="H44" s="44"/>
      <c r="I44" s="35"/>
    </row>
    <row r="45" spans="1:9" x14ac:dyDescent="0.2">
      <c r="A45" s="5">
        <v>4</v>
      </c>
      <c r="B45" s="6">
        <v>0.85438865750712056</v>
      </c>
      <c r="C45" s="6">
        <v>0.85438865750712056</v>
      </c>
      <c r="D45" s="6">
        <v>0.42906505238194564</v>
      </c>
      <c r="E45" s="6">
        <v>0.39070064763177687</v>
      </c>
      <c r="F45" s="6">
        <v>1.0442948675998687</v>
      </c>
      <c r="G45" s="44"/>
      <c r="H45" s="44"/>
      <c r="I45" s="35"/>
    </row>
    <row r="46" spans="1:9" x14ac:dyDescent="0.2">
      <c r="A46" s="5">
        <v>5</v>
      </c>
      <c r="B46" s="6">
        <v>1.0722914648798334</v>
      </c>
      <c r="C46" s="6">
        <v>1.0722914648798334</v>
      </c>
      <c r="D46" s="6">
        <v>0.53849356438061624</v>
      </c>
      <c r="E46" s="6">
        <v>0.49034472320939732</v>
      </c>
      <c r="F46" s="6">
        <v>1.3106312490294529</v>
      </c>
      <c r="G46" s="44"/>
      <c r="H46" s="44"/>
      <c r="I46" s="35"/>
    </row>
    <row r="47" spans="1:9" ht="19.5" customHeight="1" x14ac:dyDescent="0.2">
      <c r="A47" s="5">
        <v>6</v>
      </c>
      <c r="B47" s="6">
        <v>1.3052966557151129</v>
      </c>
      <c r="C47" s="6">
        <v>1.3052966557151129</v>
      </c>
      <c r="D47" s="6">
        <v>0.65550633548025039</v>
      </c>
      <c r="E47" s="6">
        <v>0.59689491926013394</v>
      </c>
      <c r="F47" s="6">
        <v>1.5954268426687359</v>
      </c>
      <c r="G47" s="44"/>
      <c r="H47" s="44"/>
      <c r="I47" s="35"/>
    </row>
    <row r="48" spans="1:9" x14ac:dyDescent="0.2">
      <c r="A48" s="5">
        <v>7</v>
      </c>
      <c r="B48" s="6">
        <v>1.5540199262924854</v>
      </c>
      <c r="C48" s="6">
        <v>1.5540199262924854</v>
      </c>
      <c r="D48" s="6">
        <v>0.78041256191619734</v>
      </c>
      <c r="E48" s="6">
        <v>0.71063278556000731</v>
      </c>
      <c r="F48" s="6">
        <v>1.8994341965051702</v>
      </c>
      <c r="G48" s="44"/>
      <c r="H48" s="44"/>
      <c r="I48" s="35"/>
    </row>
    <row r="49" spans="1:9" x14ac:dyDescent="0.2">
      <c r="A49" s="5">
        <v>8</v>
      </c>
      <c r="B49" s="6">
        <v>1.8191487612773802</v>
      </c>
      <c r="C49" s="6">
        <v>1.8191487612773802</v>
      </c>
      <c r="D49" s="6">
        <v>0.91355749130076158</v>
      </c>
      <c r="E49" s="6">
        <v>0.83187269976567269</v>
      </c>
      <c r="F49" s="6">
        <v>2.2234936034211041</v>
      </c>
      <c r="G49" s="44"/>
      <c r="H49" s="44"/>
      <c r="I49" s="35"/>
    </row>
    <row r="50" spans="1:9" x14ac:dyDescent="0.2">
      <c r="A50" s="5">
        <v>9</v>
      </c>
      <c r="B50" s="6">
        <v>2.1014496615026883</v>
      </c>
      <c r="C50" s="6">
        <v>2.1014496615026883</v>
      </c>
      <c r="D50" s="6">
        <v>1.0553260523395445</v>
      </c>
      <c r="E50" s="6">
        <v>0.96096517258345704</v>
      </c>
      <c r="F50" s="6">
        <v>2.5685419355048604</v>
      </c>
      <c r="G50" s="44"/>
      <c r="H50" s="44"/>
      <c r="I50" s="35"/>
    </row>
    <row r="51" spans="1:9" x14ac:dyDescent="0.2">
      <c r="A51" s="5">
        <v>10</v>
      </c>
      <c r="B51" s="6">
        <v>2.4017758496209423</v>
      </c>
      <c r="C51" s="6">
        <v>2.4017758496209423</v>
      </c>
      <c r="D51" s="6">
        <v>1.2061467245294195</v>
      </c>
      <c r="E51" s="6">
        <v>1.0983003714623196</v>
      </c>
      <c r="F51" s="6">
        <v>2.9356220624494433</v>
      </c>
      <c r="G51" s="44"/>
      <c r="H51" s="44"/>
      <c r="I51" s="35"/>
    </row>
    <row r="52" spans="1:9" ht="19.5" customHeight="1" x14ac:dyDescent="0.2">
      <c r="A52" s="5">
        <v>11</v>
      </c>
      <c r="B52" s="6">
        <v>2.7210754219552937</v>
      </c>
      <c r="C52" s="6">
        <v>2.7210754219552937</v>
      </c>
      <c r="D52" s="6">
        <v>1.366495631932874</v>
      </c>
      <c r="E52" s="6">
        <v>1.244311848327625</v>
      </c>
      <c r="F52" s="6">
        <v>3.3258928153272889</v>
      </c>
      <c r="G52" s="44"/>
      <c r="H52" s="44"/>
      <c r="I52" s="35"/>
    </row>
    <row r="53" spans="1:9" x14ac:dyDescent="0.2">
      <c r="A53" s="5">
        <v>12</v>
      </c>
      <c r="B53" s="6">
        <v>3.0603998925792544</v>
      </c>
      <c r="C53" s="6">
        <v>3.0603998925792544</v>
      </c>
      <c r="D53" s="6">
        <v>1.5369008339255428</v>
      </c>
      <c r="E53" s="6">
        <v>1.3994804466759554</v>
      </c>
      <c r="F53" s="6">
        <v>3.7406394297750492</v>
      </c>
      <c r="G53" s="44"/>
      <c r="H53" s="44"/>
      <c r="I53" s="35"/>
    </row>
    <row r="54" spans="1:9" x14ac:dyDescent="0.2">
      <c r="A54" s="5">
        <v>13</v>
      </c>
      <c r="B54" s="6">
        <v>3.4209130470436473</v>
      </c>
      <c r="C54" s="6">
        <v>3.4209130470436473</v>
      </c>
      <c r="D54" s="6">
        <v>1.7179467714453251</v>
      </c>
      <c r="E54" s="6">
        <v>1.5643383502674939</v>
      </c>
      <c r="F54" s="6">
        <v>4.1812843676513056</v>
      </c>
      <c r="G54" s="44"/>
      <c r="H54" s="44"/>
      <c r="I54" s="35"/>
    </row>
    <row r="55" spans="1:9" x14ac:dyDescent="0.2">
      <c r="A55" s="5">
        <v>14</v>
      </c>
      <c r="B55" s="6">
        <v>3.8038999867965244</v>
      </c>
      <c r="C55" s="6">
        <v>3.8038999867965244</v>
      </c>
      <c r="D55" s="6">
        <v>1.910278809005526</v>
      </c>
      <c r="E55" s="6">
        <v>1.7394732190197915</v>
      </c>
      <c r="F55" s="6">
        <v>4.6493983717728744</v>
      </c>
      <c r="G55" s="44"/>
      <c r="H55" s="44"/>
      <c r="I55" s="35"/>
    </row>
    <row r="56" spans="1:9" x14ac:dyDescent="0.2">
      <c r="A56" s="5">
        <v>15</v>
      </c>
      <c r="B56" s="6">
        <v>4.2107761994591479</v>
      </c>
      <c r="C56" s="6">
        <v>4.2107761994591479</v>
      </c>
      <c r="D56" s="6">
        <v>2.1146077896926339</v>
      </c>
      <c r="E56" s="6">
        <v>1.9255323367251633</v>
      </c>
      <c r="F56" s="6">
        <v>5.1467115522542173</v>
      </c>
      <c r="G56" s="44"/>
      <c r="H56" s="44"/>
      <c r="I56" s="35"/>
    </row>
    <row r="57" spans="1:9" ht="19.5" customHeight="1" x14ac:dyDescent="0.2">
      <c r="A57" s="5">
        <v>16</v>
      </c>
      <c r="B57" s="6">
        <v>4.6430964326186208</v>
      </c>
      <c r="C57" s="6">
        <v>4.6430964326186208</v>
      </c>
      <c r="D57" s="6">
        <v>2.3317144914922165</v>
      </c>
      <c r="E57" s="6">
        <v>2.123226668918845</v>
      </c>
      <c r="F57" s="6">
        <v>5.6751242326908766</v>
      </c>
      <c r="G57" s="44"/>
      <c r="H57" s="44"/>
      <c r="I57" s="35"/>
    </row>
    <row r="58" spans="1:9" x14ac:dyDescent="0.2">
      <c r="A58" s="5">
        <v>17</v>
      </c>
      <c r="B58" s="6">
        <v>5.1025630771346009</v>
      </c>
      <c r="C58" s="6">
        <v>5.1025630771346009</v>
      </c>
      <c r="D58" s="6">
        <v>2.5624538372979195</v>
      </c>
      <c r="E58" s="6">
        <v>2.3333346964544246</v>
      </c>
      <c r="F58" s="6">
        <v>6.2367171968359703</v>
      </c>
      <c r="G58" s="44"/>
      <c r="H58" s="44"/>
      <c r="I58" s="35"/>
    </row>
    <row r="59" spans="1:9" x14ac:dyDescent="0.2">
      <c r="A59" s="5">
        <v>18</v>
      </c>
      <c r="B59" s="6">
        <v>5.5910336770775757</v>
      </c>
      <c r="C59" s="6">
        <v>5.5910336770775757</v>
      </c>
      <c r="D59" s="6">
        <v>2.8077586663239602</v>
      </c>
      <c r="E59" s="6">
        <v>2.5567058496994126</v>
      </c>
      <c r="F59" s="6">
        <v>6.8337608677833748</v>
      </c>
      <c r="G59" s="44"/>
      <c r="H59" s="44"/>
      <c r="I59" s="35"/>
    </row>
    <row r="60" spans="1:9" x14ac:dyDescent="0.2">
      <c r="A60" s="5">
        <v>19</v>
      </c>
      <c r="B60" s="6">
        <v>6.1105270736482824</v>
      </c>
      <c r="C60" s="6">
        <v>6.1105270736482824</v>
      </c>
      <c r="D60" s="6">
        <v>3.0686428195172364</v>
      </c>
      <c r="E60" s="6">
        <v>2.7942633180684435</v>
      </c>
      <c r="F60" s="6">
        <v>7.4687228175050588</v>
      </c>
      <c r="G60" s="44"/>
      <c r="H60" s="44"/>
      <c r="I60" s="35"/>
    </row>
    <row r="61" spans="1:9" x14ac:dyDescent="0.2">
      <c r="A61" s="5">
        <v>20</v>
      </c>
      <c r="B61" s="6">
        <v>6.6632275553677225</v>
      </c>
      <c r="C61" s="6">
        <v>6.6632275553677225</v>
      </c>
      <c r="D61" s="6">
        <v>3.3462032237393644</v>
      </c>
      <c r="E61" s="6">
        <v>3.0470059478503475</v>
      </c>
      <c r="F61" s="6">
        <v>8.144272839509858</v>
      </c>
      <c r="G61" s="44"/>
      <c r="H61" s="44"/>
      <c r="I61" s="35"/>
    </row>
    <row r="62" spans="1:9" ht="19.5" customHeight="1" x14ac:dyDescent="0.2">
      <c r="A62" s="5">
        <v>21</v>
      </c>
      <c r="B62" s="6">
        <v>7.2514862211962399</v>
      </c>
      <c r="C62" s="6">
        <v>7.2514862211962399</v>
      </c>
      <c r="D62" s="6">
        <v>3.6416205763108351</v>
      </c>
      <c r="E62" s="6">
        <v>3.3160088655445019</v>
      </c>
      <c r="F62" s="6">
        <v>8.8632846149450284</v>
      </c>
      <c r="G62" s="44"/>
      <c r="H62" s="44"/>
      <c r="I62" s="35"/>
    </row>
    <row r="63" spans="1:9" x14ac:dyDescent="0.2">
      <c r="A63" s="5">
        <v>22</v>
      </c>
      <c r="B63" s="6">
        <v>7.8778185607192635</v>
      </c>
      <c r="C63" s="6">
        <v>7.8778185607192635</v>
      </c>
      <c r="D63" s="6">
        <v>3.9561581298055848</v>
      </c>
      <c r="E63" s="6">
        <v>3.6024223713117318</v>
      </c>
      <c r="F63" s="6">
        <v>9.6288327549263482</v>
      </c>
      <c r="G63" s="44"/>
      <c r="H63" s="44"/>
      <c r="I63" s="35"/>
    </row>
    <row r="64" spans="1:9" x14ac:dyDescent="0.2">
      <c r="A64" s="5">
        <v>23</v>
      </c>
      <c r="B64" s="6">
        <v>8.5448970085683627</v>
      </c>
      <c r="C64" s="6">
        <v>8.5448970085683627</v>
      </c>
      <c r="D64" s="6">
        <v>4.2911579529590824</v>
      </c>
      <c r="E64" s="6">
        <v>3.9074685342094062</v>
      </c>
      <c r="F64" s="6">
        <v>10.444183700019501</v>
      </c>
      <c r="G64" s="44"/>
      <c r="H64" s="44"/>
      <c r="I64" s="35"/>
    </row>
    <row r="65" spans="1:9" x14ac:dyDescent="0.2">
      <c r="A65" s="5">
        <v>24</v>
      </c>
      <c r="B65" s="6">
        <v>9.2555369297986534</v>
      </c>
      <c r="C65" s="6">
        <v>9.2555369297986534</v>
      </c>
      <c r="D65" s="6">
        <v>4.6480338926713731</v>
      </c>
      <c r="E65" s="6">
        <v>4.2324347834896479</v>
      </c>
      <c r="F65" s="6">
        <v>11.312778590566934</v>
      </c>
      <c r="G65" s="44"/>
      <c r="H65" s="44"/>
      <c r="I65" s="35"/>
    </row>
    <row r="66" spans="1:9" x14ac:dyDescent="0.2">
      <c r="A66" s="5">
        <v>25</v>
      </c>
      <c r="B66" s="6">
        <v>10.0126741282354</v>
      </c>
      <c r="C66" s="6">
        <v>10.0126741282354</v>
      </c>
      <c r="D66" s="6">
        <v>5.0282602789338515</v>
      </c>
      <c r="E66" s="6">
        <v>4.5786636234633109</v>
      </c>
      <c r="F66" s="6">
        <v>12.238205775781934</v>
      </c>
      <c r="G66" s="44"/>
      <c r="H66" s="44"/>
      <c r="I66" s="35"/>
    </row>
    <row r="67" spans="1:9" ht="18" customHeight="1" x14ac:dyDescent="0.2">
      <c r="A67" s="55" t="s">
        <v>64</v>
      </c>
      <c r="B67" s="15"/>
      <c r="C67" s="15"/>
      <c r="D67" s="15"/>
      <c r="E67" s="15"/>
      <c r="F67" s="15"/>
      <c r="G67" s="36"/>
      <c r="H67" s="37"/>
    </row>
    <row r="68" spans="1:9" ht="18" customHeight="1" x14ac:dyDescent="0.2">
      <c r="A68" s="55" t="s">
        <v>8</v>
      </c>
      <c r="C68" s="8"/>
      <c r="D68" s="8"/>
      <c r="E68" s="8"/>
      <c r="F68" s="11"/>
      <c r="G68" s="38"/>
      <c r="H68" s="37"/>
      <c r="I68" s="45"/>
    </row>
    <row r="69" spans="1:9" ht="18" customHeight="1" x14ac:dyDescent="0.2">
      <c r="A69" s="55" t="s">
        <v>0</v>
      </c>
      <c r="B69" s="16">
        <v>0.45</v>
      </c>
      <c r="C69" s="15"/>
      <c r="D69" s="15"/>
      <c r="E69" s="15"/>
      <c r="F69" s="14" t="s">
        <v>46</v>
      </c>
      <c r="G69" s="39"/>
      <c r="H69" s="45"/>
    </row>
    <row r="70" spans="1:9" ht="18" customHeight="1" x14ac:dyDescent="0.2">
      <c r="A70" s="54" t="s">
        <v>6</v>
      </c>
      <c r="B70" s="15"/>
      <c r="C70" s="8"/>
      <c r="D70" s="8"/>
      <c r="E70" s="8"/>
      <c r="F70" s="24" t="s">
        <v>46</v>
      </c>
      <c r="G70" s="40"/>
      <c r="H70" s="46"/>
    </row>
    <row r="71" spans="1:9" x14ac:dyDescent="0.2">
      <c r="A71" s="2"/>
      <c r="B71" s="9"/>
      <c r="C71" s="8"/>
      <c r="D71" s="8"/>
      <c r="E71" s="8"/>
      <c r="F71" s="9"/>
      <c r="G71" s="41"/>
      <c r="H71" s="41"/>
    </row>
    <row r="72" spans="1:9" x14ac:dyDescent="0.2">
      <c r="A72" s="2"/>
      <c r="B72" s="8"/>
      <c r="C72" s="8"/>
      <c r="D72" s="8"/>
      <c r="E72" s="8"/>
      <c r="F72" s="10" t="s">
        <v>45</v>
      </c>
      <c r="G72" s="42"/>
      <c r="H72" s="43"/>
    </row>
    <row r="73" spans="1:9" x14ac:dyDescent="0.2">
      <c r="A73" s="3" t="s">
        <v>1</v>
      </c>
      <c r="B73" s="58" t="s">
        <v>69</v>
      </c>
      <c r="C73" s="58"/>
      <c r="D73" s="58"/>
      <c r="E73" s="58"/>
      <c r="F73" s="42" t="s">
        <v>67</v>
      </c>
      <c r="G73" s="42"/>
      <c r="H73" s="43"/>
    </row>
    <row r="74" spans="1:9" x14ac:dyDescent="0.2">
      <c r="A74" s="28" t="s">
        <v>2</v>
      </c>
      <c r="B74" s="28" t="s">
        <v>58</v>
      </c>
      <c r="C74" s="28" t="s">
        <v>59</v>
      </c>
      <c r="D74" s="28" t="s">
        <v>60</v>
      </c>
      <c r="E74" s="28" t="s">
        <v>61</v>
      </c>
      <c r="F74" s="29" t="s">
        <v>68</v>
      </c>
      <c r="G74" s="42"/>
      <c r="H74" s="43"/>
    </row>
    <row r="75" spans="1:9" ht="19.5" customHeight="1" x14ac:dyDescent="0.2">
      <c r="A75" s="5">
        <v>1</v>
      </c>
      <c r="B75" s="6">
        <v>0.27046189807565707</v>
      </c>
      <c r="C75" s="6">
        <v>0.27046189807565707</v>
      </c>
      <c r="D75" s="6">
        <v>0.13582313791915604</v>
      </c>
      <c r="E75" s="6">
        <v>0.1236786535137238</v>
      </c>
      <c r="F75" s="6">
        <v>0.33057785769981807</v>
      </c>
      <c r="G75" s="44"/>
      <c r="H75" s="44"/>
      <c r="I75" s="35"/>
    </row>
    <row r="76" spans="1:9" x14ac:dyDescent="0.2">
      <c r="A76" s="5">
        <v>2</v>
      </c>
      <c r="B76" s="6">
        <v>0.45105567562021909</v>
      </c>
      <c r="C76" s="6">
        <v>0.45105567562021909</v>
      </c>
      <c r="D76" s="6">
        <v>0.22651544515096778</v>
      </c>
      <c r="E76" s="6">
        <v>0.20626180255832754</v>
      </c>
      <c r="F76" s="6">
        <v>0.55131247695438934</v>
      </c>
      <c r="G76" s="44"/>
      <c r="H76" s="44"/>
      <c r="I76" s="35"/>
    </row>
    <row r="77" spans="1:9" x14ac:dyDescent="0.2">
      <c r="A77" s="5">
        <v>3</v>
      </c>
      <c r="B77" s="6">
        <v>0.63596420084680494</v>
      </c>
      <c r="C77" s="6">
        <v>0.63596420084680494</v>
      </c>
      <c r="D77" s="6">
        <v>0.31937457356414217</v>
      </c>
      <c r="E77" s="6">
        <v>0.29081802872529505</v>
      </c>
      <c r="F77" s="6">
        <v>0.77732088913649411</v>
      </c>
      <c r="G77" s="44"/>
      <c r="H77" s="44"/>
      <c r="I77" s="35"/>
    </row>
    <row r="78" spans="1:9" x14ac:dyDescent="0.2">
      <c r="A78" s="5">
        <v>4</v>
      </c>
      <c r="B78" s="6">
        <v>0.83460710701452245</v>
      </c>
      <c r="C78" s="6">
        <v>0.83460710701452245</v>
      </c>
      <c r="D78" s="6">
        <v>0.41913096451253584</v>
      </c>
      <c r="E78" s="6">
        <v>0.38165480588199396</v>
      </c>
      <c r="F78" s="6">
        <v>1.0201164430958944</v>
      </c>
      <c r="G78" s="44"/>
      <c r="H78" s="44"/>
      <c r="I78" s="35"/>
    </row>
    <row r="79" spans="1:9" x14ac:dyDescent="0.2">
      <c r="A79" s="5">
        <v>5</v>
      </c>
      <c r="B79" s="6">
        <v>1.0474648387666166</v>
      </c>
      <c r="C79" s="6">
        <v>1.0474648387666166</v>
      </c>
      <c r="D79" s="6">
        <v>0.52602589227362129</v>
      </c>
      <c r="E79" s="6">
        <v>0.47899183501768461</v>
      </c>
      <c r="F79" s="6">
        <v>1.2802863726057661</v>
      </c>
      <c r="G79" s="44"/>
      <c r="H79" s="44"/>
      <c r="I79" s="35"/>
    </row>
    <row r="80" spans="1:9" ht="19.5" customHeight="1" x14ac:dyDescent="0.2">
      <c r="A80" s="5">
        <v>6</v>
      </c>
      <c r="B80" s="6">
        <v>1.2750752904430287</v>
      </c>
      <c r="C80" s="6">
        <v>1.2750752904430287</v>
      </c>
      <c r="D80" s="6">
        <v>0.64032948176199678</v>
      </c>
      <c r="E80" s="6">
        <v>0.58307508810908515</v>
      </c>
      <c r="F80" s="6">
        <v>1.5584881305636595</v>
      </c>
      <c r="G80" s="44"/>
      <c r="H80" s="44"/>
      <c r="I80" s="35"/>
    </row>
    <row r="81" spans="1:9" x14ac:dyDescent="0.2">
      <c r="A81" s="5">
        <v>7</v>
      </c>
      <c r="B81" s="6">
        <v>1.5180399031866629</v>
      </c>
      <c r="C81" s="6">
        <v>1.5180399031866629</v>
      </c>
      <c r="D81" s="6">
        <v>0.76234377043241686</v>
      </c>
      <c r="E81" s="6">
        <v>0.69417959624653136</v>
      </c>
      <c r="F81" s="6">
        <v>1.8554568413104453</v>
      </c>
      <c r="G81" s="44"/>
      <c r="H81" s="44"/>
      <c r="I81" s="35"/>
    </row>
    <row r="82" spans="1:9" x14ac:dyDescent="0.2">
      <c r="A82" s="5">
        <v>8</v>
      </c>
      <c r="B82" s="6">
        <v>1.7770302444190778</v>
      </c>
      <c r="C82" s="6">
        <v>1.7770302444190778</v>
      </c>
      <c r="D82" s="6">
        <v>0.89240601242370632</v>
      </c>
      <c r="E82" s="6">
        <v>0.8126124583413048</v>
      </c>
      <c r="F82" s="6">
        <v>2.1720133425356449</v>
      </c>
      <c r="G82" s="44"/>
      <c r="H82" s="44"/>
      <c r="I82" s="35"/>
    </row>
    <row r="83" spans="1:9" x14ac:dyDescent="0.2">
      <c r="A83" s="5">
        <v>9</v>
      </c>
      <c r="B83" s="6">
        <v>2.0527950682781491</v>
      </c>
      <c r="C83" s="6">
        <v>2.0527950682781491</v>
      </c>
      <c r="D83" s="6">
        <v>1.0308922242367466</v>
      </c>
      <c r="E83" s="6">
        <v>0.93871606977051447</v>
      </c>
      <c r="F83" s="6">
        <v>2.5090728150488433</v>
      </c>
      <c r="G83" s="44"/>
      <c r="H83" s="44"/>
      <c r="I83" s="35"/>
    </row>
    <row r="84" spans="1:9" x14ac:dyDescent="0.2">
      <c r="A84" s="5">
        <v>10</v>
      </c>
      <c r="B84" s="6">
        <v>2.3461678428622812</v>
      </c>
      <c r="C84" s="6">
        <v>2.3461678428622812</v>
      </c>
      <c r="D84" s="6">
        <v>1.1782209648378335</v>
      </c>
      <c r="E84" s="6">
        <v>1.0728715644864497</v>
      </c>
      <c r="F84" s="6">
        <v>2.8676539831154253</v>
      </c>
      <c r="G84" s="44"/>
      <c r="H84" s="44"/>
      <c r="I84" s="35"/>
    </row>
    <row r="85" spans="1:9" ht="19.5" customHeight="1" x14ac:dyDescent="0.2">
      <c r="A85" s="5">
        <v>11</v>
      </c>
      <c r="B85" s="6">
        <v>2.6580747133426224</v>
      </c>
      <c r="C85" s="6">
        <v>2.6580747133426224</v>
      </c>
      <c r="D85" s="6">
        <v>1.3348573346503869</v>
      </c>
      <c r="E85" s="6">
        <v>1.2155024564426138</v>
      </c>
      <c r="F85" s="6">
        <v>3.24888884754133</v>
      </c>
      <c r="G85" s="44"/>
      <c r="H85" s="44"/>
      <c r="I85" s="35"/>
    </row>
    <row r="86" spans="1:9" x14ac:dyDescent="0.2">
      <c r="A86" s="5">
        <v>12</v>
      </c>
      <c r="B86" s="6">
        <v>2.9895428482228406</v>
      </c>
      <c r="C86" s="6">
        <v>2.9895428482228406</v>
      </c>
      <c r="D86" s="6">
        <v>1.5013171669593632</v>
      </c>
      <c r="E86" s="6">
        <v>1.3670784562280733</v>
      </c>
      <c r="F86" s="6">
        <v>3.6540328870681278</v>
      </c>
      <c r="G86" s="44"/>
      <c r="H86" s="44"/>
      <c r="I86" s="35"/>
    </row>
    <row r="87" spans="1:9" x14ac:dyDescent="0.2">
      <c r="A87" s="5">
        <v>13</v>
      </c>
      <c r="B87" s="6">
        <v>3.3417090880768598</v>
      </c>
      <c r="C87" s="6">
        <v>3.3417090880768598</v>
      </c>
      <c r="D87" s="6">
        <v>1.6781713712169359</v>
      </c>
      <c r="E87" s="6">
        <v>1.5281194260209878</v>
      </c>
      <c r="F87" s="6">
        <v>4.084475629478284</v>
      </c>
      <c r="G87" s="44"/>
      <c r="H87" s="44"/>
      <c r="I87" s="35"/>
    </row>
    <row r="88" spans="1:9" x14ac:dyDescent="0.2">
      <c r="A88" s="5">
        <v>14</v>
      </c>
      <c r="B88" s="6">
        <v>3.7158287805645021</v>
      </c>
      <c r="C88" s="6">
        <v>3.7158287805645021</v>
      </c>
      <c r="D88" s="6">
        <v>1.8660503698949933</v>
      </c>
      <c r="E88" s="6">
        <v>1.6991994197245617</v>
      </c>
      <c r="F88" s="6">
        <v>4.541751450382578</v>
      </c>
      <c r="G88" s="44"/>
      <c r="H88" s="44"/>
      <c r="I88" s="35"/>
    </row>
    <row r="89" spans="1:9" x14ac:dyDescent="0.2">
      <c r="A89" s="5">
        <v>15</v>
      </c>
      <c r="B89" s="6">
        <v>4.1132846407045331</v>
      </c>
      <c r="C89" s="6">
        <v>4.1132846407045331</v>
      </c>
      <c r="D89" s="6">
        <v>2.0656485480216409</v>
      </c>
      <c r="E89" s="6">
        <v>1.8809507346528742</v>
      </c>
      <c r="F89" s="6">
        <v>5.0275504028789317</v>
      </c>
      <c r="G89" s="44"/>
      <c r="H89" s="44"/>
      <c r="I89" s="35"/>
    </row>
    <row r="90" spans="1:9" ht="19.5" customHeight="1" x14ac:dyDescent="0.2">
      <c r="A90" s="5">
        <v>16</v>
      </c>
      <c r="B90" s="6">
        <v>4.5355954192135091</v>
      </c>
      <c r="C90" s="6">
        <v>4.5355954192135091</v>
      </c>
      <c r="D90" s="6">
        <v>2.277728606330355</v>
      </c>
      <c r="E90" s="6">
        <v>2.0740678754477373</v>
      </c>
      <c r="F90" s="6">
        <v>5.5437288126155488</v>
      </c>
      <c r="G90" s="44"/>
      <c r="H90" s="44"/>
      <c r="I90" s="35"/>
    </row>
    <row r="91" spans="1:9" x14ac:dyDescent="0.2">
      <c r="A91" s="5">
        <v>17</v>
      </c>
      <c r="B91" s="6">
        <v>4.9844240917148825</v>
      </c>
      <c r="C91" s="6">
        <v>4.9844240917148825</v>
      </c>
      <c r="D91" s="6">
        <v>2.5031256737951884</v>
      </c>
      <c r="E91" s="6">
        <v>2.2793112988958488</v>
      </c>
      <c r="F91" s="6">
        <v>6.092319287227439</v>
      </c>
      <c r="G91" s="44"/>
      <c r="H91" s="44"/>
      <c r="I91" s="35"/>
    </row>
    <row r="92" spans="1:9" x14ac:dyDescent="0.2">
      <c r="A92" s="5">
        <v>18</v>
      </c>
      <c r="B92" s="6">
        <v>5.4615851948006373</v>
      </c>
      <c r="C92" s="6">
        <v>5.4615851948006373</v>
      </c>
      <c r="D92" s="6">
        <v>2.7427509917242361</v>
      </c>
      <c r="E92" s="6">
        <v>2.4975107686128766</v>
      </c>
      <c r="F92" s="6">
        <v>6.6755396829951481</v>
      </c>
      <c r="G92" s="44"/>
      <c r="H92" s="44"/>
      <c r="I92" s="35"/>
    </row>
    <row r="93" spans="1:9" x14ac:dyDescent="0.2">
      <c r="A93" s="5">
        <v>19</v>
      </c>
      <c r="B93" s="6">
        <v>5.9690508277013317</v>
      </c>
      <c r="C93" s="6">
        <v>5.9690508277013317</v>
      </c>
      <c r="D93" s="6">
        <v>2.9975949277355936</v>
      </c>
      <c r="E93" s="6">
        <v>2.7295680995278988</v>
      </c>
      <c r="F93" s="6">
        <v>7.2958004405147427</v>
      </c>
      <c r="G93" s="44"/>
      <c r="H93" s="44"/>
      <c r="I93" s="35"/>
    </row>
    <row r="94" spans="1:9" x14ac:dyDescent="0.2">
      <c r="A94" s="5">
        <v>20</v>
      </c>
      <c r="B94" s="6">
        <v>6.5089547063873026</v>
      </c>
      <c r="C94" s="6">
        <v>6.5089547063873026</v>
      </c>
      <c r="D94" s="6">
        <v>3.2687290116845964</v>
      </c>
      <c r="E94" s="6">
        <v>2.9764590117703271</v>
      </c>
      <c r="F94" s="6">
        <v>7.9557095399099689</v>
      </c>
      <c r="G94" s="44"/>
      <c r="H94" s="44"/>
      <c r="I94" s="35"/>
    </row>
    <row r="95" spans="1:9" ht="19.5" customHeight="1" x14ac:dyDescent="0.2">
      <c r="A95" s="5">
        <v>21</v>
      </c>
      <c r="B95" s="6">
        <v>7.0835934951276247</v>
      </c>
      <c r="C95" s="6">
        <v>7.0835934951276247</v>
      </c>
      <c r="D95" s="6">
        <v>3.5573066043588168</v>
      </c>
      <c r="E95" s="6">
        <v>3.2392337395742397</v>
      </c>
      <c r="F95" s="6">
        <v>8.6580741283587823</v>
      </c>
      <c r="G95" s="44"/>
      <c r="H95" s="44"/>
      <c r="I95" s="35"/>
    </row>
    <row r="96" spans="1:9" x14ac:dyDescent="0.2">
      <c r="A96" s="5">
        <v>22</v>
      </c>
      <c r="B96" s="6">
        <v>7.6954244427014951</v>
      </c>
      <c r="C96" s="6">
        <v>7.6954244427014951</v>
      </c>
      <c r="D96" s="6">
        <v>3.8645617104081276</v>
      </c>
      <c r="E96" s="6">
        <v>3.5190159503490626</v>
      </c>
      <c r="F96" s="6">
        <v>9.4058976309019844</v>
      </c>
      <c r="G96" s="44"/>
      <c r="H96" s="44"/>
      <c r="I96" s="35"/>
    </row>
    <row r="97" spans="1:9" x14ac:dyDescent="0.2">
      <c r="A97" s="5">
        <v>23</v>
      </c>
      <c r="B97" s="6">
        <v>8.3470581092058218</v>
      </c>
      <c r="C97" s="6">
        <v>8.3470581092058218</v>
      </c>
      <c r="D97" s="6">
        <v>4.1918053258235011</v>
      </c>
      <c r="E97" s="6">
        <v>3.8169994187447527</v>
      </c>
      <c r="F97" s="6">
        <v>10.202370860627743</v>
      </c>
      <c r="G97" s="44"/>
      <c r="H97" s="44"/>
      <c r="I97" s="35"/>
    </row>
    <row r="98" spans="1:9" x14ac:dyDescent="0.2">
      <c r="A98" s="5">
        <v>24</v>
      </c>
      <c r="B98" s="6">
        <v>9.0412446759113809</v>
      </c>
      <c r="C98" s="6">
        <v>9.0412446759113809</v>
      </c>
      <c r="D98" s="6">
        <v>4.5404185628898901</v>
      </c>
      <c r="E98" s="6">
        <v>4.1344417663298518</v>
      </c>
      <c r="F98" s="6">
        <v>11.05085528559958</v>
      </c>
      <c r="G98" s="44"/>
      <c r="H98" s="44"/>
      <c r="I98" s="35"/>
    </row>
    <row r="99" spans="1:9" x14ac:dyDescent="0.2">
      <c r="A99" s="5">
        <v>25</v>
      </c>
      <c r="B99" s="6">
        <v>9.7808519743557731</v>
      </c>
      <c r="C99" s="6">
        <v>9.7808519743557731</v>
      </c>
      <c r="D99" s="6">
        <v>4.9118416166263783</v>
      </c>
      <c r="E99" s="6">
        <v>4.4726544145859002</v>
      </c>
      <c r="F99" s="6">
        <v>11.954856174443835</v>
      </c>
      <c r="G99" s="44"/>
      <c r="H99" s="44"/>
      <c r="I99" s="35"/>
    </row>
    <row r="100" spans="1:9" ht="18" customHeight="1" x14ac:dyDescent="0.2">
      <c r="A100" s="55" t="s">
        <v>64</v>
      </c>
      <c r="B100" s="15"/>
      <c r="C100" s="15"/>
      <c r="D100" s="15"/>
      <c r="E100" s="15"/>
      <c r="F100" s="15"/>
      <c r="G100" s="36"/>
      <c r="H100" s="37"/>
    </row>
    <row r="101" spans="1:9" ht="18" customHeight="1" x14ac:dyDescent="0.2">
      <c r="A101" s="55" t="s">
        <v>8</v>
      </c>
      <c r="C101" s="8"/>
      <c r="D101" s="8"/>
      <c r="E101" s="8"/>
      <c r="F101" s="11"/>
      <c r="G101" s="38"/>
      <c r="H101" s="37"/>
      <c r="I101" s="45"/>
    </row>
    <row r="102" spans="1:9" ht="18" customHeight="1" x14ac:dyDescent="0.2">
      <c r="A102" s="55" t="s">
        <v>0</v>
      </c>
      <c r="B102" s="16">
        <v>0.45</v>
      </c>
      <c r="C102" s="15"/>
      <c r="D102" s="15"/>
      <c r="E102" s="15"/>
      <c r="F102" s="14" t="s">
        <v>46</v>
      </c>
      <c r="G102" s="39"/>
      <c r="H102" s="45"/>
    </row>
    <row r="103" spans="1:9" ht="18" customHeight="1" x14ac:dyDescent="0.2">
      <c r="A103" s="55" t="s">
        <v>26</v>
      </c>
      <c r="B103" s="15"/>
      <c r="C103" s="8"/>
      <c r="D103" s="8"/>
      <c r="E103" s="8"/>
      <c r="F103" s="24" t="s">
        <v>46</v>
      </c>
      <c r="G103" s="40"/>
      <c r="H103" s="46"/>
    </row>
    <row r="104" spans="1:9" x14ac:dyDescent="0.2">
      <c r="A104" s="2"/>
      <c r="B104" s="9"/>
      <c r="C104" s="8"/>
      <c r="D104" s="8"/>
      <c r="E104" s="8"/>
      <c r="F104" s="9"/>
      <c r="G104" s="41"/>
      <c r="H104" s="41"/>
    </row>
    <row r="105" spans="1:9" x14ac:dyDescent="0.2">
      <c r="A105" s="2"/>
      <c r="B105" s="8"/>
      <c r="C105" s="8"/>
      <c r="D105" s="8"/>
      <c r="E105" s="8"/>
      <c r="F105" s="10" t="s">
        <v>45</v>
      </c>
      <c r="G105" s="42"/>
      <c r="H105" s="43"/>
    </row>
    <row r="106" spans="1:9" x14ac:dyDescent="0.2">
      <c r="A106" s="3" t="s">
        <v>1</v>
      </c>
      <c r="B106" s="58" t="s">
        <v>69</v>
      </c>
      <c r="C106" s="58"/>
      <c r="D106" s="58"/>
      <c r="E106" s="58"/>
      <c r="F106" s="42" t="s">
        <v>67</v>
      </c>
      <c r="G106" s="42"/>
      <c r="H106" s="43"/>
    </row>
    <row r="107" spans="1:9" x14ac:dyDescent="0.2">
      <c r="A107" s="28" t="s">
        <v>2</v>
      </c>
      <c r="B107" s="28" t="s">
        <v>58</v>
      </c>
      <c r="C107" s="28" t="s">
        <v>59</v>
      </c>
      <c r="D107" s="28" t="s">
        <v>60</v>
      </c>
      <c r="E107" s="28" t="s">
        <v>61</v>
      </c>
      <c r="F107" s="29" t="s">
        <v>68</v>
      </c>
      <c r="G107" s="42"/>
      <c r="H107" s="43"/>
    </row>
    <row r="108" spans="1:9" ht="19.5" customHeight="1" x14ac:dyDescent="0.2">
      <c r="A108" s="5">
        <v>1</v>
      </c>
      <c r="B108" s="6">
        <v>0.25911605510835384</v>
      </c>
      <c r="C108" s="6">
        <v>0.25911605510835384</v>
      </c>
      <c r="D108" s="6">
        <v>0.13012537418562628</v>
      </c>
      <c r="E108" s="6">
        <v>0.11849034938971122</v>
      </c>
      <c r="F108" s="6">
        <v>0.31671015770726513</v>
      </c>
      <c r="G108" s="44"/>
      <c r="H108" s="44"/>
      <c r="I108" s="35"/>
    </row>
    <row r="109" spans="1:9" x14ac:dyDescent="0.2">
      <c r="A109" s="5">
        <v>2</v>
      </c>
      <c r="B109" s="6">
        <v>0.43213394615847323</v>
      </c>
      <c r="C109" s="6">
        <v>0.43213394615847323</v>
      </c>
      <c r="D109" s="6">
        <v>0.21701315041504621</v>
      </c>
      <c r="E109" s="6">
        <v>0.19760914560875215</v>
      </c>
      <c r="F109" s="6">
        <v>0.52818498715288786</v>
      </c>
      <c r="G109" s="44"/>
      <c r="H109" s="44"/>
      <c r="I109" s="35"/>
    </row>
    <row r="110" spans="1:9" x14ac:dyDescent="0.2">
      <c r="A110" s="5">
        <v>3</v>
      </c>
      <c r="B110" s="6">
        <v>0.60928558176229397</v>
      </c>
      <c r="C110" s="6">
        <v>0.60928558176229397</v>
      </c>
      <c r="D110" s="6">
        <v>0.30597684994691554</v>
      </c>
      <c r="E110" s="6">
        <v>0.27861824861040857</v>
      </c>
      <c r="F110" s="6">
        <v>0.74471237456901851</v>
      </c>
      <c r="G110" s="44"/>
      <c r="H110" s="44"/>
      <c r="I110" s="35"/>
    </row>
    <row r="111" spans="1:9" x14ac:dyDescent="0.2">
      <c r="A111" s="5">
        <v>4</v>
      </c>
      <c r="B111" s="6">
        <v>0.79959544273590688</v>
      </c>
      <c r="C111" s="6">
        <v>0.79959544273590688</v>
      </c>
      <c r="D111" s="6">
        <v>0.4015484727089646</v>
      </c>
      <c r="E111" s="6">
        <v>0.3656444342693449</v>
      </c>
      <c r="F111" s="6">
        <v>0.97732268525392174</v>
      </c>
      <c r="G111" s="44"/>
      <c r="H111" s="44"/>
      <c r="I111" s="35"/>
    </row>
    <row r="112" spans="1:9" x14ac:dyDescent="0.2">
      <c r="A112" s="5">
        <v>5</v>
      </c>
      <c r="B112" s="6">
        <v>1.0035238191295617</v>
      </c>
      <c r="C112" s="6">
        <v>1.0035238191295617</v>
      </c>
      <c r="D112" s="6">
        <v>0.50395917155275083</v>
      </c>
      <c r="E112" s="6">
        <v>0.45889818714566233</v>
      </c>
      <c r="F112" s="6">
        <v>1.2265785185970663</v>
      </c>
      <c r="G112" s="44"/>
      <c r="H112" s="44"/>
      <c r="I112" s="35"/>
    </row>
    <row r="113" spans="1:9" ht="19.5" customHeight="1" x14ac:dyDescent="0.2">
      <c r="A113" s="5">
        <v>6</v>
      </c>
      <c r="B113" s="6">
        <v>1.2215860406825754</v>
      </c>
      <c r="C113" s="6">
        <v>1.2215860406825754</v>
      </c>
      <c r="D113" s="6">
        <v>0.61346773968632007</v>
      </c>
      <c r="E113" s="6">
        <v>0.55861516072226491</v>
      </c>
      <c r="F113" s="6">
        <v>1.4931097474287645</v>
      </c>
      <c r="G113" s="44"/>
      <c r="H113" s="44"/>
      <c r="I113" s="35"/>
    </row>
    <row r="114" spans="1:9" x14ac:dyDescent="0.2">
      <c r="A114" s="5">
        <v>7</v>
      </c>
      <c r="B114" s="6">
        <v>1.4543583181567519</v>
      </c>
      <c r="C114" s="6">
        <v>1.4543583181567519</v>
      </c>
      <c r="D114" s="6">
        <v>0.7303635441307863</v>
      </c>
      <c r="E114" s="6">
        <v>0.6650588485694745</v>
      </c>
      <c r="F114" s="6">
        <v>1.7776206577152687</v>
      </c>
      <c r="G114" s="44"/>
      <c r="H114" s="44"/>
      <c r="I114" s="35"/>
    </row>
    <row r="115" spans="1:9" x14ac:dyDescent="0.2">
      <c r="A115" s="5">
        <v>8</v>
      </c>
      <c r="B115" s="6">
        <v>1.7024840468038878</v>
      </c>
      <c r="C115" s="6">
        <v>1.7024840468038878</v>
      </c>
      <c r="D115" s="6">
        <v>0.85496969125581923</v>
      </c>
      <c r="E115" s="6">
        <v>0.77852346683746043</v>
      </c>
      <c r="F115" s="6">
        <v>2.0808976531071721</v>
      </c>
      <c r="G115" s="44"/>
      <c r="H115" s="44"/>
      <c r="I115" s="35"/>
    </row>
    <row r="116" spans="1:9" x14ac:dyDescent="0.2">
      <c r="A116" s="5">
        <v>9</v>
      </c>
      <c r="B116" s="6">
        <v>1.9666805706189514</v>
      </c>
      <c r="C116" s="6">
        <v>1.9666805706189514</v>
      </c>
      <c r="D116" s="6">
        <v>0.98764642371688127</v>
      </c>
      <c r="E116" s="6">
        <v>0.89933704745987075</v>
      </c>
      <c r="F116" s="6">
        <v>2.403817522692985</v>
      </c>
      <c r="G116" s="44"/>
      <c r="H116" s="44"/>
      <c r="I116" s="35"/>
    </row>
    <row r="117" spans="1:9" x14ac:dyDescent="0.2">
      <c r="A117" s="5">
        <v>10</v>
      </c>
      <c r="B117" s="6">
        <v>2.2477463938173377</v>
      </c>
      <c r="C117" s="6">
        <v>2.2477463938173377</v>
      </c>
      <c r="D117" s="6">
        <v>1.1287947419837177</v>
      </c>
      <c r="E117" s="6">
        <v>1.0278647358671256</v>
      </c>
      <c r="F117" s="6">
        <v>2.747356255381932</v>
      </c>
      <c r="G117" s="44"/>
      <c r="H117" s="44"/>
      <c r="I117" s="35"/>
    </row>
    <row r="118" spans="1:9" ht="19.5" customHeight="1" x14ac:dyDescent="0.2">
      <c r="A118" s="5">
        <v>11</v>
      </c>
      <c r="B118" s="6">
        <v>2.5465688098955179</v>
      </c>
      <c r="C118" s="6">
        <v>2.5465688098955179</v>
      </c>
      <c r="D118" s="6">
        <v>1.2788602355748655</v>
      </c>
      <c r="E118" s="6">
        <v>1.1645122796550818</v>
      </c>
      <c r="F118" s="6">
        <v>3.1125983646870123</v>
      </c>
      <c r="G118" s="44"/>
      <c r="H118" s="44"/>
      <c r="I118" s="35"/>
    </row>
    <row r="119" spans="1:9" x14ac:dyDescent="0.2">
      <c r="A119" s="5">
        <v>12</v>
      </c>
      <c r="B119" s="6">
        <v>2.8641318977662538</v>
      </c>
      <c r="C119" s="6">
        <v>2.8641318977662538</v>
      </c>
      <c r="D119" s="6">
        <v>1.4383370986331674</v>
      </c>
      <c r="E119" s="6">
        <v>1.3097296851120466</v>
      </c>
      <c r="F119" s="6">
        <v>3.5007466621728218</v>
      </c>
      <c r="G119" s="44"/>
      <c r="H119" s="44"/>
      <c r="I119" s="35"/>
    </row>
    <row r="120" spans="1:9" x14ac:dyDescent="0.2">
      <c r="A120" s="5">
        <v>13</v>
      </c>
      <c r="B120" s="6">
        <v>3.2015248076828642</v>
      </c>
      <c r="C120" s="6">
        <v>3.2015248076828642</v>
      </c>
      <c r="D120" s="6">
        <v>1.6077722910303245</v>
      </c>
      <c r="E120" s="6">
        <v>1.4640150062624986</v>
      </c>
      <c r="F120" s="6">
        <v>3.9131323851042681</v>
      </c>
      <c r="G120" s="44"/>
      <c r="H120" s="44"/>
      <c r="I120" s="35"/>
    </row>
    <row r="121" spans="1:9" x14ac:dyDescent="0.2">
      <c r="A121" s="5">
        <v>14</v>
      </c>
      <c r="B121" s="6">
        <v>3.5599502256270625</v>
      </c>
      <c r="C121" s="6">
        <v>3.5599502256270625</v>
      </c>
      <c r="D121" s="6">
        <v>1.787769789093981</v>
      </c>
      <c r="E121" s="6">
        <v>1.6279182155198397</v>
      </c>
      <c r="F121" s="6">
        <v>4.3512255422261994</v>
      </c>
      <c r="G121" s="44"/>
      <c r="H121" s="44"/>
      <c r="I121" s="35"/>
    </row>
    <row r="122" spans="1:9" x14ac:dyDescent="0.2">
      <c r="A122" s="5">
        <v>15</v>
      </c>
      <c r="B122" s="6">
        <v>3.9407328618946424</v>
      </c>
      <c r="C122" s="6">
        <v>3.9407328618946424</v>
      </c>
      <c r="D122" s="6">
        <v>1.9789948484867232</v>
      </c>
      <c r="E122" s="6">
        <v>1.802045085404508</v>
      </c>
      <c r="F122" s="6">
        <v>4.8166452891193963</v>
      </c>
      <c r="G122" s="44"/>
      <c r="H122" s="44"/>
      <c r="I122" s="35"/>
    </row>
    <row r="123" spans="1:9" ht="19.5" customHeight="1" x14ac:dyDescent="0.2">
      <c r="A123" s="5">
        <v>16</v>
      </c>
      <c r="B123" s="6">
        <v>4.3453277557986008</v>
      </c>
      <c r="C123" s="6">
        <v>4.3453277557986008</v>
      </c>
      <c r="D123" s="6">
        <v>2.1821781747411717</v>
      </c>
      <c r="E123" s="6">
        <v>1.9870609861750177</v>
      </c>
      <c r="F123" s="6">
        <v>5.3111700788021237</v>
      </c>
      <c r="G123" s="44"/>
      <c r="H123" s="44"/>
      <c r="I123" s="35"/>
    </row>
    <row r="124" spans="1:9" x14ac:dyDescent="0.2">
      <c r="A124" s="5">
        <v>17</v>
      </c>
      <c r="B124" s="6">
        <v>4.7753281213419312</v>
      </c>
      <c r="C124" s="6">
        <v>4.7753281213419312</v>
      </c>
      <c r="D124" s="6">
        <v>2.3981198632748435</v>
      </c>
      <c r="E124" s="6">
        <v>2.1836944735504979</v>
      </c>
      <c r="F124" s="6">
        <v>5.8367472512720475</v>
      </c>
      <c r="G124" s="44"/>
      <c r="H124" s="44"/>
      <c r="I124" s="35"/>
    </row>
    <row r="125" spans="1:9" x14ac:dyDescent="0.2">
      <c r="A125" s="5">
        <v>18</v>
      </c>
      <c r="B125" s="6">
        <v>5.2324723755323852</v>
      </c>
      <c r="C125" s="6">
        <v>5.2324723755323852</v>
      </c>
      <c r="D125" s="6">
        <v>2.6276929289363555</v>
      </c>
      <c r="E125" s="6">
        <v>2.392740502666197</v>
      </c>
      <c r="F125" s="6">
        <v>6.3955016240147398</v>
      </c>
      <c r="G125" s="44"/>
      <c r="H125" s="44"/>
      <c r="I125" s="35"/>
    </row>
    <row r="126" spans="1:9" x14ac:dyDescent="0.2">
      <c r="A126" s="5">
        <v>19</v>
      </c>
      <c r="B126" s="6">
        <v>5.7186498882832177</v>
      </c>
      <c r="C126" s="6">
        <v>5.7186498882832177</v>
      </c>
      <c r="D126" s="6">
        <v>2.8718461935454673</v>
      </c>
      <c r="E126" s="6">
        <v>2.615063057427141</v>
      </c>
      <c r="F126" s="6">
        <v>6.9897425199432215</v>
      </c>
      <c r="G126" s="44"/>
      <c r="H126" s="44"/>
      <c r="I126" s="35"/>
    </row>
    <row r="127" spans="1:9" x14ac:dyDescent="0.2">
      <c r="A127" s="5">
        <v>20</v>
      </c>
      <c r="B127" s="6">
        <v>6.2359048664453329</v>
      </c>
      <c r="C127" s="6">
        <v>6.2359048664453329</v>
      </c>
      <c r="D127" s="6">
        <v>3.1316062364134289</v>
      </c>
      <c r="E127" s="6">
        <v>2.8515969266247367</v>
      </c>
      <c r="F127" s="6">
        <v>7.6219685147395957</v>
      </c>
      <c r="G127" s="44"/>
      <c r="H127" s="44"/>
      <c r="I127" s="35"/>
    </row>
    <row r="128" spans="1:9" ht="19.5" customHeight="1" x14ac:dyDescent="0.2">
      <c r="A128" s="5">
        <v>21</v>
      </c>
      <c r="B128" s="6">
        <v>6.7864376295075193</v>
      </c>
      <c r="C128" s="6">
        <v>6.7864376295075193</v>
      </c>
      <c r="D128" s="6">
        <v>3.4080780349863002</v>
      </c>
      <c r="E128" s="6">
        <v>3.103348287297635</v>
      </c>
      <c r="F128" s="6">
        <v>8.2948689961070308</v>
      </c>
      <c r="G128" s="44"/>
      <c r="H128" s="44"/>
      <c r="I128" s="35"/>
    </row>
    <row r="129" spans="1:9" x14ac:dyDescent="0.2">
      <c r="A129" s="5">
        <v>22</v>
      </c>
      <c r="B129" s="6">
        <v>7.3726023449684748</v>
      </c>
      <c r="C129" s="6">
        <v>7.3726023449684748</v>
      </c>
      <c r="D129" s="6">
        <v>3.7024438275724529</v>
      </c>
      <c r="E129" s="6">
        <v>3.3713936691472677</v>
      </c>
      <c r="F129" s="6">
        <v>9.0113213957796123</v>
      </c>
      <c r="G129" s="44"/>
      <c r="H129" s="44"/>
      <c r="I129" s="35"/>
    </row>
    <row r="130" spans="1:9" x14ac:dyDescent="0.2">
      <c r="A130" s="5">
        <v>23</v>
      </c>
      <c r="B130" s="6">
        <v>7.9969000602539033</v>
      </c>
      <c r="C130" s="6">
        <v>7.9969000602539033</v>
      </c>
      <c r="D130" s="6">
        <v>4.0159596140441849</v>
      </c>
      <c r="E130" s="6">
        <v>3.6568767681255832</v>
      </c>
      <c r="F130" s="6">
        <v>9.7743826726335428</v>
      </c>
      <c r="G130" s="44"/>
      <c r="H130" s="44"/>
      <c r="I130" s="35"/>
    </row>
    <row r="131" spans="1:9" x14ac:dyDescent="0.2">
      <c r="A131" s="5">
        <v>24</v>
      </c>
      <c r="B131" s="6">
        <v>8.6619655868725189</v>
      </c>
      <c r="C131" s="6">
        <v>8.6619655868725189</v>
      </c>
      <c r="D131" s="6">
        <v>4.3499485691979629</v>
      </c>
      <c r="E131" s="6">
        <v>3.9610024487328266</v>
      </c>
      <c r="F131" s="6">
        <v>10.587273281565386</v>
      </c>
      <c r="G131" s="44"/>
      <c r="H131" s="44"/>
      <c r="I131" s="35"/>
    </row>
    <row r="132" spans="1:9" x14ac:dyDescent="0.2">
      <c r="A132" s="5">
        <v>25</v>
      </c>
      <c r="B132" s="6">
        <v>9.3705464511857972</v>
      </c>
      <c r="C132" s="6">
        <v>9.3705464511857972</v>
      </c>
      <c r="D132" s="6">
        <v>4.7057904720510404</v>
      </c>
      <c r="E132" s="6">
        <v>4.2850271184825814</v>
      </c>
      <c r="F132" s="6">
        <v>11.453351445618805</v>
      </c>
      <c r="G132" s="44"/>
      <c r="H132" s="44"/>
      <c r="I132" s="35"/>
    </row>
    <row r="133" spans="1:9" ht="18" customHeight="1" x14ac:dyDescent="0.2">
      <c r="A133" s="55" t="s">
        <v>64</v>
      </c>
      <c r="B133" s="15"/>
      <c r="C133" s="15"/>
      <c r="D133" s="15"/>
      <c r="E133" s="15"/>
      <c r="F133" s="15"/>
      <c r="G133" s="36"/>
      <c r="H133" s="37"/>
    </row>
    <row r="134" spans="1:9" ht="18" customHeight="1" x14ac:dyDescent="0.2">
      <c r="A134" s="55" t="s">
        <v>8</v>
      </c>
      <c r="C134" s="8"/>
      <c r="D134" s="8"/>
      <c r="E134" s="8"/>
      <c r="F134" s="11"/>
      <c r="G134" s="38"/>
      <c r="H134" s="37"/>
      <c r="I134" s="45"/>
    </row>
    <row r="135" spans="1:9" ht="18" customHeight="1" x14ac:dyDescent="0.2">
      <c r="A135" s="55" t="s">
        <v>0</v>
      </c>
      <c r="B135" s="16">
        <v>0.45</v>
      </c>
      <c r="C135" s="15"/>
      <c r="D135" s="15"/>
      <c r="E135" s="15"/>
      <c r="F135" s="14" t="s">
        <v>46</v>
      </c>
      <c r="G135" s="39"/>
      <c r="H135" s="45"/>
    </row>
    <row r="136" spans="1:9" ht="18" customHeight="1" x14ac:dyDescent="0.2">
      <c r="A136" s="55" t="s">
        <v>9</v>
      </c>
      <c r="B136" s="15"/>
      <c r="C136" s="8"/>
      <c r="D136" s="8"/>
      <c r="E136" s="8"/>
      <c r="F136" s="24" t="s">
        <v>46</v>
      </c>
      <c r="G136" s="40"/>
      <c r="H136" s="46"/>
    </row>
    <row r="137" spans="1:9" x14ac:dyDescent="0.2">
      <c r="A137" s="2"/>
      <c r="B137" s="9"/>
      <c r="C137" s="8"/>
      <c r="D137" s="8"/>
      <c r="E137" s="8"/>
      <c r="F137" s="9"/>
      <c r="G137" s="41"/>
      <c r="H137" s="41"/>
    </row>
    <row r="138" spans="1:9" x14ac:dyDescent="0.2">
      <c r="A138" s="2"/>
      <c r="B138" s="8"/>
      <c r="C138" s="8"/>
      <c r="D138" s="8"/>
      <c r="E138" s="8"/>
      <c r="F138" s="10" t="s">
        <v>45</v>
      </c>
      <c r="G138" s="42"/>
      <c r="H138" s="43"/>
    </row>
    <row r="139" spans="1:9" x14ac:dyDescent="0.2">
      <c r="A139" s="3" t="s">
        <v>1</v>
      </c>
      <c r="B139" s="58" t="s">
        <v>69</v>
      </c>
      <c r="C139" s="58"/>
      <c r="D139" s="58"/>
      <c r="E139" s="58"/>
      <c r="F139" s="42" t="s">
        <v>67</v>
      </c>
      <c r="G139" s="42"/>
      <c r="H139" s="43"/>
    </row>
    <row r="140" spans="1:9" x14ac:dyDescent="0.2">
      <c r="A140" s="28" t="s">
        <v>2</v>
      </c>
      <c r="B140" s="28" t="s">
        <v>58</v>
      </c>
      <c r="C140" s="28" t="s">
        <v>59</v>
      </c>
      <c r="D140" s="28" t="s">
        <v>60</v>
      </c>
      <c r="E140" s="28" t="s">
        <v>61</v>
      </c>
      <c r="F140" s="29" t="s">
        <v>68</v>
      </c>
      <c r="G140" s="42"/>
      <c r="H140" s="43"/>
    </row>
    <row r="141" spans="1:9" ht="19.5" customHeight="1" x14ac:dyDescent="0.2">
      <c r="A141" s="5">
        <v>1</v>
      </c>
      <c r="B141" s="6">
        <v>0.26419096282601129</v>
      </c>
      <c r="C141" s="6">
        <v>0.26419096282601129</v>
      </c>
      <c r="D141" s="6">
        <v>0.13267393979049219</v>
      </c>
      <c r="E141" s="6">
        <v>0.12081103765557073</v>
      </c>
      <c r="F141" s="6">
        <v>0.32291307254763263</v>
      </c>
      <c r="G141" s="44"/>
      <c r="H141" s="44"/>
      <c r="I141" s="35"/>
    </row>
    <row r="142" spans="1:9" x14ac:dyDescent="0.2">
      <c r="A142" s="5">
        <v>2</v>
      </c>
      <c r="B142" s="6">
        <v>0.44059748925117864</v>
      </c>
      <c r="C142" s="6">
        <v>0.44059748925117864</v>
      </c>
      <c r="D142" s="6">
        <v>0.22126345328189842</v>
      </c>
      <c r="E142" s="6">
        <v>0.20147941207182479</v>
      </c>
      <c r="F142" s="6">
        <v>0.53852973428379058</v>
      </c>
      <c r="G142" s="44"/>
      <c r="H142" s="44"/>
      <c r="I142" s="35"/>
    </row>
    <row r="143" spans="1:9" x14ac:dyDescent="0.2">
      <c r="A143" s="5">
        <v>3</v>
      </c>
      <c r="B143" s="6">
        <v>0.6212187215279863</v>
      </c>
      <c r="C143" s="6">
        <v>0.6212187215279863</v>
      </c>
      <c r="D143" s="6">
        <v>0.31196954799324372</v>
      </c>
      <c r="E143" s="6">
        <v>0.28407511580284045</v>
      </c>
      <c r="F143" s="6">
        <v>0.75929791067389207</v>
      </c>
      <c r="G143" s="44"/>
      <c r="H143" s="44"/>
      <c r="I143" s="35"/>
    </row>
    <row r="144" spans="1:9" x14ac:dyDescent="0.2">
      <c r="A144" s="5">
        <v>4</v>
      </c>
      <c r="B144" s="6">
        <v>0.81525588910094315</v>
      </c>
      <c r="C144" s="6">
        <v>0.81525588910094315</v>
      </c>
      <c r="D144" s="6">
        <v>0.40941298516579444</v>
      </c>
      <c r="E144" s="6">
        <v>0.37280574953642093</v>
      </c>
      <c r="F144" s="6">
        <v>0.99646400181943806</v>
      </c>
      <c r="G144" s="44"/>
      <c r="H144" s="44"/>
      <c r="I144" s="35"/>
    </row>
    <row r="145" spans="1:9" x14ac:dyDescent="0.2">
      <c r="A145" s="5">
        <v>5</v>
      </c>
      <c r="B145" s="6">
        <v>1.0231782970137051</v>
      </c>
      <c r="C145" s="6">
        <v>1.0231782970137051</v>
      </c>
      <c r="D145" s="6">
        <v>0.51382944488655791</v>
      </c>
      <c r="E145" s="6">
        <v>0.46788592027007503</v>
      </c>
      <c r="F145" s="6">
        <v>1.250601625879006</v>
      </c>
      <c r="G145" s="44"/>
      <c r="H145" s="44"/>
      <c r="I145" s="35"/>
    </row>
    <row r="146" spans="1:9" ht="19.5" customHeight="1" x14ac:dyDescent="0.2">
      <c r="A146" s="5">
        <v>6</v>
      </c>
      <c r="B146" s="6">
        <v>1.2455113679767491</v>
      </c>
      <c r="C146" s="6">
        <v>1.2455113679767491</v>
      </c>
      <c r="D146" s="6">
        <v>0.62548278894818876</v>
      </c>
      <c r="E146" s="6">
        <v>0.56955589686910224</v>
      </c>
      <c r="F146" s="6">
        <v>1.5223529920334538</v>
      </c>
      <c r="G146" s="44"/>
      <c r="H146" s="44"/>
      <c r="I146" s="35"/>
    </row>
    <row r="147" spans="1:9" x14ac:dyDescent="0.2">
      <c r="A147" s="5">
        <v>7</v>
      </c>
      <c r="B147" s="6">
        <v>1.4828425981060072</v>
      </c>
      <c r="C147" s="6">
        <v>1.4828425981060072</v>
      </c>
      <c r="D147" s="6">
        <v>0.74466805175867135</v>
      </c>
      <c r="E147" s="6">
        <v>0.67808433354720088</v>
      </c>
      <c r="F147" s="6">
        <v>1.812436180015244</v>
      </c>
      <c r="G147" s="44"/>
      <c r="H147" s="44"/>
      <c r="I147" s="35"/>
    </row>
    <row r="148" spans="1:9" x14ac:dyDescent="0.2">
      <c r="A148" s="5">
        <v>8</v>
      </c>
      <c r="B148" s="6">
        <v>1.7358279838466957</v>
      </c>
      <c r="C148" s="6">
        <v>1.7358279838466957</v>
      </c>
      <c r="D148" s="6">
        <v>0.87171466787528407</v>
      </c>
      <c r="E148" s="6">
        <v>0.79377120881384522</v>
      </c>
      <c r="F148" s="6">
        <v>2.1216529955539873</v>
      </c>
      <c r="G148" s="44"/>
      <c r="H148" s="44"/>
      <c r="I148" s="35"/>
    </row>
    <row r="149" spans="1:9" x14ac:dyDescent="0.2">
      <c r="A149" s="5">
        <v>9</v>
      </c>
      <c r="B149" s="6">
        <v>2.0051989187075225</v>
      </c>
      <c r="C149" s="6">
        <v>2.0051989187075225</v>
      </c>
      <c r="D149" s="6">
        <v>1.006989935472421</v>
      </c>
      <c r="E149" s="6">
        <v>0.91695097925973845</v>
      </c>
      <c r="F149" s="6">
        <v>2.4508974000577952</v>
      </c>
      <c r="G149" s="44"/>
      <c r="H149" s="44"/>
      <c r="I149" s="35"/>
    </row>
    <row r="150" spans="1:9" x14ac:dyDescent="0.2">
      <c r="A150" s="5">
        <v>10</v>
      </c>
      <c r="B150" s="6">
        <v>2.291769545978056</v>
      </c>
      <c r="C150" s="6">
        <v>2.291769545978056</v>
      </c>
      <c r="D150" s="6">
        <v>1.1509027087993935</v>
      </c>
      <c r="E150" s="6">
        <v>1.0479959418573477</v>
      </c>
      <c r="F150" s="6">
        <v>2.8011644976298378</v>
      </c>
      <c r="G150" s="44"/>
      <c r="H150" s="44"/>
      <c r="I150" s="35"/>
    </row>
    <row r="151" spans="1:9" ht="19.5" customHeight="1" x14ac:dyDescent="0.2">
      <c r="A151" s="5">
        <v>11</v>
      </c>
      <c r="B151" s="6">
        <v>2.5964445372080545</v>
      </c>
      <c r="C151" s="6">
        <v>2.5964445372080545</v>
      </c>
      <c r="D151" s="6">
        <v>1.3039073044514353</v>
      </c>
      <c r="E151" s="6">
        <v>1.1873197909567537</v>
      </c>
      <c r="F151" s="6">
        <v>3.1735600424815913</v>
      </c>
      <c r="G151" s="44"/>
      <c r="H151" s="44"/>
      <c r="I151" s="35"/>
    </row>
    <row r="152" spans="1:9" x14ac:dyDescent="0.2">
      <c r="A152" s="5">
        <v>12</v>
      </c>
      <c r="B152" s="6">
        <v>2.9202272449506825</v>
      </c>
      <c r="C152" s="6">
        <v>2.9202272449506825</v>
      </c>
      <c r="D152" s="6">
        <v>1.466507595592123</v>
      </c>
      <c r="E152" s="6">
        <v>1.3353813464274393</v>
      </c>
      <c r="F152" s="6">
        <v>3.5693104037981533</v>
      </c>
      <c r="G152" s="44"/>
      <c r="H152" s="44"/>
      <c r="I152" s="35"/>
    </row>
    <row r="153" spans="1:9" x14ac:dyDescent="0.2">
      <c r="A153" s="5">
        <v>13</v>
      </c>
      <c r="B153" s="6">
        <v>3.2642281509704403</v>
      </c>
      <c r="C153" s="6">
        <v>3.2642281509704403</v>
      </c>
      <c r="D153" s="6">
        <v>1.6392612545550802</v>
      </c>
      <c r="E153" s="6">
        <v>1.4926884169121819</v>
      </c>
      <c r="F153" s="6">
        <v>3.9897728917416369</v>
      </c>
      <c r="G153" s="44"/>
      <c r="H153" s="44"/>
      <c r="I153" s="35"/>
    </row>
    <row r="154" spans="1:9" x14ac:dyDescent="0.2">
      <c r="A154" s="5">
        <v>14</v>
      </c>
      <c r="B154" s="6">
        <v>3.6296734964099411</v>
      </c>
      <c r="C154" s="6">
        <v>3.6296734964099411</v>
      </c>
      <c r="D154" s="6">
        <v>1.8227840868235214</v>
      </c>
      <c r="E154" s="6">
        <v>1.659801746288329</v>
      </c>
      <c r="F154" s="6">
        <v>4.4364463058576851</v>
      </c>
      <c r="G154" s="44"/>
      <c r="H154" s="44"/>
      <c r="I154" s="35"/>
    </row>
    <row r="155" spans="1:9" x14ac:dyDescent="0.2">
      <c r="A155" s="5">
        <v>15</v>
      </c>
      <c r="B155" s="6">
        <v>4.0179139366284815</v>
      </c>
      <c r="C155" s="6">
        <v>4.0179139366284815</v>
      </c>
      <c r="D155" s="6">
        <v>2.0177543773997035</v>
      </c>
      <c r="E155" s="6">
        <v>1.8373389714111539</v>
      </c>
      <c r="F155" s="6">
        <v>4.9109815136375898</v>
      </c>
      <c r="G155" s="44"/>
      <c r="H155" s="44"/>
      <c r="I155" s="35"/>
    </row>
    <row r="156" spans="1:9" ht="19.5" customHeight="1" x14ac:dyDescent="0.2">
      <c r="A156" s="5">
        <v>16</v>
      </c>
      <c r="B156" s="6">
        <v>4.430433008556605</v>
      </c>
      <c r="C156" s="6">
        <v>4.430433008556605</v>
      </c>
      <c r="D156" s="6">
        <v>2.2249171430218779</v>
      </c>
      <c r="E156" s="6">
        <v>2.0259784941232564</v>
      </c>
      <c r="F156" s="6">
        <v>5.4151917999240862</v>
      </c>
      <c r="G156" s="44"/>
      <c r="H156" s="44"/>
      <c r="I156" s="35"/>
    </row>
    <row r="157" spans="1:9" x14ac:dyDescent="0.2">
      <c r="A157" s="5">
        <v>17</v>
      </c>
      <c r="B157" s="6">
        <v>4.8688551300300285</v>
      </c>
      <c r="C157" s="6">
        <v>4.8688551300300285</v>
      </c>
      <c r="D157" s="6">
        <v>2.4450881493461636</v>
      </c>
      <c r="E157" s="6">
        <v>2.2264631392443048</v>
      </c>
      <c r="F157" s="6">
        <v>5.9510626442688643</v>
      </c>
      <c r="G157" s="44"/>
      <c r="H157" s="44"/>
      <c r="I157" s="35"/>
    </row>
    <row r="158" spans="1:9" x14ac:dyDescent="0.2">
      <c r="A158" s="5">
        <v>18</v>
      </c>
      <c r="B158" s="6">
        <v>5.3349527657572002</v>
      </c>
      <c r="C158" s="6">
        <v>5.3349527657572002</v>
      </c>
      <c r="D158" s="6">
        <v>2.6791575096205458</v>
      </c>
      <c r="E158" s="6">
        <v>2.4396034314733464</v>
      </c>
      <c r="F158" s="6">
        <v>6.5207604796901668</v>
      </c>
      <c r="G158" s="44"/>
      <c r="H158" s="44"/>
      <c r="I158" s="35"/>
    </row>
    <row r="159" spans="1:9" x14ac:dyDescent="0.2">
      <c r="A159" s="5">
        <v>19</v>
      </c>
      <c r="B159" s="6">
        <v>5.8306522898344975</v>
      </c>
      <c r="C159" s="6">
        <v>5.8306522898344975</v>
      </c>
      <c r="D159" s="6">
        <v>2.9280926287787241</v>
      </c>
      <c r="E159" s="6">
        <v>2.6662802762395699</v>
      </c>
      <c r="F159" s="6">
        <v>7.1266398582577652</v>
      </c>
      <c r="G159" s="44"/>
      <c r="H159" s="44"/>
      <c r="I159" s="35"/>
    </row>
    <row r="160" spans="1:9" x14ac:dyDescent="0.2">
      <c r="A160" s="5">
        <v>20</v>
      </c>
      <c r="B160" s="6">
        <v>6.3580379458489498</v>
      </c>
      <c r="C160" s="6">
        <v>6.3580379458489498</v>
      </c>
      <c r="D160" s="6">
        <v>3.1929401921623031</v>
      </c>
      <c r="E160" s="6">
        <v>2.9074467706049738</v>
      </c>
      <c r="F160" s="6">
        <v>7.7712482914134835</v>
      </c>
      <c r="G160" s="44"/>
      <c r="H160" s="44"/>
      <c r="I160" s="35"/>
    </row>
    <row r="161" spans="1:9" ht="19.5" customHeight="1" x14ac:dyDescent="0.2">
      <c r="A161" s="5">
        <v>21</v>
      </c>
      <c r="B161" s="6">
        <v>6.9193531475636529</v>
      </c>
      <c r="C161" s="6">
        <v>6.9193531475636529</v>
      </c>
      <c r="D161" s="6">
        <v>3.4748268187114082</v>
      </c>
      <c r="E161" s="6">
        <v>3.164128798050625</v>
      </c>
      <c r="F161" s="6">
        <v>8.4573278397618452</v>
      </c>
      <c r="G161" s="44"/>
      <c r="H161" s="44"/>
      <c r="I161" s="35"/>
    </row>
    <row r="162" spans="1:9" x14ac:dyDescent="0.2">
      <c r="A162" s="5">
        <v>22</v>
      </c>
      <c r="B162" s="6">
        <v>7.5169981699359925</v>
      </c>
      <c r="C162" s="6">
        <v>7.5169981699359925</v>
      </c>
      <c r="D162" s="6">
        <v>3.7749579014181798</v>
      </c>
      <c r="E162" s="6">
        <v>3.4374239726097922</v>
      </c>
      <c r="F162" s="6">
        <v>9.1878122908675675</v>
      </c>
      <c r="G162" s="44"/>
      <c r="H162" s="44"/>
      <c r="I162" s="35"/>
    </row>
    <row r="163" spans="1:9" x14ac:dyDescent="0.2">
      <c r="A163" s="5">
        <v>23</v>
      </c>
      <c r="B163" s="6">
        <v>8.1535230445616396</v>
      </c>
      <c r="C163" s="6">
        <v>8.1535230445616396</v>
      </c>
      <c r="D163" s="6">
        <v>4.0946140394930088</v>
      </c>
      <c r="E163" s="6">
        <v>3.7284983900483248</v>
      </c>
      <c r="F163" s="6">
        <v>9.9658184755595407</v>
      </c>
      <c r="G163" s="44"/>
      <c r="H163" s="44"/>
      <c r="I163" s="35"/>
    </row>
    <row r="164" spans="1:9" x14ac:dyDescent="0.2">
      <c r="A164" s="5">
        <v>24</v>
      </c>
      <c r="B164" s="6">
        <v>8.8316141869506595</v>
      </c>
      <c r="C164" s="6">
        <v>8.8316141869506595</v>
      </c>
      <c r="D164" s="6">
        <v>4.4351443227223992</v>
      </c>
      <c r="E164" s="6">
        <v>4.0385805126946615</v>
      </c>
      <c r="F164" s="6">
        <v>10.794629922832158</v>
      </c>
      <c r="G164" s="44"/>
      <c r="H164" s="44"/>
      <c r="I164" s="35"/>
    </row>
    <row r="165" spans="1:9" x14ac:dyDescent="0.2">
      <c r="A165" s="5">
        <v>25</v>
      </c>
      <c r="B165" s="6">
        <v>9.5540729350383859</v>
      </c>
      <c r="C165" s="6">
        <v>9.5540729350383859</v>
      </c>
      <c r="D165" s="6">
        <v>4.7979555537334706</v>
      </c>
      <c r="E165" s="6">
        <v>4.3689513553843247</v>
      </c>
      <c r="F165" s="6">
        <v>11.67767062807976</v>
      </c>
      <c r="G165" s="44"/>
      <c r="H165" s="44"/>
      <c r="I165" s="35"/>
    </row>
    <row r="166" spans="1:9" ht="18" customHeight="1" x14ac:dyDescent="0.2">
      <c r="A166" s="55" t="s">
        <v>64</v>
      </c>
      <c r="B166" s="15"/>
      <c r="C166" s="15"/>
      <c r="D166" s="15"/>
      <c r="E166" s="15"/>
      <c r="F166" s="15"/>
      <c r="G166" s="36"/>
      <c r="H166" s="37"/>
    </row>
    <row r="167" spans="1:9" ht="18" customHeight="1" x14ac:dyDescent="0.2">
      <c r="A167" s="55" t="s">
        <v>8</v>
      </c>
      <c r="C167" s="8"/>
      <c r="D167" s="8"/>
      <c r="E167" s="8"/>
      <c r="F167" s="11"/>
      <c r="G167" s="38"/>
      <c r="H167" s="37"/>
      <c r="I167" s="45"/>
    </row>
    <row r="168" spans="1:9" ht="18" customHeight="1" x14ac:dyDescent="0.2">
      <c r="A168" s="55" t="s">
        <v>0</v>
      </c>
      <c r="B168" s="16">
        <v>0.45</v>
      </c>
      <c r="C168" s="15"/>
      <c r="D168" s="15"/>
      <c r="E168" s="15"/>
      <c r="F168" s="14" t="s">
        <v>46</v>
      </c>
      <c r="G168" s="39"/>
      <c r="H168" s="45"/>
    </row>
    <row r="169" spans="1:9" ht="18" customHeight="1" x14ac:dyDescent="0.2">
      <c r="A169" s="55" t="s">
        <v>10</v>
      </c>
      <c r="B169" s="15"/>
      <c r="C169" s="8"/>
      <c r="D169" s="8"/>
      <c r="E169" s="8"/>
      <c r="F169" s="24" t="s">
        <v>46</v>
      </c>
      <c r="G169" s="40"/>
      <c r="H169" s="46"/>
    </row>
    <row r="170" spans="1:9" x14ac:dyDescent="0.2">
      <c r="A170" s="2"/>
      <c r="B170" s="9"/>
      <c r="C170" s="8"/>
      <c r="D170" s="8"/>
      <c r="E170" s="8"/>
      <c r="F170" s="9"/>
      <c r="G170" s="41"/>
      <c r="H170" s="41"/>
    </row>
    <row r="171" spans="1:9" x14ac:dyDescent="0.2">
      <c r="A171" s="2"/>
      <c r="B171" s="8"/>
      <c r="C171" s="8"/>
      <c r="D171" s="8"/>
      <c r="E171" s="8"/>
      <c r="F171" s="10" t="s">
        <v>45</v>
      </c>
      <c r="G171" s="42"/>
      <c r="H171" s="43"/>
    </row>
    <row r="172" spans="1:9" x14ac:dyDescent="0.2">
      <c r="A172" s="3" t="s">
        <v>1</v>
      </c>
      <c r="B172" s="58" t="s">
        <v>69</v>
      </c>
      <c r="C172" s="58"/>
      <c r="D172" s="58"/>
      <c r="E172" s="58"/>
      <c r="F172" s="42" t="s">
        <v>67</v>
      </c>
      <c r="G172" s="42"/>
      <c r="H172" s="43"/>
    </row>
    <row r="173" spans="1:9" x14ac:dyDescent="0.2">
      <c r="A173" s="28" t="s">
        <v>2</v>
      </c>
      <c r="B173" s="28" t="s">
        <v>58</v>
      </c>
      <c r="C173" s="28" t="s">
        <v>59</v>
      </c>
      <c r="D173" s="28" t="s">
        <v>60</v>
      </c>
      <c r="E173" s="28" t="s">
        <v>61</v>
      </c>
      <c r="F173" s="29" t="s">
        <v>68</v>
      </c>
      <c r="G173" s="42"/>
      <c r="H173" s="43"/>
    </row>
    <row r="174" spans="1:9" ht="19.5" customHeight="1" x14ac:dyDescent="0.2">
      <c r="A174" s="5">
        <v>1</v>
      </c>
      <c r="B174" s="6">
        <v>0.2484824451189139</v>
      </c>
      <c r="C174" s="6">
        <v>0.2484824451189139</v>
      </c>
      <c r="D174" s="6">
        <v>0.12478528640819668</v>
      </c>
      <c r="E174" s="6">
        <v>0.11362773999873473</v>
      </c>
      <c r="F174" s="6">
        <v>0.30371299975290839</v>
      </c>
      <c r="G174" s="44"/>
      <c r="H174" s="44"/>
      <c r="I174" s="35"/>
    </row>
    <row r="175" spans="1:9" x14ac:dyDescent="0.2">
      <c r="A175" s="5">
        <v>2</v>
      </c>
      <c r="B175" s="6">
        <v>0.41440002440389379</v>
      </c>
      <c r="C175" s="6">
        <v>0.41440002440389379</v>
      </c>
      <c r="D175" s="6">
        <v>0.20810736029282362</v>
      </c>
      <c r="E175" s="6">
        <v>0.18949965743415323</v>
      </c>
      <c r="F175" s="6">
        <v>0.5065093208059589</v>
      </c>
      <c r="G175" s="44"/>
      <c r="H175" s="44"/>
      <c r="I175" s="35"/>
    </row>
    <row r="176" spans="1:9" x14ac:dyDescent="0.2">
      <c r="A176" s="5">
        <v>3</v>
      </c>
      <c r="B176" s="6">
        <v>0.58428170754871034</v>
      </c>
      <c r="C176" s="6">
        <v>0.58428170754871034</v>
      </c>
      <c r="D176" s="6">
        <v>0.29342016569679319</v>
      </c>
      <c r="E176" s="6">
        <v>0.2671843072036324</v>
      </c>
      <c r="F176" s="6">
        <v>0.71415085285178959</v>
      </c>
      <c r="G176" s="44"/>
      <c r="H176" s="44"/>
      <c r="I176" s="35"/>
    </row>
    <row r="177" spans="1:9" x14ac:dyDescent="0.2">
      <c r="A177" s="5">
        <v>4</v>
      </c>
      <c r="B177" s="6">
        <v>0.76678162854044274</v>
      </c>
      <c r="C177" s="6">
        <v>0.76678162854044274</v>
      </c>
      <c r="D177" s="6">
        <v>0.38506971824175545</v>
      </c>
      <c r="E177" s="6">
        <v>0.3506391104687655</v>
      </c>
      <c r="F177" s="6">
        <v>0.93721529683109117</v>
      </c>
      <c r="G177" s="44"/>
      <c r="H177" s="44"/>
      <c r="I177" s="35"/>
    </row>
    <row r="178" spans="1:9" x14ac:dyDescent="0.2">
      <c r="A178" s="5">
        <v>5</v>
      </c>
      <c r="B178" s="6">
        <v>0.96234118803680768</v>
      </c>
      <c r="C178" s="6">
        <v>0.96234118803680768</v>
      </c>
      <c r="D178" s="6">
        <v>0.48327768472379967</v>
      </c>
      <c r="E178" s="6">
        <v>0.44006591391995481</v>
      </c>
      <c r="F178" s="6">
        <v>1.1762421641680363</v>
      </c>
      <c r="G178" s="44"/>
      <c r="H178" s="44"/>
      <c r="I178" s="35"/>
    </row>
    <row r="179" spans="1:9" ht="19.5" customHeight="1" x14ac:dyDescent="0.2">
      <c r="A179" s="5">
        <v>6</v>
      </c>
      <c r="B179" s="6">
        <v>1.1714545676647006</v>
      </c>
      <c r="C179" s="6">
        <v>1.1714545676647006</v>
      </c>
      <c r="D179" s="6">
        <v>0.58829223798998664</v>
      </c>
      <c r="E179" s="6">
        <v>0.53569070028763488</v>
      </c>
      <c r="F179" s="6">
        <v>1.4318354789587953</v>
      </c>
      <c r="G179" s="44"/>
      <c r="H179" s="44"/>
      <c r="I179" s="35"/>
    </row>
    <row r="180" spans="1:9" x14ac:dyDescent="0.2">
      <c r="A180" s="5">
        <v>7</v>
      </c>
      <c r="B180" s="6">
        <v>1.3946743316368519</v>
      </c>
      <c r="C180" s="6">
        <v>1.3946743316368519</v>
      </c>
      <c r="D180" s="6">
        <v>0.70039087001167688</v>
      </c>
      <c r="E180" s="6">
        <v>0.63776614988757885</v>
      </c>
      <c r="F180" s="6">
        <v>1.7046706246676777</v>
      </c>
      <c r="G180" s="44"/>
      <c r="H180" s="44"/>
      <c r="I180" s="35"/>
    </row>
    <row r="181" spans="1:9" x14ac:dyDescent="0.2">
      <c r="A181" s="5">
        <v>8</v>
      </c>
      <c r="B181" s="6">
        <v>1.6326174715375052</v>
      </c>
      <c r="C181" s="6">
        <v>1.6326174715375052</v>
      </c>
      <c r="D181" s="6">
        <v>0.81988342751270804</v>
      </c>
      <c r="E181" s="6">
        <v>0.7465744048215448</v>
      </c>
      <c r="F181" s="6">
        <v>1.995501732496118</v>
      </c>
      <c r="G181" s="44"/>
      <c r="H181" s="44"/>
      <c r="I181" s="35"/>
    </row>
    <row r="182" spans="1:9" x14ac:dyDescent="0.2">
      <c r="A182" s="5">
        <v>9</v>
      </c>
      <c r="B182" s="6">
        <v>1.8859718929840357</v>
      </c>
      <c r="C182" s="6">
        <v>1.8859718929840357</v>
      </c>
      <c r="D182" s="6">
        <v>0.94711536950305131</v>
      </c>
      <c r="E182" s="6">
        <v>0.86243003524195283</v>
      </c>
      <c r="F182" s="6">
        <v>2.3051696098440106</v>
      </c>
      <c r="G182" s="44"/>
      <c r="H182" s="44"/>
      <c r="I182" s="35"/>
    </row>
    <row r="183" spans="1:9" x14ac:dyDescent="0.2">
      <c r="A183" s="5">
        <v>10</v>
      </c>
      <c r="B183" s="6">
        <v>2.1555033311594531</v>
      </c>
      <c r="C183" s="6">
        <v>2.1555033311594531</v>
      </c>
      <c r="D183" s="6">
        <v>1.0824712401869416</v>
      </c>
      <c r="E183" s="6">
        <v>0.98568320173355284</v>
      </c>
      <c r="F183" s="6">
        <v>2.6346101929676862</v>
      </c>
      <c r="G183" s="44"/>
      <c r="H183" s="44"/>
      <c r="I183" s="35"/>
    </row>
    <row r="184" spans="1:9" ht="19.5" customHeight="1" x14ac:dyDescent="0.2">
      <c r="A184" s="5">
        <v>11</v>
      </c>
      <c r="B184" s="6">
        <v>2.4420626667915042</v>
      </c>
      <c r="C184" s="6">
        <v>2.4420626667915042</v>
      </c>
      <c r="D184" s="6">
        <v>1.2263783429711062</v>
      </c>
      <c r="E184" s="6">
        <v>1.116723000814033</v>
      </c>
      <c r="F184" s="6">
        <v>2.9848634890923305</v>
      </c>
      <c r="G184" s="44"/>
      <c r="H184" s="44"/>
      <c r="I184" s="35"/>
    </row>
    <row r="185" spans="1:9" x14ac:dyDescent="0.2">
      <c r="A185" s="5">
        <v>12</v>
      </c>
      <c r="B185" s="6">
        <v>2.7465935941423232</v>
      </c>
      <c r="C185" s="6">
        <v>2.7465935941423232</v>
      </c>
      <c r="D185" s="6">
        <v>1.3793105912490073</v>
      </c>
      <c r="E185" s="6">
        <v>1.2559809714044008</v>
      </c>
      <c r="F185" s="6">
        <v>3.3570829487768576</v>
      </c>
      <c r="G185" s="44"/>
      <c r="H185" s="44"/>
      <c r="I185" s="35"/>
    </row>
    <row r="186" spans="1:9" x14ac:dyDescent="0.2">
      <c r="A186" s="5">
        <v>13</v>
      </c>
      <c r="B186" s="6">
        <v>3.0701405668947732</v>
      </c>
      <c r="C186" s="6">
        <v>3.0701405668947732</v>
      </c>
      <c r="D186" s="6">
        <v>1.5417924987419014</v>
      </c>
      <c r="E186" s="6">
        <v>1.4039347283778536</v>
      </c>
      <c r="F186" s="6">
        <v>3.752545177943964</v>
      </c>
      <c r="G186" s="44"/>
      <c r="H186" s="44"/>
      <c r="I186" s="35"/>
    </row>
    <row r="187" spans="1:9" x14ac:dyDescent="0.2">
      <c r="A187" s="5">
        <v>14</v>
      </c>
      <c r="B187" s="6">
        <v>3.4138569151785569</v>
      </c>
      <c r="C187" s="6">
        <v>3.4138569151785569</v>
      </c>
      <c r="D187" s="6">
        <v>1.7144032557844988</v>
      </c>
      <c r="E187" s="6">
        <v>1.5611116743686004</v>
      </c>
      <c r="F187" s="6">
        <v>4.1726598590894515</v>
      </c>
      <c r="G187" s="44"/>
      <c r="H187" s="44"/>
      <c r="I187" s="35"/>
    </row>
    <row r="188" spans="1:9" x14ac:dyDescent="0.2">
      <c r="A188" s="5">
        <v>15</v>
      </c>
      <c r="B188" s="6">
        <v>3.7790129858011521</v>
      </c>
      <c r="C188" s="6">
        <v>3.7790129858011521</v>
      </c>
      <c r="D188" s="6">
        <v>1.8977808172638466</v>
      </c>
      <c r="E188" s="6">
        <v>1.7280927221919489</v>
      </c>
      <c r="F188" s="6">
        <v>4.6189797008541262</v>
      </c>
      <c r="G188" s="44"/>
      <c r="H188" s="44"/>
      <c r="I188" s="35"/>
    </row>
    <row r="189" spans="1:9" ht="19.5" customHeight="1" x14ac:dyDescent="0.2">
      <c r="A189" s="5">
        <v>16</v>
      </c>
      <c r="B189" s="6">
        <v>4.1670041061423548</v>
      </c>
      <c r="C189" s="6">
        <v>4.1670041061423548</v>
      </c>
      <c r="D189" s="6">
        <v>2.0926259020039146</v>
      </c>
      <c r="E189" s="6">
        <v>1.9055159366280834</v>
      </c>
      <c r="F189" s="6">
        <v>5.093210172064782</v>
      </c>
      <c r="G189" s="44"/>
      <c r="H189" s="44"/>
      <c r="I189" s="35"/>
    </row>
    <row r="190" spans="1:9" x14ac:dyDescent="0.2">
      <c r="A190" s="5">
        <v>17</v>
      </c>
      <c r="B190" s="6">
        <v>4.5793581078561942</v>
      </c>
      <c r="C190" s="6">
        <v>4.5793581078561942</v>
      </c>
      <c r="D190" s="6">
        <v>2.2997057710900495</v>
      </c>
      <c r="E190" s="6">
        <v>2.0940799749115722</v>
      </c>
      <c r="F190" s="6">
        <v>5.5972186977402769</v>
      </c>
      <c r="G190" s="44"/>
      <c r="H190" s="44"/>
      <c r="I190" s="35"/>
    </row>
    <row r="191" spans="1:9" x14ac:dyDescent="0.2">
      <c r="A191" s="5">
        <v>18</v>
      </c>
      <c r="B191" s="6">
        <v>5.0177420667575676</v>
      </c>
      <c r="C191" s="6">
        <v>5.0177420667575676</v>
      </c>
      <c r="D191" s="6">
        <v>2.5198576125695871</v>
      </c>
      <c r="E191" s="6">
        <v>2.2945471687925041</v>
      </c>
      <c r="F191" s="6">
        <v>6.1330428970625874</v>
      </c>
      <c r="G191" s="44"/>
      <c r="H191" s="44"/>
      <c r="I191" s="35"/>
    </row>
    <row r="192" spans="1:9" x14ac:dyDescent="0.2">
      <c r="A192" s="5">
        <v>19</v>
      </c>
      <c r="B192" s="6">
        <v>5.4839678167584367</v>
      </c>
      <c r="C192" s="6">
        <v>5.4839678167584367</v>
      </c>
      <c r="D192" s="6">
        <v>2.7539913104929679</v>
      </c>
      <c r="E192" s="6">
        <v>2.5077460459866714</v>
      </c>
      <c r="F192" s="6">
        <v>6.7028973229036151</v>
      </c>
      <c r="G192" s="44"/>
      <c r="H192" s="44"/>
      <c r="I192" s="35"/>
    </row>
    <row r="193" spans="1:9" x14ac:dyDescent="0.2">
      <c r="A193" s="5">
        <v>20</v>
      </c>
      <c r="B193" s="6">
        <v>5.9799956745069895</v>
      </c>
      <c r="C193" s="6">
        <v>5.9799956745069895</v>
      </c>
      <c r="D193" s="6">
        <v>3.0030913153885885</v>
      </c>
      <c r="E193" s="6">
        <v>2.7345730334038674</v>
      </c>
      <c r="F193" s="6">
        <v>7.3091780143453251</v>
      </c>
      <c r="G193" s="44"/>
      <c r="H193" s="44"/>
      <c r="I193" s="35"/>
    </row>
    <row r="194" spans="1:9" ht="19.5" customHeight="1" x14ac:dyDescent="0.2">
      <c r="A194" s="5">
        <v>21</v>
      </c>
      <c r="B194" s="6">
        <v>6.507935662735659</v>
      </c>
      <c r="C194" s="6">
        <v>6.507935662735659</v>
      </c>
      <c r="D194" s="6">
        <v>3.268217258615393</v>
      </c>
      <c r="E194" s="6">
        <v>2.9759930165687716</v>
      </c>
      <c r="F194" s="6">
        <v>7.9544639919431033</v>
      </c>
      <c r="G194" s="44"/>
      <c r="H194" s="44"/>
      <c r="I194" s="35"/>
    </row>
    <row r="195" spans="1:9" x14ac:dyDescent="0.2">
      <c r="A195" s="5">
        <v>22</v>
      </c>
      <c r="B195" s="6">
        <v>7.070045338568999</v>
      </c>
      <c r="C195" s="6">
        <v>7.070045338568999</v>
      </c>
      <c r="D195" s="6">
        <v>3.5505028617617813</v>
      </c>
      <c r="E195" s="6">
        <v>3.233038346534828</v>
      </c>
      <c r="F195" s="6">
        <v>8.6415146033284618</v>
      </c>
      <c r="G195" s="44"/>
      <c r="H195" s="44"/>
      <c r="I195" s="35"/>
    </row>
    <row r="196" spans="1:9" x14ac:dyDescent="0.2">
      <c r="A196" s="5">
        <v>23</v>
      </c>
      <c r="B196" s="6">
        <v>7.6687231113971093</v>
      </c>
      <c r="C196" s="6">
        <v>7.6687231113971093</v>
      </c>
      <c r="D196" s="6">
        <v>3.8511525809515033</v>
      </c>
      <c r="E196" s="6">
        <v>3.5068057842360281</v>
      </c>
      <c r="F196" s="6">
        <v>9.3732613558364744</v>
      </c>
      <c r="G196" s="44"/>
      <c r="H196" s="44"/>
      <c r="I196" s="35"/>
    </row>
    <row r="197" spans="1:9" x14ac:dyDescent="0.2">
      <c r="A197" s="5">
        <v>24</v>
      </c>
      <c r="B197" s="6">
        <v>8.3064956652799093</v>
      </c>
      <c r="C197" s="6">
        <v>8.3064956652799093</v>
      </c>
      <c r="D197" s="6">
        <v>4.1714352905065644</v>
      </c>
      <c r="E197" s="6">
        <v>3.7984507489185155</v>
      </c>
      <c r="F197" s="6">
        <v>10.152792543269539</v>
      </c>
      <c r="G197" s="44"/>
      <c r="H197" s="44"/>
      <c r="I197" s="35"/>
    </row>
    <row r="198" spans="1:9" x14ac:dyDescent="0.2">
      <c r="A198" s="5">
        <v>25</v>
      </c>
      <c r="B198" s="6">
        <v>8.9859977735356473</v>
      </c>
      <c r="C198" s="6">
        <v>8.9859977735356473</v>
      </c>
      <c r="D198" s="6">
        <v>4.5126741460445778</v>
      </c>
      <c r="E198" s="6">
        <v>4.1091780876185409</v>
      </c>
      <c r="F198" s="6">
        <v>10.983328573845114</v>
      </c>
      <c r="G198" s="44"/>
      <c r="H198" s="44"/>
      <c r="I198" s="35"/>
    </row>
    <row r="199" spans="1:9" ht="18" customHeight="1" x14ac:dyDescent="0.2">
      <c r="A199" s="55" t="s">
        <v>64</v>
      </c>
      <c r="B199" s="15"/>
      <c r="C199" s="15"/>
      <c r="D199" s="15"/>
      <c r="E199" s="15"/>
      <c r="F199" s="15"/>
      <c r="G199" s="36"/>
      <c r="H199" s="37"/>
    </row>
    <row r="200" spans="1:9" ht="18" customHeight="1" x14ac:dyDescent="0.2">
      <c r="A200" s="55" t="s">
        <v>8</v>
      </c>
      <c r="C200" s="8"/>
      <c r="D200" s="8"/>
      <c r="E200" s="8"/>
      <c r="F200" s="11"/>
      <c r="G200" s="38"/>
      <c r="H200" s="37"/>
      <c r="I200" s="45"/>
    </row>
    <row r="201" spans="1:9" ht="18" customHeight="1" x14ac:dyDescent="0.2">
      <c r="A201" s="55" t="s">
        <v>0</v>
      </c>
      <c r="B201" s="16">
        <v>0.45</v>
      </c>
      <c r="C201" s="15"/>
      <c r="D201" s="15"/>
      <c r="E201" s="15"/>
      <c r="F201" s="14" t="s">
        <v>46</v>
      </c>
      <c r="G201" s="39"/>
      <c r="H201" s="45"/>
    </row>
    <row r="202" spans="1:9" ht="18" customHeight="1" x14ac:dyDescent="0.2">
      <c r="A202" s="55" t="s">
        <v>5</v>
      </c>
      <c r="B202" s="15"/>
      <c r="C202" s="8"/>
      <c r="D202" s="8"/>
      <c r="E202" s="8"/>
      <c r="F202" s="24" t="s">
        <v>46</v>
      </c>
      <c r="G202" s="40"/>
      <c r="H202" s="46"/>
    </row>
    <row r="203" spans="1:9" x14ac:dyDescent="0.2">
      <c r="A203" s="2"/>
      <c r="B203" s="9"/>
      <c r="C203" s="8"/>
      <c r="D203" s="8"/>
      <c r="E203" s="8"/>
      <c r="F203" s="9"/>
      <c r="G203" s="41"/>
      <c r="H203" s="41"/>
    </row>
    <row r="204" spans="1:9" x14ac:dyDescent="0.2">
      <c r="A204" s="2"/>
      <c r="B204" s="8"/>
      <c r="C204" s="8"/>
      <c r="D204" s="8"/>
      <c r="E204" s="8"/>
      <c r="F204" s="10" t="s">
        <v>45</v>
      </c>
      <c r="G204" s="42"/>
      <c r="H204" s="43"/>
    </row>
    <row r="205" spans="1:9" x14ac:dyDescent="0.2">
      <c r="A205" s="3" t="s">
        <v>1</v>
      </c>
      <c r="B205" s="58" t="s">
        <v>69</v>
      </c>
      <c r="C205" s="58"/>
      <c r="D205" s="58"/>
      <c r="E205" s="58"/>
      <c r="F205" s="42" t="s">
        <v>67</v>
      </c>
      <c r="G205" s="42"/>
      <c r="H205" s="43"/>
    </row>
    <row r="206" spans="1:9" x14ac:dyDescent="0.2">
      <c r="A206" s="28" t="s">
        <v>2</v>
      </c>
      <c r="B206" s="28" t="s">
        <v>58</v>
      </c>
      <c r="C206" s="28" t="s">
        <v>59</v>
      </c>
      <c r="D206" s="28" t="s">
        <v>60</v>
      </c>
      <c r="E206" s="28" t="s">
        <v>61</v>
      </c>
      <c r="F206" s="29" t="s">
        <v>68</v>
      </c>
      <c r="G206" s="42"/>
      <c r="H206" s="43"/>
    </row>
    <row r="207" spans="1:9" ht="19.5" customHeight="1" x14ac:dyDescent="0.2">
      <c r="A207" s="5">
        <v>1</v>
      </c>
      <c r="B207" s="6">
        <v>0.22877731885316638</v>
      </c>
      <c r="C207" s="6">
        <v>0.22877731885316638</v>
      </c>
      <c r="D207" s="6">
        <v>0.11488957798660479</v>
      </c>
      <c r="E207" s="6">
        <v>0.1046168460384186</v>
      </c>
      <c r="F207" s="6">
        <v>0.27962798639988873</v>
      </c>
      <c r="G207" s="44"/>
      <c r="H207" s="44"/>
      <c r="I207" s="35"/>
    </row>
    <row r="208" spans="1:9" x14ac:dyDescent="0.2">
      <c r="A208" s="5">
        <v>2</v>
      </c>
      <c r="B208" s="6">
        <v>0.38153732136062746</v>
      </c>
      <c r="C208" s="6">
        <v>0.38153732136062746</v>
      </c>
      <c r="D208" s="6">
        <v>0.19160405435731159</v>
      </c>
      <c r="E208" s="6">
        <v>0.17447197740923678</v>
      </c>
      <c r="F208" s="6">
        <v>0.46634217693998864</v>
      </c>
      <c r="G208" s="44"/>
      <c r="H208" s="44"/>
      <c r="I208" s="35"/>
    </row>
    <row r="209" spans="1:9" x14ac:dyDescent="0.2">
      <c r="A209" s="5">
        <v>3</v>
      </c>
      <c r="B209" s="6">
        <v>0.53794706681984894</v>
      </c>
      <c r="C209" s="6">
        <v>0.53794706681984894</v>
      </c>
      <c r="D209" s="6">
        <v>0.27015139348552131</v>
      </c>
      <c r="E209" s="6">
        <v>0.24599608802318165</v>
      </c>
      <c r="F209" s="6">
        <v>0.65751734410833973</v>
      </c>
      <c r="G209" s="44"/>
      <c r="H209" s="44"/>
      <c r="I209" s="35"/>
    </row>
    <row r="210" spans="1:9" x14ac:dyDescent="0.2">
      <c r="A210" s="5">
        <v>4</v>
      </c>
      <c r="B210" s="6">
        <v>0.70597440008044365</v>
      </c>
      <c r="C210" s="6">
        <v>0.70597440008044365</v>
      </c>
      <c r="D210" s="6">
        <v>0.35453296376222515</v>
      </c>
      <c r="E210" s="6">
        <v>0.3228327680843372</v>
      </c>
      <c r="F210" s="6">
        <v>0.86289235722298829</v>
      </c>
      <c r="G210" s="44"/>
      <c r="H210" s="44"/>
      <c r="I210" s="35"/>
    </row>
    <row r="211" spans="1:9" x14ac:dyDescent="0.2">
      <c r="A211" s="5">
        <v>5</v>
      </c>
      <c r="B211" s="6">
        <v>0.88602571789596996</v>
      </c>
      <c r="C211" s="6">
        <v>0.88602571789596996</v>
      </c>
      <c r="D211" s="6">
        <v>0.44495285338876001</v>
      </c>
      <c r="E211" s="6">
        <v>0.40516785746009326</v>
      </c>
      <c r="F211" s="6">
        <v>1.0829639434352385</v>
      </c>
      <c r="G211" s="44"/>
      <c r="H211" s="44"/>
      <c r="I211" s="35"/>
    </row>
    <row r="212" spans="1:9" ht="19.5" customHeight="1" x14ac:dyDescent="0.2">
      <c r="A212" s="5">
        <v>6</v>
      </c>
      <c r="B212" s="6">
        <v>1.0785560123588209</v>
      </c>
      <c r="C212" s="6">
        <v>1.0785560123588209</v>
      </c>
      <c r="D212" s="6">
        <v>0.54163955463763058</v>
      </c>
      <c r="E212" s="6">
        <v>0.4932094180244031</v>
      </c>
      <c r="F212" s="6">
        <v>1.3182882265919011</v>
      </c>
      <c r="G212" s="44"/>
      <c r="H212" s="44"/>
      <c r="I212" s="35"/>
    </row>
    <row r="213" spans="1:9" x14ac:dyDescent="0.2">
      <c r="A213" s="5">
        <v>7</v>
      </c>
      <c r="B213" s="6">
        <v>1.2840740282981216</v>
      </c>
      <c r="C213" s="6">
        <v>1.2840740282981216</v>
      </c>
      <c r="D213" s="6">
        <v>0.64484855384381989</v>
      </c>
      <c r="E213" s="6">
        <v>0.58719009206771855</v>
      </c>
      <c r="F213" s="6">
        <v>1.5694870309755269</v>
      </c>
      <c r="G213" s="44"/>
      <c r="H213" s="44"/>
      <c r="I213" s="35"/>
    </row>
    <row r="214" spans="1:9" x14ac:dyDescent="0.2">
      <c r="A214" s="5">
        <v>8</v>
      </c>
      <c r="B214" s="6">
        <v>1.5031478287025104</v>
      </c>
      <c r="C214" s="6">
        <v>1.5031478287025104</v>
      </c>
      <c r="D214" s="6">
        <v>0.75486512630193159</v>
      </c>
      <c r="E214" s="6">
        <v>0.68736964729131533</v>
      </c>
      <c r="F214" s="6">
        <v>1.8372546837618051</v>
      </c>
      <c r="G214" s="44"/>
      <c r="H214" s="44"/>
      <c r="I214" s="35"/>
    </row>
    <row r="215" spans="1:9" x14ac:dyDescent="0.2">
      <c r="A215" s="5">
        <v>9</v>
      </c>
      <c r="B215" s="6">
        <v>1.736410766977261</v>
      </c>
      <c r="C215" s="6">
        <v>1.736410766977261</v>
      </c>
      <c r="D215" s="6">
        <v>0.87200733547128528</v>
      </c>
      <c r="E215" s="6">
        <v>0.79403770784158867</v>
      </c>
      <c r="F215" s="6">
        <v>2.1223653147389689</v>
      </c>
      <c r="G215" s="44"/>
      <c r="H215" s="44"/>
      <c r="I215" s="35"/>
    </row>
    <row r="216" spans="1:9" x14ac:dyDescent="0.2">
      <c r="A216" s="5">
        <v>10</v>
      </c>
      <c r="B216" s="6">
        <v>1.9845678540620273</v>
      </c>
      <c r="C216" s="6">
        <v>1.9845678540620273</v>
      </c>
      <c r="D216" s="6">
        <v>0.99662923047588869</v>
      </c>
      <c r="E216" s="6">
        <v>0.9075166659088959</v>
      </c>
      <c r="F216" s="6">
        <v>2.4256806386540641</v>
      </c>
      <c r="G216" s="44"/>
      <c r="H216" s="44"/>
      <c r="I216" s="35"/>
    </row>
    <row r="217" spans="1:9" ht="19.5" customHeight="1" x14ac:dyDescent="0.2">
      <c r="A217" s="5">
        <v>11</v>
      </c>
      <c r="B217" s="6">
        <v>2.2484024942390088</v>
      </c>
      <c r="C217" s="6">
        <v>2.2484024942390088</v>
      </c>
      <c r="D217" s="6">
        <v>1.1291242287568846</v>
      </c>
      <c r="E217" s="6">
        <v>1.0281647619236587</v>
      </c>
      <c r="F217" s="6">
        <v>2.7481581881989952</v>
      </c>
      <c r="G217" s="44"/>
      <c r="H217" s="44"/>
      <c r="I217" s="35"/>
    </row>
    <row r="218" spans="1:9" x14ac:dyDescent="0.2">
      <c r="A218" s="5">
        <v>12</v>
      </c>
      <c r="B218" s="6">
        <v>2.5287835450365717</v>
      </c>
      <c r="C218" s="6">
        <v>2.5287835450365717</v>
      </c>
      <c r="D218" s="6">
        <v>1.2699286614823488</v>
      </c>
      <c r="E218" s="6">
        <v>1.1563793129570366</v>
      </c>
      <c r="F218" s="6">
        <v>3.0908599431292014</v>
      </c>
      <c r="G218" s="44"/>
      <c r="H218" s="44"/>
      <c r="I218" s="35"/>
    </row>
    <row r="219" spans="1:9" x14ac:dyDescent="0.2">
      <c r="A219" s="5">
        <v>13</v>
      </c>
      <c r="B219" s="6">
        <v>2.8266726329918224</v>
      </c>
      <c r="C219" s="6">
        <v>2.8266726329918224</v>
      </c>
      <c r="D219" s="6">
        <v>1.4195254474467793</v>
      </c>
      <c r="E219" s="6">
        <v>1.2926000581225188</v>
      </c>
      <c r="F219" s="6">
        <v>3.4549612721114173</v>
      </c>
      <c r="G219" s="44"/>
      <c r="H219" s="44"/>
      <c r="I219" s="35"/>
    </row>
    <row r="220" spans="1:9" x14ac:dyDescent="0.2">
      <c r="A220" s="5">
        <v>14</v>
      </c>
      <c r="B220" s="6">
        <v>3.1431316269812517</v>
      </c>
      <c r="C220" s="6">
        <v>3.1431316269812517</v>
      </c>
      <c r="D220" s="6">
        <v>1.5784478460996203</v>
      </c>
      <c r="E220" s="6">
        <v>1.4373125760313137</v>
      </c>
      <c r="F220" s="6">
        <v>3.8417600671623977</v>
      </c>
      <c r="G220" s="44"/>
      <c r="H220" s="44"/>
      <c r="I220" s="35"/>
    </row>
    <row r="221" spans="1:9" x14ac:dyDescent="0.2">
      <c r="A221" s="5">
        <v>15</v>
      </c>
      <c r="B221" s="6">
        <v>3.479330132916012</v>
      </c>
      <c r="C221" s="6">
        <v>3.479330132916012</v>
      </c>
      <c r="D221" s="6">
        <v>1.7472832213028866</v>
      </c>
      <c r="E221" s="6">
        <v>1.5910517120175049</v>
      </c>
      <c r="F221" s="6">
        <v>4.252685904201015</v>
      </c>
      <c r="G221" s="44"/>
      <c r="H221" s="44"/>
      <c r="I221" s="35"/>
    </row>
    <row r="222" spans="1:9" ht="19.5" customHeight="1" x14ac:dyDescent="0.2">
      <c r="A222" s="5">
        <v>16</v>
      </c>
      <c r="B222" s="6">
        <v>3.8365528260846093</v>
      </c>
      <c r="C222" s="6">
        <v>3.8365528260846093</v>
      </c>
      <c r="D222" s="6">
        <v>1.9266767235570132</v>
      </c>
      <c r="E222" s="6">
        <v>1.7544049311215113</v>
      </c>
      <c r="F222" s="6">
        <v>4.6893090051614355</v>
      </c>
      <c r="G222" s="44"/>
      <c r="H222" s="44"/>
      <c r="I222" s="35"/>
    </row>
    <row r="223" spans="1:9" x14ac:dyDescent="0.2">
      <c r="A223" s="5">
        <v>17</v>
      </c>
      <c r="B223" s="6">
        <v>4.2162063782110781</v>
      </c>
      <c r="C223" s="6">
        <v>4.2162063782110781</v>
      </c>
      <c r="D223" s="6">
        <v>2.1173347686970585</v>
      </c>
      <c r="E223" s="6">
        <v>1.9280154857422926</v>
      </c>
      <c r="F223" s="6">
        <v>5.153348704738586</v>
      </c>
      <c r="G223" s="44"/>
      <c r="H223" s="44"/>
      <c r="I223" s="35"/>
    </row>
    <row r="224" spans="1:9" x14ac:dyDescent="0.2">
      <c r="A224" s="5">
        <v>18</v>
      </c>
      <c r="B224" s="6">
        <v>4.6198256628559013</v>
      </c>
      <c r="C224" s="6">
        <v>4.6198256628559013</v>
      </c>
      <c r="D224" s="6">
        <v>2.3200281541801768</v>
      </c>
      <c r="E224" s="6">
        <v>2.112585253285225</v>
      </c>
      <c r="F224" s="6">
        <v>5.6466810350725805</v>
      </c>
      <c r="G224" s="44"/>
      <c r="H224" s="44"/>
      <c r="I224" s="35"/>
    </row>
    <row r="225" spans="1:9" x14ac:dyDescent="0.2">
      <c r="A225" s="5">
        <v>19</v>
      </c>
      <c r="B225" s="6">
        <v>5.0490788320866766</v>
      </c>
      <c r="C225" s="6">
        <v>5.0490788320866766</v>
      </c>
      <c r="D225" s="6">
        <v>2.5355946085365577</v>
      </c>
      <c r="E225" s="6">
        <v>2.3088770576565376</v>
      </c>
      <c r="F225" s="6">
        <v>6.1713449308183401</v>
      </c>
      <c r="G225" s="44"/>
      <c r="H225" s="44"/>
      <c r="I225" s="35"/>
    </row>
    <row r="226" spans="1:9" x14ac:dyDescent="0.2">
      <c r="A226" s="5">
        <v>20</v>
      </c>
      <c r="B226" s="6">
        <v>5.5057707457463572</v>
      </c>
      <c r="C226" s="6">
        <v>5.5057707457463572</v>
      </c>
      <c r="D226" s="6">
        <v>2.7649405135120912</v>
      </c>
      <c r="E226" s="6">
        <v>2.5177162374223876</v>
      </c>
      <c r="F226" s="6">
        <v>6.7295464206422988</v>
      </c>
      <c r="G226" s="44"/>
      <c r="H226" s="44"/>
      <c r="I226" s="35"/>
    </row>
    <row r="227" spans="1:9" ht="19.5" customHeight="1" x14ac:dyDescent="0.2">
      <c r="A227" s="5">
        <v>21</v>
      </c>
      <c r="B227" s="6">
        <v>5.9918440977874914</v>
      </c>
      <c r="C227" s="6">
        <v>5.9918440977874914</v>
      </c>
      <c r="D227" s="6">
        <v>3.009041469701645</v>
      </c>
      <c r="E227" s="6">
        <v>2.7399911608666248</v>
      </c>
      <c r="F227" s="6">
        <v>7.3236600039085769</v>
      </c>
      <c r="G227" s="44"/>
      <c r="H227" s="44"/>
      <c r="I227" s="35"/>
    </row>
    <row r="228" spans="1:9" x14ac:dyDescent="0.2">
      <c r="A228" s="5">
        <v>22</v>
      </c>
      <c r="B228" s="6">
        <v>6.5093774167993512</v>
      </c>
      <c r="C228" s="6">
        <v>6.5093774167993512</v>
      </c>
      <c r="D228" s="6">
        <v>3.268941292434691</v>
      </c>
      <c r="E228" s="6">
        <v>2.9766523116582611</v>
      </c>
      <c r="F228" s="6">
        <v>7.9562262067803724</v>
      </c>
      <c r="G228" s="44"/>
      <c r="H228" s="44"/>
      <c r="I228" s="35"/>
    </row>
    <row r="229" spans="1:9" x14ac:dyDescent="0.2">
      <c r="A229" s="5">
        <v>23</v>
      </c>
      <c r="B229" s="6">
        <v>7.0605789137866122</v>
      </c>
      <c r="C229" s="6">
        <v>7.0605789137866122</v>
      </c>
      <c r="D229" s="6">
        <v>3.5457489221940723</v>
      </c>
      <c r="E229" s="6">
        <v>3.2287094755219243</v>
      </c>
      <c r="F229" s="6">
        <v>8.629944062535456</v>
      </c>
      <c r="G229" s="44"/>
      <c r="H229" s="44"/>
      <c r="I229" s="35"/>
    </row>
    <row r="230" spans="1:9" x14ac:dyDescent="0.2">
      <c r="A230" s="5">
        <v>24</v>
      </c>
      <c r="B230" s="6">
        <v>7.6477749020006609</v>
      </c>
      <c r="C230" s="6">
        <v>7.6477749020006609</v>
      </c>
      <c r="D230" s="6">
        <v>3.840632609176339</v>
      </c>
      <c r="E230" s="6">
        <v>3.4972264447796748</v>
      </c>
      <c r="F230" s="6">
        <v>9.3476569574565289</v>
      </c>
      <c r="G230" s="44"/>
      <c r="H230" s="44"/>
      <c r="I230" s="35"/>
    </row>
    <row r="231" spans="1:9" x14ac:dyDescent="0.2">
      <c r="A231" s="5">
        <v>25</v>
      </c>
      <c r="B231" s="6">
        <v>8.2733912122692868</v>
      </c>
      <c r="C231" s="6">
        <v>8.2733912122692868</v>
      </c>
      <c r="D231" s="6">
        <v>4.1548105802645967</v>
      </c>
      <c r="E231" s="6">
        <v>3.7833125198267532</v>
      </c>
      <c r="F231" s="6">
        <v>10.112329915319206</v>
      </c>
      <c r="G231" s="44"/>
      <c r="H231" s="44"/>
      <c r="I231" s="35"/>
    </row>
    <row r="232" spans="1:9" ht="18" customHeight="1" x14ac:dyDescent="0.2">
      <c r="A232" s="55" t="s">
        <v>64</v>
      </c>
      <c r="B232" s="15"/>
      <c r="C232" s="15"/>
      <c r="D232" s="15"/>
      <c r="E232" s="15"/>
      <c r="F232" s="15"/>
      <c r="G232" s="36"/>
      <c r="H232" s="37"/>
    </row>
    <row r="233" spans="1:9" ht="18" customHeight="1" x14ac:dyDescent="0.2">
      <c r="A233" s="55" t="s">
        <v>8</v>
      </c>
      <c r="C233" s="8"/>
      <c r="D233" s="8"/>
      <c r="E233" s="8"/>
      <c r="F233" s="11"/>
      <c r="G233" s="38"/>
      <c r="H233" s="37"/>
      <c r="I233" s="45"/>
    </row>
    <row r="234" spans="1:9" ht="18" customHeight="1" x14ac:dyDescent="0.2">
      <c r="A234" s="55" t="s">
        <v>0</v>
      </c>
      <c r="B234" s="16">
        <v>0.45</v>
      </c>
      <c r="C234" s="15"/>
      <c r="D234" s="15"/>
      <c r="E234" s="15"/>
      <c r="F234" s="14" t="s">
        <v>46</v>
      </c>
      <c r="G234" s="39"/>
      <c r="H234" s="45"/>
    </row>
    <row r="235" spans="1:9" ht="18" customHeight="1" x14ac:dyDescent="0.2">
      <c r="A235" s="55" t="s">
        <v>11</v>
      </c>
      <c r="B235" s="15"/>
      <c r="C235" s="8"/>
      <c r="D235" s="8"/>
      <c r="E235" s="8"/>
      <c r="F235" s="24" t="s">
        <v>46</v>
      </c>
      <c r="G235" s="40"/>
      <c r="H235" s="46"/>
    </row>
    <row r="236" spans="1:9" x14ac:dyDescent="0.2">
      <c r="A236" s="2"/>
      <c r="B236" s="9"/>
      <c r="C236" s="8"/>
      <c r="D236" s="8"/>
      <c r="E236" s="8"/>
      <c r="F236" s="9"/>
      <c r="G236" s="41"/>
      <c r="H236" s="41"/>
    </row>
    <row r="237" spans="1:9" x14ac:dyDescent="0.2">
      <c r="A237" s="2"/>
      <c r="B237" s="8"/>
      <c r="C237" s="8"/>
      <c r="D237" s="8"/>
      <c r="E237" s="8"/>
      <c r="F237" s="10" t="s">
        <v>45</v>
      </c>
      <c r="G237" s="42"/>
      <c r="H237" s="43"/>
    </row>
    <row r="238" spans="1:9" x14ac:dyDescent="0.2">
      <c r="A238" s="3" t="s">
        <v>1</v>
      </c>
      <c r="B238" s="58" t="s">
        <v>69</v>
      </c>
      <c r="C238" s="58"/>
      <c r="D238" s="58"/>
      <c r="E238" s="58"/>
      <c r="F238" s="42" t="s">
        <v>67</v>
      </c>
      <c r="G238" s="42"/>
      <c r="H238" s="43"/>
    </row>
    <row r="239" spans="1:9" x14ac:dyDescent="0.2">
      <c r="A239" s="28" t="s">
        <v>2</v>
      </c>
      <c r="B239" s="28" t="s">
        <v>58</v>
      </c>
      <c r="C239" s="28" t="s">
        <v>59</v>
      </c>
      <c r="D239" s="28" t="s">
        <v>60</v>
      </c>
      <c r="E239" s="28" t="s">
        <v>61</v>
      </c>
      <c r="F239" s="29" t="s">
        <v>68</v>
      </c>
      <c r="G239" s="42"/>
      <c r="H239" s="43"/>
    </row>
    <row r="240" spans="1:9" ht="19.5" customHeight="1" x14ac:dyDescent="0.2">
      <c r="A240" s="5">
        <v>1</v>
      </c>
      <c r="B240" s="6">
        <v>0.21107088777188746</v>
      </c>
      <c r="C240" s="6">
        <v>0.21107088777188746</v>
      </c>
      <c r="D240" s="6">
        <v>0.1059975933931378</v>
      </c>
      <c r="E240" s="6">
        <v>9.65199289856013E-2</v>
      </c>
      <c r="F240" s="6">
        <v>0.25798592111821533</v>
      </c>
      <c r="G240" s="44"/>
      <c r="H240" s="44"/>
      <c r="I240" s="35"/>
    </row>
    <row r="241" spans="1:9" x14ac:dyDescent="0.2">
      <c r="A241" s="5">
        <v>2</v>
      </c>
      <c r="B241" s="6">
        <v>0.35200788933706378</v>
      </c>
      <c r="C241" s="6">
        <v>0.35200788933706378</v>
      </c>
      <c r="D241" s="6">
        <v>0.17677468228328705</v>
      </c>
      <c r="E241" s="6">
        <v>0.16096855819313058</v>
      </c>
      <c r="F241" s="6">
        <v>0.43024919509338716</v>
      </c>
      <c r="G241" s="44"/>
      <c r="H241" s="44"/>
      <c r="I241" s="35"/>
    </row>
    <row r="242" spans="1:9" x14ac:dyDescent="0.2">
      <c r="A242" s="5">
        <v>3</v>
      </c>
      <c r="B242" s="6">
        <v>0.49631215864027006</v>
      </c>
      <c r="C242" s="6">
        <v>0.49631215864027006</v>
      </c>
      <c r="D242" s="6">
        <v>0.24924277783148027</v>
      </c>
      <c r="E242" s="6">
        <v>0.22695699445970535</v>
      </c>
      <c r="F242" s="6">
        <v>0.60662818430630483</v>
      </c>
      <c r="G242" s="44"/>
      <c r="H242" s="44"/>
      <c r="I242" s="35"/>
    </row>
    <row r="243" spans="1:9" x14ac:dyDescent="0.2">
      <c r="A243" s="5">
        <v>4</v>
      </c>
      <c r="B243" s="6">
        <v>0.65133486184809597</v>
      </c>
      <c r="C243" s="6">
        <v>0.65133486184809597</v>
      </c>
      <c r="D243" s="6">
        <v>0.32709355884059294</v>
      </c>
      <c r="E243" s="6">
        <v>0.29784682897324644</v>
      </c>
      <c r="F243" s="6">
        <v>0.79610800932380976</v>
      </c>
      <c r="G243" s="44"/>
      <c r="H243" s="44"/>
      <c r="I243" s="35"/>
    </row>
    <row r="244" spans="1:9" x14ac:dyDescent="0.2">
      <c r="A244" s="5">
        <v>5</v>
      </c>
      <c r="B244" s="6">
        <v>0.81745094226344883</v>
      </c>
      <c r="C244" s="6">
        <v>0.81745094226344883</v>
      </c>
      <c r="D244" s="6">
        <v>0.41051531791784618</v>
      </c>
      <c r="E244" s="6">
        <v>0.37380951835362336</v>
      </c>
      <c r="F244" s="6">
        <v>0.99914695264231268</v>
      </c>
      <c r="G244" s="44"/>
      <c r="H244" s="44"/>
      <c r="I244" s="35"/>
    </row>
    <row r="245" spans="1:9" ht="19.5" customHeight="1" x14ac:dyDescent="0.2">
      <c r="A245" s="5">
        <v>6</v>
      </c>
      <c r="B245" s="6">
        <v>0.99508017744711119</v>
      </c>
      <c r="C245" s="6">
        <v>0.99508017744711119</v>
      </c>
      <c r="D245" s="6">
        <v>0.49971886296608775</v>
      </c>
      <c r="E245" s="6">
        <v>0.45503702133462559</v>
      </c>
      <c r="F245" s="6">
        <v>1.2162580963918337</v>
      </c>
      <c r="G245" s="44"/>
      <c r="H245" s="44"/>
      <c r="I245" s="35"/>
    </row>
    <row r="246" spans="1:9" x14ac:dyDescent="0.2">
      <c r="A246" s="5">
        <v>7</v>
      </c>
      <c r="B246" s="6">
        <v>1.1846919374540834</v>
      </c>
      <c r="C246" s="6">
        <v>1.1846919374540834</v>
      </c>
      <c r="D246" s="6">
        <v>0.59493990672034247</v>
      </c>
      <c r="E246" s="6">
        <v>0.54174397464259094</v>
      </c>
      <c r="F246" s="6">
        <v>1.4480151381924604</v>
      </c>
      <c r="G246" s="44"/>
      <c r="H246" s="44"/>
      <c r="I246" s="35"/>
    </row>
    <row r="247" spans="1:9" x14ac:dyDescent="0.2">
      <c r="A247" s="5">
        <v>8</v>
      </c>
      <c r="B247" s="6">
        <v>1.3868103195153458</v>
      </c>
      <c r="C247" s="6">
        <v>1.3868103195153458</v>
      </c>
      <c r="D247" s="6">
        <v>0.69644164533131747</v>
      </c>
      <c r="E247" s="6">
        <v>0.6341700410185529</v>
      </c>
      <c r="F247" s="6">
        <v>1.6950586671292975</v>
      </c>
      <c r="G247" s="44"/>
      <c r="H247" s="44"/>
      <c r="I247" s="35"/>
    </row>
    <row r="248" spans="1:9" x14ac:dyDescent="0.2">
      <c r="A248" s="5">
        <v>9</v>
      </c>
      <c r="B248" s="6">
        <v>1.6020196580666495</v>
      </c>
      <c r="C248" s="6">
        <v>1.6020196580666495</v>
      </c>
      <c r="D248" s="6">
        <v>0.80451752544426181</v>
      </c>
      <c r="E248" s="6">
        <v>0.7325824288816255</v>
      </c>
      <c r="F248" s="6">
        <v>1.958102898503373</v>
      </c>
      <c r="G248" s="44"/>
      <c r="H248" s="44"/>
      <c r="I248" s="35"/>
    </row>
    <row r="249" spans="1:9" x14ac:dyDescent="0.2">
      <c r="A249" s="5">
        <v>10</v>
      </c>
      <c r="B249" s="6">
        <v>1.8309703990773214</v>
      </c>
      <c r="C249" s="6">
        <v>1.8309703990773214</v>
      </c>
      <c r="D249" s="6">
        <v>0.91949419422548395</v>
      </c>
      <c r="E249" s="6">
        <v>0.83727857858197341</v>
      </c>
      <c r="F249" s="6">
        <v>2.2379428538560564</v>
      </c>
      <c r="G249" s="44"/>
      <c r="H249" s="44"/>
      <c r="I249" s="35"/>
    </row>
    <row r="250" spans="1:9" ht="19.5" customHeight="1" x14ac:dyDescent="0.2">
      <c r="A250" s="5">
        <v>11</v>
      </c>
      <c r="B250" s="6">
        <v>2.0743853145343625</v>
      </c>
      <c r="C250" s="6">
        <v>2.0743853145343625</v>
      </c>
      <c r="D250" s="6">
        <v>1.0417346202113025</v>
      </c>
      <c r="E250" s="6">
        <v>0.94858900420230352</v>
      </c>
      <c r="F250" s="6">
        <v>2.5354619567555767</v>
      </c>
      <c r="G250" s="44"/>
      <c r="H250" s="44"/>
      <c r="I250" s="35"/>
    </row>
    <row r="251" spans="1:9" x14ac:dyDescent="0.2">
      <c r="A251" s="5">
        <v>12</v>
      </c>
      <c r="B251" s="6">
        <v>2.3330660159383303</v>
      </c>
      <c r="C251" s="6">
        <v>2.3330660159383303</v>
      </c>
      <c r="D251" s="6">
        <v>1.1716413643175898</v>
      </c>
      <c r="E251" s="6">
        <v>1.0668802720934976</v>
      </c>
      <c r="F251" s="6">
        <v>2.8516399940571144</v>
      </c>
      <c r="G251" s="44"/>
      <c r="H251" s="44"/>
      <c r="I251" s="35"/>
    </row>
    <row r="252" spans="1:9" x14ac:dyDescent="0.2">
      <c r="A252" s="5">
        <v>13</v>
      </c>
      <c r="B252" s="6">
        <v>2.6078997038557388</v>
      </c>
      <c r="C252" s="6">
        <v>2.6078997038557388</v>
      </c>
      <c r="D252" s="6">
        <v>1.3096599693944293</v>
      </c>
      <c r="E252" s="6">
        <v>1.1925580873557704</v>
      </c>
      <c r="F252" s="6">
        <v>3.1875613656880368</v>
      </c>
      <c r="G252" s="44"/>
      <c r="H252" s="44"/>
      <c r="I252" s="35"/>
    </row>
    <row r="253" spans="1:9" x14ac:dyDescent="0.2">
      <c r="A253" s="5">
        <v>14</v>
      </c>
      <c r="B253" s="6">
        <v>2.8998660628444015</v>
      </c>
      <c r="C253" s="6">
        <v>2.8998660628444015</v>
      </c>
      <c r="D253" s="6">
        <v>1.4562824227855458</v>
      </c>
      <c r="E253" s="6">
        <v>1.3260704467969555</v>
      </c>
      <c r="F253" s="6">
        <v>3.5444235121183221</v>
      </c>
      <c r="G253" s="44"/>
      <c r="H253" s="44"/>
      <c r="I253" s="35"/>
    </row>
    <row r="254" spans="1:9" x14ac:dyDescent="0.2">
      <c r="A254" s="5">
        <v>15</v>
      </c>
      <c r="B254" s="6">
        <v>3.2100441760898693</v>
      </c>
      <c r="C254" s="6">
        <v>3.2100441760898693</v>
      </c>
      <c r="D254" s="6">
        <v>1.6120506287864436</v>
      </c>
      <c r="E254" s="6">
        <v>1.4679108009044151</v>
      </c>
      <c r="F254" s="6">
        <v>3.9235453659233088</v>
      </c>
      <c r="G254" s="44"/>
      <c r="H254" s="44"/>
      <c r="I254" s="35"/>
    </row>
    <row r="255" spans="1:9" ht="19.5" customHeight="1" x14ac:dyDescent="0.2">
      <c r="A255" s="5">
        <v>16</v>
      </c>
      <c r="B255" s="6">
        <v>3.5396192902547181</v>
      </c>
      <c r="C255" s="6">
        <v>3.5396192902547181</v>
      </c>
      <c r="D255" s="6">
        <v>1.7775598058810005</v>
      </c>
      <c r="E255" s="6">
        <v>1.6186211473212624</v>
      </c>
      <c r="F255" s="6">
        <v>4.3263756202658694</v>
      </c>
      <c r="G255" s="44"/>
      <c r="H255" s="44"/>
      <c r="I255" s="35"/>
    </row>
    <row r="256" spans="1:9" x14ac:dyDescent="0.2">
      <c r="A256" s="5">
        <v>17</v>
      </c>
      <c r="B256" s="6">
        <v>3.8898892064106807</v>
      </c>
      <c r="C256" s="6">
        <v>3.8898892064106807</v>
      </c>
      <c r="D256" s="6">
        <v>1.9534616962007756</v>
      </c>
      <c r="E256" s="6">
        <v>1.7787949533352101</v>
      </c>
      <c r="F256" s="6">
        <v>4.7545005403503326</v>
      </c>
      <c r="G256" s="44"/>
      <c r="H256" s="44"/>
      <c r="I256" s="35"/>
    </row>
    <row r="257" spans="1:9" x14ac:dyDescent="0.2">
      <c r="A257" s="5">
        <v>18</v>
      </c>
      <c r="B257" s="6">
        <v>4.262270005166851</v>
      </c>
      <c r="C257" s="6">
        <v>4.262270005166851</v>
      </c>
      <c r="D257" s="6">
        <v>2.140467440624549</v>
      </c>
      <c r="E257" s="6">
        <v>1.9490797739040759</v>
      </c>
      <c r="F257" s="6">
        <v>5.2096509610832618</v>
      </c>
      <c r="G257" s="44"/>
      <c r="H257" s="44"/>
      <c r="I257" s="35"/>
    </row>
    <row r="258" spans="1:9" x14ac:dyDescent="0.2">
      <c r="A258" s="5">
        <v>19</v>
      </c>
      <c r="B258" s="6">
        <v>4.6583007304267543</v>
      </c>
      <c r="C258" s="6">
        <v>4.6583007304267543</v>
      </c>
      <c r="D258" s="6">
        <v>2.3393499309121544</v>
      </c>
      <c r="E258" s="6">
        <v>2.1301793934760234</v>
      </c>
      <c r="F258" s="6">
        <v>5.6937080118960228</v>
      </c>
      <c r="G258" s="44"/>
      <c r="H258" s="44"/>
      <c r="I258" s="35"/>
    </row>
    <row r="259" spans="1:9" x14ac:dyDescent="0.2">
      <c r="A259" s="5">
        <v>20</v>
      </c>
      <c r="B259" s="6">
        <v>5.0796465532452242</v>
      </c>
      <c r="C259" s="6">
        <v>5.0796465532452242</v>
      </c>
      <c r="D259" s="6">
        <v>2.5509453985603359</v>
      </c>
      <c r="E259" s="6">
        <v>2.3228552727795222</v>
      </c>
      <c r="F259" s="6">
        <v>6.208706983836735</v>
      </c>
      <c r="G259" s="44"/>
      <c r="H259" s="44"/>
      <c r="I259" s="35"/>
    </row>
    <row r="260" spans="1:9" ht="19.5" customHeight="1" x14ac:dyDescent="0.2">
      <c r="A260" s="5">
        <v>21</v>
      </c>
      <c r="B260" s="6">
        <v>5.5280998109889588</v>
      </c>
      <c r="C260" s="6">
        <v>5.5280998109889588</v>
      </c>
      <c r="D260" s="6">
        <v>2.7761539366583099</v>
      </c>
      <c r="E260" s="6">
        <v>2.5279270240177421</v>
      </c>
      <c r="F260" s="6">
        <v>6.7568385997065521</v>
      </c>
      <c r="G260" s="44"/>
      <c r="H260" s="44"/>
      <c r="I260" s="35"/>
    </row>
    <row r="261" spans="1:9" x14ac:dyDescent="0.2">
      <c r="A261" s="5">
        <v>22</v>
      </c>
      <c r="B261" s="6">
        <v>6.0055781626146914</v>
      </c>
      <c r="C261" s="6">
        <v>6.0055781626146914</v>
      </c>
      <c r="D261" s="6">
        <v>3.0159385734877526</v>
      </c>
      <c r="E261" s="6">
        <v>2.7462715673016307</v>
      </c>
      <c r="F261" s="6">
        <v>7.3404467593088381</v>
      </c>
      <c r="G261" s="44"/>
      <c r="H261" s="44"/>
      <c r="I261" s="35"/>
    </row>
    <row r="262" spans="1:9" x14ac:dyDescent="0.2">
      <c r="A262" s="5">
        <v>23</v>
      </c>
      <c r="B262" s="6">
        <v>6.5141189126047081</v>
      </c>
      <c r="C262" s="6">
        <v>6.5141189126047081</v>
      </c>
      <c r="D262" s="6">
        <v>3.2713224220625472</v>
      </c>
      <c r="E262" s="6">
        <v>2.9788205350605961</v>
      </c>
      <c r="F262" s="6">
        <v>7.9620216017575594</v>
      </c>
      <c r="G262" s="44"/>
      <c r="H262" s="44"/>
      <c r="I262" s="35"/>
    </row>
    <row r="263" spans="1:9" x14ac:dyDescent="0.2">
      <c r="A263" s="5">
        <v>24</v>
      </c>
      <c r="B263" s="6">
        <v>7.0558683270559603</v>
      </c>
      <c r="C263" s="6">
        <v>7.0558683270559603</v>
      </c>
      <c r="D263" s="6">
        <v>3.5433833147804226</v>
      </c>
      <c r="E263" s="6">
        <v>3.2265553864311807</v>
      </c>
      <c r="F263" s="6">
        <v>8.6241864468379852</v>
      </c>
      <c r="G263" s="44"/>
      <c r="H263" s="44"/>
      <c r="I263" s="35"/>
    </row>
    <row r="264" spans="1:9" x14ac:dyDescent="0.2">
      <c r="A264" s="5">
        <v>25</v>
      </c>
      <c r="B264" s="6">
        <v>7.6330644873874096</v>
      </c>
      <c r="C264" s="6">
        <v>7.6330644873874096</v>
      </c>
      <c r="D264" s="6">
        <v>3.8332451927340259</v>
      </c>
      <c r="E264" s="6">
        <v>3.4904995664839142</v>
      </c>
      <c r="F264" s="6">
        <v>9.3296768375826229</v>
      </c>
      <c r="G264" s="44"/>
      <c r="H264" s="44"/>
      <c r="I264" s="35"/>
    </row>
    <row r="265" spans="1:9" ht="18" customHeight="1" x14ac:dyDescent="0.2">
      <c r="A265" s="55" t="s">
        <v>64</v>
      </c>
      <c r="B265" s="15"/>
      <c r="C265" s="15"/>
      <c r="D265" s="15"/>
      <c r="E265" s="15"/>
      <c r="F265" s="15"/>
      <c r="G265" s="36"/>
      <c r="H265" s="37"/>
    </row>
    <row r="266" spans="1:9" ht="18" customHeight="1" x14ac:dyDescent="0.2">
      <c r="A266" s="55" t="s">
        <v>8</v>
      </c>
      <c r="C266" s="8"/>
      <c r="D266" s="8"/>
      <c r="E266" s="8"/>
      <c r="F266" s="11"/>
      <c r="G266" s="38"/>
      <c r="H266" s="37"/>
      <c r="I266" s="45"/>
    </row>
    <row r="267" spans="1:9" ht="18" customHeight="1" x14ac:dyDescent="0.2">
      <c r="A267" s="55" t="s">
        <v>0</v>
      </c>
      <c r="B267" s="16">
        <v>0.45</v>
      </c>
      <c r="C267" s="15"/>
      <c r="D267" s="15"/>
      <c r="E267" s="15"/>
      <c r="F267" s="14" t="s">
        <v>46</v>
      </c>
      <c r="G267" s="39"/>
      <c r="H267" s="45"/>
    </row>
    <row r="268" spans="1:9" ht="18" customHeight="1" x14ac:dyDescent="0.2">
      <c r="A268" s="55" t="s">
        <v>12</v>
      </c>
      <c r="B268" s="15"/>
      <c r="C268" s="8"/>
      <c r="D268" s="8"/>
      <c r="E268" s="8"/>
      <c r="F268" s="24" t="s">
        <v>46</v>
      </c>
      <c r="G268" s="40"/>
      <c r="H268" s="46"/>
    </row>
    <row r="269" spans="1:9" x14ac:dyDescent="0.2">
      <c r="A269" s="2"/>
      <c r="B269" s="9"/>
      <c r="C269" s="8"/>
      <c r="D269" s="8"/>
      <c r="E269" s="8"/>
      <c r="F269" s="9"/>
      <c r="G269" s="41"/>
      <c r="H269" s="41"/>
    </row>
    <row r="270" spans="1:9" x14ac:dyDescent="0.2">
      <c r="A270" s="2"/>
      <c r="B270" s="8"/>
      <c r="C270" s="8"/>
      <c r="D270" s="8"/>
      <c r="E270" s="8"/>
      <c r="F270" s="10" t="s">
        <v>45</v>
      </c>
      <c r="G270" s="42"/>
      <c r="H270" s="43"/>
    </row>
    <row r="271" spans="1:9" x14ac:dyDescent="0.2">
      <c r="A271" s="3" t="s">
        <v>1</v>
      </c>
      <c r="B271" s="58" t="s">
        <v>69</v>
      </c>
      <c r="C271" s="58"/>
      <c r="D271" s="58"/>
      <c r="E271" s="58"/>
      <c r="F271" s="42" t="s">
        <v>67</v>
      </c>
      <c r="G271" s="42"/>
      <c r="H271" s="43"/>
    </row>
    <row r="272" spans="1:9" x14ac:dyDescent="0.2">
      <c r="A272" s="28" t="s">
        <v>2</v>
      </c>
      <c r="B272" s="28" t="s">
        <v>58</v>
      </c>
      <c r="C272" s="28" t="s">
        <v>59</v>
      </c>
      <c r="D272" s="28" t="s">
        <v>60</v>
      </c>
      <c r="E272" s="28" t="s">
        <v>61</v>
      </c>
      <c r="F272" s="29" t="s">
        <v>68</v>
      </c>
      <c r="G272" s="42"/>
      <c r="H272" s="43"/>
    </row>
    <row r="273" spans="1:9" ht="19.5" customHeight="1" x14ac:dyDescent="0.2">
      <c r="A273" s="5">
        <v>1</v>
      </c>
      <c r="B273" s="6">
        <v>0.19507373743732173</v>
      </c>
      <c r="C273" s="6">
        <v>0.19507373743732173</v>
      </c>
      <c r="D273" s="6">
        <v>9.7963991722571281E-2</v>
      </c>
      <c r="E273" s="6">
        <v>8.9204643440713743E-2</v>
      </c>
      <c r="F273" s="6">
        <v>0.23843306090193697</v>
      </c>
      <c r="G273" s="44"/>
      <c r="H273" s="44"/>
      <c r="I273" s="35"/>
    </row>
    <row r="274" spans="1:9" x14ac:dyDescent="0.2">
      <c r="A274" s="5">
        <v>2</v>
      </c>
      <c r="B274" s="6">
        <v>0.32532906506090903</v>
      </c>
      <c r="C274" s="6">
        <v>0.32532906506090903</v>
      </c>
      <c r="D274" s="6">
        <v>0.16337685562096191</v>
      </c>
      <c r="E274" s="6">
        <v>0.14876868424681575</v>
      </c>
      <c r="F274" s="6">
        <v>0.3976404297260227</v>
      </c>
      <c r="G274" s="44"/>
      <c r="H274" s="44"/>
      <c r="I274" s="35"/>
    </row>
    <row r="275" spans="1:9" x14ac:dyDescent="0.2">
      <c r="A275" s="5">
        <v>3</v>
      </c>
      <c r="B275" s="6">
        <v>0.45869645380075741</v>
      </c>
      <c r="C275" s="6">
        <v>0.45869645380075741</v>
      </c>
      <c r="D275" s="6">
        <v>0.23035256407976648</v>
      </c>
      <c r="E275" s="6">
        <v>0.20975582949480079</v>
      </c>
      <c r="F275" s="6">
        <v>0.5606515820189234</v>
      </c>
      <c r="G275" s="44"/>
      <c r="H275" s="44"/>
      <c r="I275" s="35"/>
    </row>
    <row r="276" spans="1:9" x14ac:dyDescent="0.2">
      <c r="A276" s="5">
        <v>4</v>
      </c>
      <c r="B276" s="6">
        <v>0.6019699218835266</v>
      </c>
      <c r="C276" s="6">
        <v>0.6019699218835266</v>
      </c>
      <c r="D276" s="6">
        <v>0.30230300203061677</v>
      </c>
      <c r="E276" s="6">
        <v>0.27527289397891364</v>
      </c>
      <c r="F276" s="6">
        <v>0.73577065232425753</v>
      </c>
      <c r="G276" s="44"/>
      <c r="H276" s="44"/>
      <c r="I276" s="35"/>
    </row>
    <row r="277" spans="1:9" x14ac:dyDescent="0.2">
      <c r="A277" s="5">
        <v>5</v>
      </c>
      <c r="B277" s="6">
        <v>0.75549599550331825</v>
      </c>
      <c r="C277" s="6">
        <v>0.75549599550331825</v>
      </c>
      <c r="D277" s="6">
        <v>0.37940219130575226</v>
      </c>
      <c r="E277" s="6">
        <v>0.34547833955052282</v>
      </c>
      <c r="F277" s="6">
        <v>0.92342118971750686</v>
      </c>
      <c r="G277" s="44"/>
      <c r="H277" s="44"/>
      <c r="I277" s="35"/>
    </row>
    <row r="278" spans="1:9" ht="19.5" customHeight="1" x14ac:dyDescent="0.2">
      <c r="A278" s="5">
        <v>6</v>
      </c>
      <c r="B278" s="6">
        <v>0.91966263710506546</v>
      </c>
      <c r="C278" s="6">
        <v>0.91966263710506546</v>
      </c>
      <c r="D278" s="6">
        <v>0.46184496258942265</v>
      </c>
      <c r="E278" s="6">
        <v>0.42054957631117917</v>
      </c>
      <c r="F278" s="6">
        <v>1.1240773896207492</v>
      </c>
      <c r="G278" s="44"/>
      <c r="H278" s="44"/>
      <c r="I278" s="35"/>
    </row>
    <row r="279" spans="1:9" x14ac:dyDescent="0.2">
      <c r="A279" s="5">
        <v>7</v>
      </c>
      <c r="B279" s="6">
        <v>1.0949036429921646</v>
      </c>
      <c r="C279" s="6">
        <v>1.0949036429921646</v>
      </c>
      <c r="D279" s="6">
        <v>0.54984916385047033</v>
      </c>
      <c r="E279" s="6">
        <v>0.50068497358049868</v>
      </c>
      <c r="F279" s="6">
        <v>1.3382694688729375</v>
      </c>
      <c r="G279" s="44"/>
      <c r="H279" s="44"/>
      <c r="I279" s="35"/>
    </row>
    <row r="280" spans="1:9" x14ac:dyDescent="0.2">
      <c r="A280" s="5">
        <v>8</v>
      </c>
      <c r="B280" s="6">
        <v>1.2817033888485725</v>
      </c>
      <c r="C280" s="6">
        <v>1.2817033888485725</v>
      </c>
      <c r="D280" s="6">
        <v>0.64365804349391975</v>
      </c>
      <c r="E280" s="6">
        <v>0.58610602996073469</v>
      </c>
      <c r="F280" s="6">
        <v>1.5665894660460988</v>
      </c>
      <c r="G280" s="44"/>
      <c r="H280" s="44"/>
      <c r="I280" s="35"/>
    </row>
    <row r="281" spans="1:9" x14ac:dyDescent="0.2">
      <c r="A281" s="5">
        <v>9</v>
      </c>
      <c r="B281" s="6">
        <v>1.4806019221602245</v>
      </c>
      <c r="C281" s="6">
        <v>1.4806019221602245</v>
      </c>
      <c r="D281" s="6">
        <v>0.74354280772177916</v>
      </c>
      <c r="E281" s="6">
        <v>0.67705970203382793</v>
      </c>
      <c r="F281" s="6">
        <v>1.8096974657666693</v>
      </c>
      <c r="G281" s="44"/>
      <c r="H281" s="44"/>
      <c r="I281" s="35"/>
    </row>
    <row r="282" spans="1:9" x14ac:dyDescent="0.2">
      <c r="A282" s="5">
        <v>10</v>
      </c>
      <c r="B282" s="6">
        <v>1.6922003913260169</v>
      </c>
      <c r="C282" s="6">
        <v>1.6922003913260169</v>
      </c>
      <c r="D282" s="6">
        <v>0.84980534697582288</v>
      </c>
      <c r="E282" s="6">
        <v>0.77382088702214635</v>
      </c>
      <c r="F282" s="6">
        <v>2.0683282345628764</v>
      </c>
      <c r="G282" s="44"/>
      <c r="H282" s="44"/>
      <c r="I282" s="35"/>
    </row>
    <row r="283" spans="1:9" ht="19.5" customHeight="1" x14ac:dyDescent="0.2">
      <c r="A283" s="5">
        <v>11</v>
      </c>
      <c r="B283" s="6">
        <v>1.9171667891435706</v>
      </c>
      <c r="C283" s="6">
        <v>1.9171667891435706</v>
      </c>
      <c r="D283" s="6">
        <v>0.96278112025610196</v>
      </c>
      <c r="E283" s="6">
        <v>0.87669504920866115</v>
      </c>
      <c r="F283" s="6">
        <v>2.3432982409634397</v>
      </c>
      <c r="G283" s="44"/>
      <c r="H283" s="44"/>
      <c r="I283" s="35"/>
    </row>
    <row r="284" spans="1:9" x14ac:dyDescent="0.2">
      <c r="A284" s="5">
        <v>12</v>
      </c>
      <c r="B284" s="6">
        <v>2.1562419726445552</v>
      </c>
      <c r="C284" s="6">
        <v>2.1562419726445552</v>
      </c>
      <c r="D284" s="6">
        <v>1.0828421782193138</v>
      </c>
      <c r="E284" s="6">
        <v>0.98602097272812483</v>
      </c>
      <c r="F284" s="6">
        <v>2.6355130133704514</v>
      </c>
      <c r="G284" s="44"/>
      <c r="H284" s="44"/>
      <c r="I284" s="35"/>
    </row>
    <row r="285" spans="1:9" x14ac:dyDescent="0.2">
      <c r="A285" s="5">
        <v>13</v>
      </c>
      <c r="B285" s="6">
        <v>2.4102459010957062</v>
      </c>
      <c r="C285" s="6">
        <v>2.4102459010957062</v>
      </c>
      <c r="D285" s="6">
        <v>1.2104002958377056</v>
      </c>
      <c r="E285" s="6">
        <v>1.1021736141225398</v>
      </c>
      <c r="F285" s="6">
        <v>2.9459747645899546</v>
      </c>
      <c r="G285" s="44"/>
      <c r="H285" s="44"/>
      <c r="I285" s="35"/>
    </row>
    <row r="286" spans="1:9" x14ac:dyDescent="0.2">
      <c r="A286" s="5">
        <v>14</v>
      </c>
      <c r="B286" s="6">
        <v>2.6800840083549069</v>
      </c>
      <c r="C286" s="6">
        <v>2.6800840083549069</v>
      </c>
      <c r="D286" s="6">
        <v>1.3459101725296827</v>
      </c>
      <c r="E286" s="6">
        <v>1.2255670163354242</v>
      </c>
      <c r="F286" s="6">
        <v>3.2757901805808878</v>
      </c>
      <c r="G286" s="44"/>
      <c r="H286" s="44"/>
      <c r="I286" s="35"/>
    </row>
    <row r="287" spans="1:9" x14ac:dyDescent="0.2">
      <c r="A287" s="5">
        <v>15</v>
      </c>
      <c r="B287" s="6">
        <v>2.9667535934444582</v>
      </c>
      <c r="C287" s="6">
        <v>2.9667535934444582</v>
      </c>
      <c r="D287" s="6">
        <v>1.4898726414389027</v>
      </c>
      <c r="E287" s="6">
        <v>1.3566572310365563</v>
      </c>
      <c r="F287" s="6">
        <v>3.6261782314703712</v>
      </c>
      <c r="G287" s="44"/>
      <c r="H287" s="44"/>
      <c r="I287" s="35"/>
    </row>
    <row r="288" spans="1:9" ht="19.5" customHeight="1" x14ac:dyDescent="0.2">
      <c r="A288" s="5">
        <v>16</v>
      </c>
      <c r="B288" s="6">
        <v>3.2713500726896272</v>
      </c>
      <c r="C288" s="6">
        <v>3.2713500726896272</v>
      </c>
      <c r="D288" s="6">
        <v>1.6428378091928946</v>
      </c>
      <c r="E288" s="6">
        <v>1.4959451776423487</v>
      </c>
      <c r="F288" s="6">
        <v>3.9984778133641865</v>
      </c>
      <c r="G288" s="44"/>
      <c r="H288" s="44"/>
      <c r="I288" s="35"/>
    </row>
    <row r="289" spans="1:9" x14ac:dyDescent="0.2">
      <c r="A289" s="5">
        <v>17</v>
      </c>
      <c r="B289" s="6">
        <v>3.5950728862793726</v>
      </c>
      <c r="C289" s="6">
        <v>3.5950728862793726</v>
      </c>
      <c r="D289" s="6">
        <v>1.8054080221161124</v>
      </c>
      <c r="E289" s="6">
        <v>1.643979344308051</v>
      </c>
      <c r="F289" s="6">
        <v>4.3941549677673555</v>
      </c>
      <c r="G289" s="44"/>
      <c r="H289" s="44"/>
      <c r="I289" s="35"/>
    </row>
    <row r="290" spans="1:9" x14ac:dyDescent="0.2">
      <c r="A290" s="5">
        <v>18</v>
      </c>
      <c r="B290" s="6">
        <v>3.9392307894847081</v>
      </c>
      <c r="C290" s="6">
        <v>3.9392307894847081</v>
      </c>
      <c r="D290" s="6">
        <v>1.9782405234244849</v>
      </c>
      <c r="E290" s="6">
        <v>1.8013582075320145</v>
      </c>
      <c r="F290" s="6">
        <v>4.8148093488892965</v>
      </c>
      <c r="G290" s="44"/>
      <c r="H290" s="44"/>
      <c r="I290" s="35"/>
    </row>
    <row r="291" spans="1:9" x14ac:dyDescent="0.2">
      <c r="A291" s="5">
        <v>19</v>
      </c>
      <c r="B291" s="6">
        <v>4.3052461814318681</v>
      </c>
      <c r="C291" s="6">
        <v>4.3052461814318681</v>
      </c>
      <c r="D291" s="6">
        <v>2.1620496270900467</v>
      </c>
      <c r="E291" s="6">
        <v>1.9687322116464854</v>
      </c>
      <c r="F291" s="6">
        <v>5.2621795145797137</v>
      </c>
      <c r="G291" s="44"/>
      <c r="H291" s="44"/>
      <c r="I291" s="35"/>
    </row>
    <row r="292" spans="1:9" x14ac:dyDescent="0.2">
      <c r="A292" s="5">
        <v>20</v>
      </c>
      <c r="B292" s="6">
        <v>4.6946580291691671</v>
      </c>
      <c r="C292" s="6">
        <v>4.6946580291691671</v>
      </c>
      <c r="D292" s="6">
        <v>2.35760818627675</v>
      </c>
      <c r="E292" s="6">
        <v>2.1468051059547544</v>
      </c>
      <c r="F292" s="6">
        <v>5.738146500332042</v>
      </c>
      <c r="G292" s="44"/>
      <c r="H292" s="44"/>
      <c r="I292" s="35"/>
    </row>
    <row r="293" spans="1:9" ht="19.5" customHeight="1" x14ac:dyDescent="0.2">
      <c r="A293" s="5">
        <v>21</v>
      </c>
      <c r="B293" s="6">
        <v>5.1091228280691325</v>
      </c>
      <c r="C293" s="6">
        <v>5.1091228280691325</v>
      </c>
      <c r="D293" s="6">
        <v>2.5657480756443758</v>
      </c>
      <c r="E293" s="6">
        <v>2.3363343839103679</v>
      </c>
      <c r="F293" s="6">
        <v>6.2447349931555651</v>
      </c>
      <c r="G293" s="44"/>
      <c r="H293" s="44"/>
      <c r="I293" s="35"/>
    </row>
    <row r="294" spans="1:9" x14ac:dyDescent="0.2">
      <c r="A294" s="5">
        <v>22</v>
      </c>
      <c r="B294" s="6">
        <v>5.5504128969189273</v>
      </c>
      <c r="C294" s="6">
        <v>5.5504128969189273</v>
      </c>
      <c r="D294" s="6">
        <v>2.7873593351607648</v>
      </c>
      <c r="E294" s="6">
        <v>2.538130503484497</v>
      </c>
      <c r="F294" s="6">
        <v>6.7841112477131036</v>
      </c>
      <c r="G294" s="44"/>
      <c r="H294" s="44"/>
      <c r="I294" s="35"/>
    </row>
    <row r="295" spans="1:9" x14ac:dyDescent="0.2">
      <c r="A295" s="5">
        <v>23</v>
      </c>
      <c r="B295" s="6">
        <v>6.0204111320471361</v>
      </c>
      <c r="C295" s="6">
        <v>6.0204111320471361</v>
      </c>
      <c r="D295" s="6">
        <v>3.0233875356791291</v>
      </c>
      <c r="E295" s="6">
        <v>2.7530544882974071</v>
      </c>
      <c r="F295" s="6">
        <v>7.3585766744399246</v>
      </c>
      <c r="G295" s="44"/>
      <c r="H295" s="44"/>
      <c r="I295" s="35"/>
    </row>
    <row r="296" spans="1:9" x14ac:dyDescent="0.2">
      <c r="A296" s="5">
        <v>24</v>
      </c>
      <c r="B296" s="6">
        <v>6.5211011331509336</v>
      </c>
      <c r="C296" s="6">
        <v>6.5211011331509336</v>
      </c>
      <c r="D296" s="6">
        <v>3.2748288202316775</v>
      </c>
      <c r="E296" s="6">
        <v>2.982013412289652</v>
      </c>
      <c r="F296" s="6">
        <v>7.9705557706241592</v>
      </c>
      <c r="G296" s="44"/>
      <c r="H296" s="44"/>
      <c r="I296" s="35"/>
    </row>
    <row r="297" spans="1:9" x14ac:dyDescent="0.2">
      <c r="A297" s="5">
        <v>25</v>
      </c>
      <c r="B297" s="6">
        <v>7.0545513565280897</v>
      </c>
      <c r="C297" s="6">
        <v>7.0545513565280897</v>
      </c>
      <c r="D297" s="6">
        <v>3.5427219459483799</v>
      </c>
      <c r="E297" s="6">
        <v>3.2259531532043817</v>
      </c>
      <c r="F297" s="6">
        <v>8.622576751354611</v>
      </c>
      <c r="G297" s="44"/>
      <c r="H297" s="44"/>
      <c r="I297" s="35"/>
    </row>
    <row r="298" spans="1:9" ht="18" customHeight="1" x14ac:dyDescent="0.2">
      <c r="A298" s="55" t="s">
        <v>64</v>
      </c>
      <c r="B298" s="15"/>
      <c r="C298" s="15"/>
      <c r="D298" s="15"/>
      <c r="E298" s="15"/>
      <c r="F298" s="15"/>
      <c r="G298" s="36"/>
      <c r="H298" s="37"/>
    </row>
    <row r="299" spans="1:9" ht="18" customHeight="1" x14ac:dyDescent="0.2">
      <c r="A299" s="55" t="s">
        <v>8</v>
      </c>
      <c r="C299" s="8"/>
      <c r="D299" s="8"/>
      <c r="E299" s="8"/>
      <c r="F299" s="11"/>
      <c r="G299" s="38"/>
      <c r="H299" s="37"/>
      <c r="I299" s="45"/>
    </row>
    <row r="300" spans="1:9" ht="18" customHeight="1" x14ac:dyDescent="0.2">
      <c r="A300" s="55" t="s">
        <v>0</v>
      </c>
      <c r="B300" s="16">
        <v>0.45</v>
      </c>
      <c r="C300" s="15"/>
      <c r="D300" s="15"/>
      <c r="E300" s="15"/>
      <c r="F300" s="14" t="s">
        <v>46</v>
      </c>
      <c r="G300" s="39"/>
      <c r="H300" s="45"/>
    </row>
    <row r="301" spans="1:9" ht="18" customHeight="1" x14ac:dyDescent="0.2">
      <c r="A301" s="55" t="s">
        <v>13</v>
      </c>
      <c r="B301" s="15"/>
      <c r="C301" s="8"/>
      <c r="D301" s="8"/>
      <c r="E301" s="8"/>
      <c r="F301" s="24" t="s">
        <v>46</v>
      </c>
      <c r="G301" s="40"/>
      <c r="H301" s="46"/>
    </row>
    <row r="302" spans="1:9" x14ac:dyDescent="0.2">
      <c r="A302" s="2"/>
      <c r="B302" s="9"/>
      <c r="C302" s="8"/>
      <c r="D302" s="8"/>
      <c r="E302" s="8"/>
      <c r="F302" s="9"/>
      <c r="G302" s="41"/>
      <c r="H302" s="41"/>
    </row>
    <row r="303" spans="1:9" x14ac:dyDescent="0.2">
      <c r="A303" s="2"/>
      <c r="B303" s="8"/>
      <c r="C303" s="8"/>
      <c r="D303" s="8"/>
      <c r="E303" s="8"/>
      <c r="F303" s="10" t="s">
        <v>45</v>
      </c>
      <c r="G303" s="42"/>
      <c r="H303" s="43"/>
    </row>
    <row r="304" spans="1:9" x14ac:dyDescent="0.2">
      <c r="A304" s="3" t="s">
        <v>1</v>
      </c>
      <c r="B304" s="58" t="s">
        <v>69</v>
      </c>
      <c r="C304" s="58"/>
      <c r="D304" s="58"/>
      <c r="E304" s="58"/>
      <c r="F304" s="42" t="s">
        <v>67</v>
      </c>
      <c r="G304" s="42"/>
      <c r="H304" s="43"/>
    </row>
    <row r="305" spans="1:9" x14ac:dyDescent="0.2">
      <c r="A305" s="28" t="s">
        <v>2</v>
      </c>
      <c r="B305" s="28" t="s">
        <v>58</v>
      </c>
      <c r="C305" s="28" t="s">
        <v>59</v>
      </c>
      <c r="D305" s="28" t="s">
        <v>60</v>
      </c>
      <c r="E305" s="28" t="s">
        <v>61</v>
      </c>
      <c r="F305" s="29" t="s">
        <v>68</v>
      </c>
      <c r="G305" s="42"/>
      <c r="H305" s="43"/>
    </row>
    <row r="306" spans="1:9" ht="19.5" customHeight="1" x14ac:dyDescent="0.2">
      <c r="A306" s="5">
        <v>1</v>
      </c>
      <c r="B306" s="6">
        <v>0.189308628312683</v>
      </c>
      <c r="C306" s="6">
        <v>0.189308628312683</v>
      </c>
      <c r="D306" s="6">
        <v>9.5068814186193298E-2</v>
      </c>
      <c r="E306" s="6">
        <v>8.6568335188171822E-2</v>
      </c>
      <c r="F306" s="6">
        <v>0.23138653258357236</v>
      </c>
      <c r="G306" s="44"/>
      <c r="H306" s="44"/>
      <c r="I306" s="35"/>
    </row>
    <row r="307" spans="1:9" x14ac:dyDescent="0.2">
      <c r="A307" s="5">
        <v>2</v>
      </c>
      <c r="B307" s="6">
        <v>0.3157144568305445</v>
      </c>
      <c r="C307" s="6">
        <v>0.3157144568305445</v>
      </c>
      <c r="D307" s="6">
        <v>0.15854849987472605</v>
      </c>
      <c r="E307" s="6">
        <v>0.14437205090047717</v>
      </c>
      <c r="F307" s="6">
        <v>0.38588876853444198</v>
      </c>
      <c r="G307" s="44"/>
      <c r="H307" s="44"/>
      <c r="I307" s="35"/>
    </row>
    <row r="308" spans="1:9" x14ac:dyDescent="0.2">
      <c r="A308" s="5">
        <v>3</v>
      </c>
      <c r="B308" s="6">
        <v>0.44514037420754277</v>
      </c>
      <c r="C308" s="6">
        <v>0.44514037420754277</v>
      </c>
      <c r="D308" s="6">
        <v>0.22354484261758406</v>
      </c>
      <c r="E308" s="6">
        <v>0.2035568133563255</v>
      </c>
      <c r="F308" s="6">
        <v>0.54408237288958594</v>
      </c>
      <c r="G308" s="44"/>
      <c r="H308" s="44"/>
      <c r="I308" s="35"/>
    </row>
    <row r="309" spans="1:9" x14ac:dyDescent="0.2">
      <c r="A309" s="5">
        <v>4</v>
      </c>
      <c r="B309" s="6">
        <v>0.58417961174234789</v>
      </c>
      <c r="C309" s="6">
        <v>0.58417961174234789</v>
      </c>
      <c r="D309" s="6">
        <v>0.29336889425010443</v>
      </c>
      <c r="E309" s="6">
        <v>0.26713762013994563</v>
      </c>
      <c r="F309" s="6">
        <v>0.71402606406199132</v>
      </c>
      <c r="G309" s="44"/>
      <c r="H309" s="44"/>
      <c r="I309" s="35"/>
    </row>
    <row r="310" spans="1:9" x14ac:dyDescent="0.2">
      <c r="A310" s="5">
        <v>5</v>
      </c>
      <c r="B310" s="6">
        <v>0.73316845457175805</v>
      </c>
      <c r="C310" s="6">
        <v>0.73316845457175805</v>
      </c>
      <c r="D310" s="6">
        <v>0.36818953365260437</v>
      </c>
      <c r="E310" s="6">
        <v>0.33526825000247323</v>
      </c>
      <c r="F310" s="6">
        <v>0.8961308737751279</v>
      </c>
      <c r="G310" s="44"/>
      <c r="H310" s="44"/>
      <c r="I310" s="35"/>
    </row>
    <row r="311" spans="1:9" ht="19.5" customHeight="1" x14ac:dyDescent="0.2">
      <c r="A311" s="5">
        <v>6</v>
      </c>
      <c r="B311" s="6">
        <v>0.89248339949771038</v>
      </c>
      <c r="C311" s="6">
        <v>0.89248339949771038</v>
      </c>
      <c r="D311" s="6">
        <v>0.4481958335832783</v>
      </c>
      <c r="E311" s="6">
        <v>0.40812086995836455</v>
      </c>
      <c r="F311" s="6">
        <v>1.090856983322926</v>
      </c>
      <c r="G311" s="44"/>
      <c r="H311" s="44"/>
      <c r="I311" s="35"/>
    </row>
    <row r="312" spans="1:9" x14ac:dyDescent="0.2">
      <c r="A312" s="5">
        <v>7</v>
      </c>
      <c r="B312" s="6">
        <v>1.0625454226302744</v>
      </c>
      <c r="C312" s="6">
        <v>1.0625454226302744</v>
      </c>
      <c r="D312" s="6">
        <v>0.53359920384389659</v>
      </c>
      <c r="E312" s="6">
        <v>0.48588798682216627</v>
      </c>
      <c r="F312" s="6">
        <v>1.2987189397879866</v>
      </c>
      <c r="G312" s="44"/>
      <c r="H312" s="44"/>
      <c r="I312" s="35"/>
    </row>
    <row r="313" spans="1:9" x14ac:dyDescent="0.2">
      <c r="A313" s="5">
        <v>8</v>
      </c>
      <c r="B313" s="6">
        <v>1.2438245846630245</v>
      </c>
      <c r="C313" s="6">
        <v>1.2438245846630245</v>
      </c>
      <c r="D313" s="6">
        <v>0.62463570400095636</v>
      </c>
      <c r="E313" s="6">
        <v>0.56878455314011389</v>
      </c>
      <c r="F313" s="6">
        <v>1.5202912849382126</v>
      </c>
      <c r="G313" s="44"/>
      <c r="H313" s="44"/>
      <c r="I313" s="35"/>
    </row>
    <row r="314" spans="1:9" x14ac:dyDescent="0.2">
      <c r="A314" s="5">
        <v>9</v>
      </c>
      <c r="B314" s="6">
        <v>1.4368449727956478</v>
      </c>
      <c r="C314" s="6">
        <v>1.4368449727956478</v>
      </c>
      <c r="D314" s="6">
        <v>0.72156852516755443</v>
      </c>
      <c r="E314" s="6">
        <v>0.65705022706606309</v>
      </c>
      <c r="F314" s="6">
        <v>1.7562145955977451</v>
      </c>
      <c r="G314" s="44"/>
      <c r="H314" s="44"/>
      <c r="I314" s="35"/>
    </row>
    <row r="315" spans="1:9" x14ac:dyDescent="0.2">
      <c r="A315" s="5">
        <v>10</v>
      </c>
      <c r="B315" s="6">
        <v>1.6421899693957684</v>
      </c>
      <c r="C315" s="6">
        <v>1.6421899693957684</v>
      </c>
      <c r="D315" s="6">
        <v>0.82469063587027858</v>
      </c>
      <c r="E315" s="6">
        <v>0.75095178165094878</v>
      </c>
      <c r="F315" s="6">
        <v>2.0072019233819169</v>
      </c>
      <c r="G315" s="44"/>
      <c r="H315" s="44"/>
      <c r="I315" s="35"/>
    </row>
    <row r="316" spans="1:9" ht="19.5" customHeight="1" x14ac:dyDescent="0.2">
      <c r="A316" s="5">
        <v>11</v>
      </c>
      <c r="B316" s="6">
        <v>1.8605078257446799</v>
      </c>
      <c r="C316" s="6">
        <v>1.8605078257446799</v>
      </c>
      <c r="D316" s="6">
        <v>0.93432758112604952</v>
      </c>
      <c r="E316" s="6">
        <v>0.85078565364308723</v>
      </c>
      <c r="F316" s="6">
        <v>2.2740456073275617</v>
      </c>
      <c r="G316" s="44"/>
      <c r="H316" s="44"/>
      <c r="I316" s="35"/>
    </row>
    <row r="317" spans="1:9" x14ac:dyDescent="0.2">
      <c r="A317" s="5">
        <v>12</v>
      </c>
      <c r="B317" s="6">
        <v>2.0925175039655444</v>
      </c>
      <c r="C317" s="6">
        <v>2.0925175039655444</v>
      </c>
      <c r="D317" s="6">
        <v>1.050840416197393</v>
      </c>
      <c r="E317" s="6">
        <v>0.95688061492477583</v>
      </c>
      <c r="F317" s="6">
        <v>2.5576244143150908</v>
      </c>
      <c r="G317" s="44"/>
      <c r="H317" s="44"/>
      <c r="I317" s="35"/>
    </row>
    <row r="318" spans="1:9" x14ac:dyDescent="0.2">
      <c r="A318" s="5">
        <v>13</v>
      </c>
      <c r="B318" s="6">
        <v>2.3390147306697298</v>
      </c>
      <c r="C318" s="6">
        <v>2.3390147306697298</v>
      </c>
      <c r="D318" s="6">
        <v>1.1746287466703478</v>
      </c>
      <c r="E318" s="6">
        <v>1.0696005407648022</v>
      </c>
      <c r="F318" s="6">
        <v>2.8589109382676128</v>
      </c>
      <c r="G318" s="44"/>
      <c r="H318" s="44"/>
      <c r="I318" s="35"/>
    </row>
    <row r="319" spans="1:9" x14ac:dyDescent="0.2">
      <c r="A319" s="5">
        <v>14</v>
      </c>
      <c r="B319" s="6">
        <v>2.6008781809875519</v>
      </c>
      <c r="C319" s="6">
        <v>2.6008781809875519</v>
      </c>
      <c r="D319" s="6">
        <v>1.3061338340100597</v>
      </c>
      <c r="E319" s="6">
        <v>1.1893472376940177</v>
      </c>
      <c r="F319" s="6">
        <v>3.178979158715185</v>
      </c>
      <c r="G319" s="44"/>
      <c r="H319" s="44"/>
      <c r="I319" s="35"/>
    </row>
    <row r="320" spans="1:9" x14ac:dyDescent="0.2">
      <c r="A320" s="5">
        <v>15</v>
      </c>
      <c r="B320" s="6">
        <v>2.8790756802778179</v>
      </c>
      <c r="C320" s="6">
        <v>2.8790756802778179</v>
      </c>
      <c r="D320" s="6">
        <v>1.4458417099944849</v>
      </c>
      <c r="E320" s="6">
        <v>1.3165632794651971</v>
      </c>
      <c r="F320" s="6">
        <v>3.5190120209673643</v>
      </c>
      <c r="G320" s="44"/>
      <c r="H320" s="44"/>
      <c r="I320" s="35"/>
    </row>
    <row r="321" spans="1:9" ht="19.5" customHeight="1" x14ac:dyDescent="0.2">
      <c r="A321" s="5">
        <v>16</v>
      </c>
      <c r="B321" s="6">
        <v>3.174670271493885</v>
      </c>
      <c r="C321" s="6">
        <v>3.174670271493885</v>
      </c>
      <c r="D321" s="6">
        <v>1.5942862236821971</v>
      </c>
      <c r="E321" s="6">
        <v>1.451734781579392</v>
      </c>
      <c r="F321" s="6">
        <v>3.8803088520815434</v>
      </c>
      <c r="G321" s="44"/>
      <c r="H321" s="44"/>
      <c r="I321" s="35"/>
    </row>
    <row r="322" spans="1:9" x14ac:dyDescent="0.2">
      <c r="A322" s="5">
        <v>17</v>
      </c>
      <c r="B322" s="6">
        <v>3.4888259471849188</v>
      </c>
      <c r="C322" s="6">
        <v>3.4888259471849188</v>
      </c>
      <c r="D322" s="6">
        <v>1.7520519199635003</v>
      </c>
      <c r="E322" s="6">
        <v>1.5953940224543943</v>
      </c>
      <c r="F322" s="6">
        <v>4.2642923669244723</v>
      </c>
      <c r="G322" s="44"/>
      <c r="H322" s="44"/>
      <c r="I322" s="35"/>
    </row>
    <row r="323" spans="1:9" x14ac:dyDescent="0.2">
      <c r="A323" s="5">
        <v>18</v>
      </c>
      <c r="B323" s="6">
        <v>3.8228127843403041</v>
      </c>
      <c r="C323" s="6">
        <v>3.8228127843403041</v>
      </c>
      <c r="D323" s="6">
        <v>1.9197766182256157</v>
      </c>
      <c r="E323" s="6">
        <v>1.748121791521261</v>
      </c>
      <c r="F323" s="6">
        <v>4.6725149443460063</v>
      </c>
      <c r="G323" s="44"/>
      <c r="H323" s="44"/>
      <c r="I323" s="35"/>
    </row>
    <row r="324" spans="1:9" x14ac:dyDescent="0.2">
      <c r="A324" s="5">
        <v>19</v>
      </c>
      <c r="B324" s="6">
        <v>4.178011145232472</v>
      </c>
      <c r="C324" s="6">
        <v>4.178011145232472</v>
      </c>
      <c r="D324" s="6">
        <v>2.098153521972034</v>
      </c>
      <c r="E324" s="6">
        <v>1.9105493102142499</v>
      </c>
      <c r="F324" s="6">
        <v>5.1066637617493864</v>
      </c>
      <c r="G324" s="44"/>
      <c r="H324" s="44"/>
      <c r="I324" s="35"/>
    </row>
    <row r="325" spans="1:9" x14ac:dyDescent="0.2">
      <c r="A325" s="5">
        <v>20</v>
      </c>
      <c r="B325" s="6">
        <v>4.5559145150673883</v>
      </c>
      <c r="C325" s="6">
        <v>4.5559145150673883</v>
      </c>
      <c r="D325" s="6">
        <v>2.2879326438609278</v>
      </c>
      <c r="E325" s="6">
        <v>2.0833595295909064</v>
      </c>
      <c r="F325" s="6">
        <v>5.5685642634704182</v>
      </c>
      <c r="G325" s="44"/>
      <c r="H325" s="44"/>
      <c r="I325" s="35"/>
    </row>
    <row r="326" spans="1:9" ht="19.5" customHeight="1" x14ac:dyDescent="0.2">
      <c r="A326" s="5">
        <v>21</v>
      </c>
      <c r="B326" s="6">
        <v>4.9581304340034507</v>
      </c>
      <c r="C326" s="6">
        <v>4.9581304340034507</v>
      </c>
      <c r="D326" s="6">
        <v>2.4899212737552983</v>
      </c>
      <c r="E326" s="6">
        <v>2.2672875565319943</v>
      </c>
      <c r="F326" s="6">
        <v>6.0601812999575788</v>
      </c>
      <c r="G326" s="44"/>
      <c r="H326" s="44"/>
      <c r="I326" s="35"/>
    </row>
    <row r="327" spans="1:9" x14ac:dyDescent="0.2">
      <c r="A327" s="5">
        <v>22</v>
      </c>
      <c r="B327" s="6">
        <v>5.3863788426279378</v>
      </c>
      <c r="C327" s="6">
        <v>5.3863788426279378</v>
      </c>
      <c r="D327" s="6">
        <v>2.7049831478385453</v>
      </c>
      <c r="E327" s="6">
        <v>2.4631198971497312</v>
      </c>
      <c r="F327" s="6">
        <v>6.5836171054951036</v>
      </c>
      <c r="G327" s="44"/>
      <c r="H327" s="44"/>
      <c r="I327" s="35"/>
    </row>
    <row r="328" spans="1:9" x14ac:dyDescent="0.2">
      <c r="A328" s="5">
        <v>23</v>
      </c>
      <c r="B328" s="6">
        <v>5.8424869911176387</v>
      </c>
      <c r="C328" s="6">
        <v>5.8424869911176387</v>
      </c>
      <c r="D328" s="6">
        <v>2.9340358920481497</v>
      </c>
      <c r="E328" s="6">
        <v>2.6716921288141853</v>
      </c>
      <c r="F328" s="6">
        <v>7.1411050758153367</v>
      </c>
      <c r="G328" s="44"/>
      <c r="H328" s="44"/>
      <c r="I328" s="35"/>
    </row>
    <row r="329" spans="1:9" x14ac:dyDescent="0.2">
      <c r="A329" s="5">
        <v>24</v>
      </c>
      <c r="B329" s="6">
        <v>6.328379856882262</v>
      </c>
      <c r="C329" s="6">
        <v>6.328379856882262</v>
      </c>
      <c r="D329" s="6">
        <v>3.1780462099163667</v>
      </c>
      <c r="E329" s="6">
        <v>2.8938845182681798</v>
      </c>
      <c r="F329" s="6">
        <v>7.7349980558578064</v>
      </c>
      <c r="G329" s="44"/>
      <c r="H329" s="44"/>
      <c r="I329" s="35"/>
    </row>
    <row r="330" spans="1:9" x14ac:dyDescent="0.2">
      <c r="A330" s="5">
        <v>25</v>
      </c>
      <c r="B330" s="6">
        <v>6.8460647661236766</v>
      </c>
      <c r="C330" s="6">
        <v>6.8460647661236766</v>
      </c>
      <c r="D330" s="6">
        <v>3.4380221596780345</v>
      </c>
      <c r="E330" s="6">
        <v>3.1306149892694677</v>
      </c>
      <c r="F330" s="6">
        <v>8.3677495431400519</v>
      </c>
      <c r="G330" s="44"/>
      <c r="H330" s="44"/>
      <c r="I330" s="35"/>
    </row>
    <row r="331" spans="1:9" ht="18" customHeight="1" x14ac:dyDescent="0.2">
      <c r="A331" s="55" t="s">
        <v>64</v>
      </c>
      <c r="B331" s="15"/>
      <c r="C331" s="15"/>
      <c r="D331" s="15"/>
      <c r="E331" s="15"/>
      <c r="F331" s="15"/>
      <c r="G331" s="36"/>
      <c r="H331" s="37"/>
    </row>
    <row r="332" spans="1:9" ht="18" customHeight="1" x14ac:dyDescent="0.2">
      <c r="A332" s="55" t="s">
        <v>8</v>
      </c>
      <c r="C332" s="8"/>
      <c r="D332" s="8"/>
      <c r="E332" s="8"/>
      <c r="F332" s="11"/>
      <c r="G332" s="38"/>
      <c r="H332" s="37"/>
      <c r="I332" s="45"/>
    </row>
    <row r="333" spans="1:9" ht="18" customHeight="1" x14ac:dyDescent="0.2">
      <c r="A333" s="55" t="s">
        <v>0</v>
      </c>
      <c r="B333" s="16">
        <v>0.45</v>
      </c>
      <c r="C333" s="15"/>
      <c r="D333" s="15"/>
      <c r="E333" s="15"/>
      <c r="F333" s="14" t="s">
        <v>46</v>
      </c>
      <c r="G333" s="39"/>
      <c r="H333" s="45"/>
    </row>
    <row r="334" spans="1:9" ht="18" customHeight="1" x14ac:dyDescent="0.2">
      <c r="A334" s="55" t="s">
        <v>14</v>
      </c>
      <c r="B334" s="15"/>
      <c r="C334" s="8"/>
      <c r="D334" s="8"/>
      <c r="E334" s="8"/>
      <c r="F334" s="24" t="s">
        <v>46</v>
      </c>
      <c r="G334" s="40"/>
      <c r="H334" s="46"/>
    </row>
    <row r="335" spans="1:9" x14ac:dyDescent="0.2">
      <c r="A335" s="2"/>
      <c r="B335" s="9"/>
      <c r="C335" s="8"/>
      <c r="D335" s="8"/>
      <c r="E335" s="8"/>
      <c r="F335" s="9"/>
      <c r="G335" s="41"/>
      <c r="H335" s="41"/>
    </row>
    <row r="336" spans="1:9" x14ac:dyDescent="0.2">
      <c r="A336" s="2"/>
      <c r="B336" s="8"/>
      <c r="C336" s="8"/>
      <c r="D336" s="8"/>
      <c r="E336" s="8"/>
      <c r="F336" s="10" t="s">
        <v>45</v>
      </c>
      <c r="G336" s="42"/>
      <c r="H336" s="43"/>
    </row>
    <row r="337" spans="1:9" x14ac:dyDescent="0.2">
      <c r="A337" s="3" t="s">
        <v>1</v>
      </c>
      <c r="B337" s="58" t="s">
        <v>69</v>
      </c>
      <c r="C337" s="58"/>
      <c r="D337" s="58"/>
      <c r="E337" s="58"/>
      <c r="F337" s="42" t="s">
        <v>67</v>
      </c>
      <c r="G337" s="42"/>
      <c r="H337" s="43"/>
    </row>
    <row r="338" spans="1:9" x14ac:dyDescent="0.2">
      <c r="A338" s="28" t="s">
        <v>2</v>
      </c>
      <c r="B338" s="28" t="s">
        <v>58</v>
      </c>
      <c r="C338" s="28" t="s">
        <v>59</v>
      </c>
      <c r="D338" s="28" t="s">
        <v>60</v>
      </c>
      <c r="E338" s="28" t="s">
        <v>61</v>
      </c>
      <c r="F338" s="29" t="s">
        <v>68</v>
      </c>
      <c r="G338" s="42"/>
      <c r="H338" s="43"/>
    </row>
    <row r="339" spans="1:9" ht="19.5" customHeight="1" x14ac:dyDescent="0.2">
      <c r="A339" s="5">
        <v>1</v>
      </c>
      <c r="B339" s="6">
        <v>0.18405678964838973</v>
      </c>
      <c r="C339" s="6">
        <v>0.18405678964838973</v>
      </c>
      <c r="D339" s="6">
        <v>9.2431395709488232E-2</v>
      </c>
      <c r="E339" s="6">
        <v>8.4166738737460653E-2</v>
      </c>
      <c r="F339" s="6">
        <v>0.22496736009761473</v>
      </c>
      <c r="G339" s="44"/>
      <c r="H339" s="44"/>
      <c r="I339" s="35"/>
    </row>
    <row r="340" spans="1:9" x14ac:dyDescent="0.2">
      <c r="A340" s="5">
        <v>2</v>
      </c>
      <c r="B340" s="6">
        <v>0.30695584183218139</v>
      </c>
      <c r="C340" s="6">
        <v>0.30695584183218139</v>
      </c>
      <c r="D340" s="6">
        <v>0.15415001498140965</v>
      </c>
      <c r="E340" s="6">
        <v>0.14036685195249216</v>
      </c>
      <c r="F340" s="6">
        <v>0.37518336343606318</v>
      </c>
      <c r="G340" s="44"/>
      <c r="H340" s="44"/>
      <c r="I340" s="35"/>
    </row>
    <row r="341" spans="1:9" x14ac:dyDescent="0.2">
      <c r="A341" s="5">
        <v>3</v>
      </c>
      <c r="B341" s="6">
        <v>0.43279119895262635</v>
      </c>
      <c r="C341" s="6">
        <v>0.43279119895262635</v>
      </c>
      <c r="D341" s="6">
        <v>0.21734321589762684</v>
      </c>
      <c r="E341" s="6">
        <v>0.19790969862999969</v>
      </c>
      <c r="F341" s="6">
        <v>0.52898832848194111</v>
      </c>
      <c r="G341" s="44"/>
      <c r="H341" s="44"/>
      <c r="I341" s="35"/>
    </row>
    <row r="342" spans="1:9" x14ac:dyDescent="0.2">
      <c r="A342" s="5">
        <v>4</v>
      </c>
      <c r="B342" s="6">
        <v>0.5679731815379474</v>
      </c>
      <c r="C342" s="6">
        <v>0.5679731815379474</v>
      </c>
      <c r="D342" s="6">
        <v>0.28523019441663022</v>
      </c>
      <c r="E342" s="6">
        <v>0.25972663367491788</v>
      </c>
      <c r="F342" s="6">
        <v>0.6942174070346947</v>
      </c>
      <c r="G342" s="44"/>
      <c r="H342" s="44"/>
      <c r="I342" s="35"/>
    </row>
    <row r="343" spans="1:9" x14ac:dyDescent="0.2">
      <c r="A343" s="5">
        <v>5</v>
      </c>
      <c r="B343" s="6">
        <v>0.71282874543393548</v>
      </c>
      <c r="C343" s="6">
        <v>0.71282874543393548</v>
      </c>
      <c r="D343" s="6">
        <v>0.35797514434631772</v>
      </c>
      <c r="E343" s="6">
        <v>0.32596716967683353</v>
      </c>
      <c r="F343" s="6">
        <v>0.87127022789169961</v>
      </c>
      <c r="G343" s="44"/>
      <c r="H343" s="44"/>
      <c r="I343" s="35"/>
    </row>
    <row r="344" spans="1:9" ht="19.5" customHeight="1" x14ac:dyDescent="0.2">
      <c r="A344" s="5">
        <v>6</v>
      </c>
      <c r="B344" s="6">
        <v>0.86772394259128693</v>
      </c>
      <c r="C344" s="6">
        <v>0.86772394259128693</v>
      </c>
      <c r="D344" s="6">
        <v>0.43576189314977654</v>
      </c>
      <c r="E344" s="6">
        <v>0.39679869735769419</v>
      </c>
      <c r="F344" s="6">
        <v>1.060594205903362</v>
      </c>
      <c r="G344" s="44"/>
      <c r="H344" s="44"/>
      <c r="I344" s="35"/>
    </row>
    <row r="345" spans="1:9" x14ac:dyDescent="0.2">
      <c r="A345" s="5">
        <v>7</v>
      </c>
      <c r="B345" s="6">
        <v>1.0330680703147717</v>
      </c>
      <c r="C345" s="6">
        <v>1.0330680703147717</v>
      </c>
      <c r="D345" s="6">
        <v>0.51879598565484097</v>
      </c>
      <c r="E345" s="6">
        <v>0.47240838296864601</v>
      </c>
      <c r="F345" s="6">
        <v>1.2626896134819361</v>
      </c>
      <c r="G345" s="44"/>
      <c r="H345" s="44"/>
      <c r="I345" s="35"/>
    </row>
    <row r="346" spans="1:9" x14ac:dyDescent="0.2">
      <c r="A346" s="5">
        <v>8</v>
      </c>
      <c r="B346" s="6">
        <v>1.2093181487781146</v>
      </c>
      <c r="C346" s="6">
        <v>1.2093181487781146</v>
      </c>
      <c r="D346" s="6">
        <v>0.60730693261525981</v>
      </c>
      <c r="E346" s="6">
        <v>0.55300521579844719</v>
      </c>
      <c r="F346" s="6">
        <v>1.4781150533401535</v>
      </c>
      <c r="G346" s="44"/>
      <c r="H346" s="44"/>
      <c r="I346" s="35"/>
    </row>
    <row r="347" spans="1:9" x14ac:dyDescent="0.2">
      <c r="A347" s="5">
        <v>9</v>
      </c>
      <c r="B347" s="6">
        <v>1.3969837258467783</v>
      </c>
      <c r="C347" s="6">
        <v>1.3969837258467783</v>
      </c>
      <c r="D347" s="6">
        <v>0.70155062364247034</v>
      </c>
      <c r="E347" s="6">
        <v>0.63882220535545908</v>
      </c>
      <c r="F347" s="6">
        <v>1.7074933312889564</v>
      </c>
      <c r="G347" s="44"/>
      <c r="H347" s="44"/>
      <c r="I347" s="35"/>
    </row>
    <row r="348" spans="1:9" x14ac:dyDescent="0.2">
      <c r="A348" s="5">
        <v>10</v>
      </c>
      <c r="B348" s="6">
        <v>1.5966319995754912</v>
      </c>
      <c r="C348" s="6">
        <v>1.5966319995754912</v>
      </c>
      <c r="D348" s="6">
        <v>0.80181189967030819</v>
      </c>
      <c r="E348" s="6">
        <v>0.7301187238181055</v>
      </c>
      <c r="F348" s="6">
        <v>1.9515177173200073</v>
      </c>
      <c r="G348" s="44"/>
      <c r="H348" s="44"/>
      <c r="I348" s="35"/>
    </row>
    <row r="349" spans="1:9" ht="19.5" customHeight="1" x14ac:dyDescent="0.2">
      <c r="A349" s="5">
        <v>11</v>
      </c>
      <c r="B349" s="6">
        <v>1.8088932373259885</v>
      </c>
      <c r="C349" s="6">
        <v>1.8088932373259885</v>
      </c>
      <c r="D349" s="6">
        <v>0.90840727437928803</v>
      </c>
      <c r="E349" s="6">
        <v>0.82718298412583391</v>
      </c>
      <c r="F349" s="6">
        <v>2.2109585692386111</v>
      </c>
      <c r="G349" s="44"/>
      <c r="H349" s="44"/>
      <c r="I349" s="35"/>
    </row>
    <row r="350" spans="1:9" x14ac:dyDescent="0.2">
      <c r="A350" s="5">
        <v>12</v>
      </c>
      <c r="B350" s="6">
        <v>2.0344664556272449</v>
      </c>
      <c r="C350" s="6">
        <v>2.0344664556272449</v>
      </c>
      <c r="D350" s="6">
        <v>1.0216877865630374</v>
      </c>
      <c r="E350" s="6">
        <v>0.93033463730417731</v>
      </c>
      <c r="F350" s="6">
        <v>2.4866702749947511</v>
      </c>
      <c r="G350" s="44"/>
      <c r="H350" s="44"/>
      <c r="I350" s="35"/>
    </row>
    <row r="351" spans="1:9" x14ac:dyDescent="0.2">
      <c r="A351" s="5">
        <v>13</v>
      </c>
      <c r="B351" s="6">
        <v>2.2741253058803168</v>
      </c>
      <c r="C351" s="6">
        <v>2.2741253058803168</v>
      </c>
      <c r="D351" s="6">
        <v>1.1420419558677419</v>
      </c>
      <c r="E351" s="6">
        <v>1.039927463919835</v>
      </c>
      <c r="F351" s="6">
        <v>2.7795984466121078</v>
      </c>
      <c r="G351" s="44"/>
      <c r="H351" s="44"/>
      <c r="I351" s="35"/>
    </row>
    <row r="352" spans="1:9" x14ac:dyDescent="0.2">
      <c r="A352" s="5">
        <v>14</v>
      </c>
      <c r="B352" s="6">
        <v>2.5287240868304388</v>
      </c>
      <c r="C352" s="6">
        <v>2.5287240868304388</v>
      </c>
      <c r="D352" s="6">
        <v>1.26989880219278</v>
      </c>
      <c r="E352" s="6">
        <v>1.1563521235047434</v>
      </c>
      <c r="F352" s="6">
        <v>3.0907872690610754</v>
      </c>
      <c r="G352" s="44"/>
      <c r="H352" s="44"/>
      <c r="I352" s="35"/>
    </row>
    <row r="353" spans="1:9" x14ac:dyDescent="0.2">
      <c r="A353" s="5">
        <v>15</v>
      </c>
      <c r="B353" s="6">
        <v>2.7992037742274767</v>
      </c>
      <c r="C353" s="6">
        <v>2.7992037742274767</v>
      </c>
      <c r="D353" s="6">
        <v>1.4057308737231715</v>
      </c>
      <c r="E353" s="6">
        <v>1.2800389118401592</v>
      </c>
      <c r="F353" s="6">
        <v>3.4213868701406227</v>
      </c>
      <c r="G353" s="44"/>
      <c r="H353" s="44"/>
      <c r="I353" s="35"/>
    </row>
    <row r="354" spans="1:9" ht="19.5" customHeight="1" x14ac:dyDescent="0.2">
      <c r="A354" s="5">
        <v>16</v>
      </c>
      <c r="B354" s="6">
        <v>3.086597919869873</v>
      </c>
      <c r="C354" s="6">
        <v>3.086597919869873</v>
      </c>
      <c r="D354" s="6">
        <v>1.55005720936778</v>
      </c>
      <c r="E354" s="6">
        <v>1.411460458511534</v>
      </c>
      <c r="F354" s="6">
        <v>3.7726605307113119</v>
      </c>
      <c r="G354" s="44"/>
      <c r="H354" s="44"/>
      <c r="I354" s="35"/>
    </row>
    <row r="355" spans="1:9" x14ac:dyDescent="0.2">
      <c r="A355" s="5">
        <v>17</v>
      </c>
      <c r="B355" s="6">
        <v>3.3920382245875551</v>
      </c>
      <c r="C355" s="6">
        <v>3.3920382245875551</v>
      </c>
      <c r="D355" s="6">
        <v>1.7034461374530729</v>
      </c>
      <c r="E355" s="6">
        <v>1.5511342753599877</v>
      </c>
      <c r="F355" s="6">
        <v>4.1459914963932354</v>
      </c>
      <c r="G355" s="44"/>
      <c r="H355" s="44"/>
      <c r="I355" s="35"/>
    </row>
    <row r="356" spans="1:9" x14ac:dyDescent="0.2">
      <c r="A356" s="5">
        <v>18</v>
      </c>
      <c r="B356" s="6">
        <v>3.716759530634445</v>
      </c>
      <c r="C356" s="6">
        <v>3.716759530634445</v>
      </c>
      <c r="D356" s="6">
        <v>1.8665177828504507</v>
      </c>
      <c r="E356" s="6">
        <v>1.6996250394374577</v>
      </c>
      <c r="F356" s="6">
        <v>4.5428890796248664</v>
      </c>
      <c r="G356" s="44"/>
      <c r="H356" s="44"/>
      <c r="I356" s="35"/>
    </row>
    <row r="357" spans="1:9" x14ac:dyDescent="0.2">
      <c r="A357" s="5">
        <v>19</v>
      </c>
      <c r="B357" s="6">
        <v>4.0621039059906456</v>
      </c>
      <c r="C357" s="6">
        <v>4.0621039059906456</v>
      </c>
      <c r="D357" s="6">
        <v>2.0399461180701088</v>
      </c>
      <c r="E357" s="6">
        <v>1.8575464607041425</v>
      </c>
      <c r="F357" s="6">
        <v>4.9649936517890367</v>
      </c>
      <c r="G357" s="44"/>
      <c r="H357" s="44"/>
      <c r="I357" s="35"/>
    </row>
    <row r="358" spans="1:9" x14ac:dyDescent="0.2">
      <c r="A358" s="5">
        <v>20</v>
      </c>
      <c r="B358" s="6">
        <v>4.4295234032902453</v>
      </c>
      <c r="C358" s="6">
        <v>4.4295234032902453</v>
      </c>
      <c r="D358" s="6">
        <v>2.2244603487657413</v>
      </c>
      <c r="E358" s="6">
        <v>2.0255625436497411</v>
      </c>
      <c r="F358" s="6">
        <v>5.4140800153716402</v>
      </c>
      <c r="G358" s="44"/>
      <c r="H358" s="44"/>
      <c r="I358" s="35"/>
    </row>
    <row r="359" spans="1:9" ht="19.5" customHeight="1" x14ac:dyDescent="0.2">
      <c r="A359" s="5">
        <v>21</v>
      </c>
      <c r="B359" s="6">
        <v>4.8205809659839618</v>
      </c>
      <c r="C359" s="6">
        <v>4.8205809659839618</v>
      </c>
      <c r="D359" s="6">
        <v>2.4208453687999487</v>
      </c>
      <c r="E359" s="6">
        <v>2.204388001669666</v>
      </c>
      <c r="F359" s="6">
        <v>5.8920585115383668</v>
      </c>
      <c r="G359" s="44"/>
      <c r="H359" s="44"/>
      <c r="I359" s="35"/>
    </row>
    <row r="360" spans="1:9" x14ac:dyDescent="0.2">
      <c r="A360" s="5">
        <v>22</v>
      </c>
      <c r="B360" s="6">
        <v>5.2369488197157201</v>
      </c>
      <c r="C360" s="6">
        <v>5.2369488197157201</v>
      </c>
      <c r="D360" s="6">
        <v>2.6299409524103696</v>
      </c>
      <c r="E360" s="6">
        <v>2.3947875214627934</v>
      </c>
      <c r="F360" s="6">
        <v>6.4009730539602083</v>
      </c>
      <c r="G360" s="44"/>
      <c r="H360" s="44"/>
      <c r="I360" s="35"/>
    </row>
    <row r="361" spans="1:9" x14ac:dyDescent="0.2">
      <c r="A361" s="5">
        <v>23</v>
      </c>
      <c r="B361" s="6">
        <v>5.6804035227143848</v>
      </c>
      <c r="C361" s="6">
        <v>5.6804035227143848</v>
      </c>
      <c r="D361" s="6">
        <v>2.8526392685681494</v>
      </c>
      <c r="E361" s="6">
        <v>2.5975734996409874</v>
      </c>
      <c r="F361" s="6">
        <v>6.9429950790485631</v>
      </c>
      <c r="G361" s="44"/>
      <c r="H361" s="44"/>
      <c r="I361" s="35"/>
    </row>
    <row r="362" spans="1:9" x14ac:dyDescent="0.2">
      <c r="A362" s="5">
        <v>24</v>
      </c>
      <c r="B362" s="6">
        <v>6.152816649272868</v>
      </c>
      <c r="C362" s="6">
        <v>6.152816649272868</v>
      </c>
      <c r="D362" s="6">
        <v>3.0898802023185432</v>
      </c>
      <c r="E362" s="6">
        <v>2.8136017824071522</v>
      </c>
      <c r="F362" s="6">
        <v>7.5204121586376838</v>
      </c>
      <c r="G362" s="44"/>
      <c r="H362" s="44"/>
      <c r="I362" s="35"/>
    </row>
    <row r="363" spans="1:9" x14ac:dyDescent="0.2">
      <c r="A363" s="5">
        <v>25</v>
      </c>
      <c r="B363" s="6">
        <v>6.6561398379392198</v>
      </c>
      <c r="C363" s="6">
        <v>6.6561398379392198</v>
      </c>
      <c r="D363" s="6">
        <v>3.3426438461387753</v>
      </c>
      <c r="E363" s="6">
        <v>3.0437648282905134</v>
      </c>
      <c r="F363" s="6">
        <v>8.1356097248154544</v>
      </c>
      <c r="G363" s="44"/>
      <c r="H363" s="44"/>
      <c r="I363" s="35"/>
    </row>
    <row r="364" spans="1:9" ht="18" customHeight="1" x14ac:dyDescent="0.2">
      <c r="A364" s="55" t="s">
        <v>64</v>
      </c>
      <c r="B364" s="15"/>
      <c r="C364" s="15"/>
      <c r="D364" s="15"/>
      <c r="E364" s="15"/>
      <c r="F364" s="15"/>
      <c r="G364" s="36"/>
      <c r="H364" s="37"/>
    </row>
    <row r="365" spans="1:9" ht="18" customHeight="1" x14ac:dyDescent="0.2">
      <c r="A365" s="55" t="s">
        <v>8</v>
      </c>
      <c r="C365" s="8"/>
      <c r="D365" s="8"/>
      <c r="E365" s="8"/>
      <c r="F365" s="11"/>
      <c r="G365" s="38"/>
      <c r="H365" s="37"/>
      <c r="I365" s="45"/>
    </row>
    <row r="366" spans="1:9" ht="18" customHeight="1" x14ac:dyDescent="0.2">
      <c r="A366" s="55" t="s">
        <v>0</v>
      </c>
      <c r="B366" s="16">
        <v>0.45</v>
      </c>
      <c r="C366" s="15"/>
      <c r="D366" s="15"/>
      <c r="E366" s="15"/>
      <c r="F366" s="14" t="s">
        <v>46</v>
      </c>
      <c r="G366" s="39"/>
      <c r="H366" s="45"/>
    </row>
    <row r="367" spans="1:9" ht="18" customHeight="1" x14ac:dyDescent="0.2">
      <c r="A367" s="55" t="s">
        <v>15</v>
      </c>
      <c r="B367" s="15"/>
      <c r="C367" s="8"/>
      <c r="D367" s="8"/>
      <c r="E367" s="8"/>
      <c r="F367" s="24" t="s">
        <v>46</v>
      </c>
      <c r="G367" s="40"/>
      <c r="H367" s="46"/>
    </row>
    <row r="368" spans="1:9" x14ac:dyDescent="0.2">
      <c r="A368" s="2"/>
      <c r="B368" s="9"/>
      <c r="C368" s="8"/>
      <c r="D368" s="8"/>
      <c r="E368" s="8"/>
      <c r="F368" s="9"/>
      <c r="G368" s="41"/>
      <c r="H368" s="41"/>
    </row>
    <row r="369" spans="1:9" x14ac:dyDescent="0.2">
      <c r="A369" s="2"/>
      <c r="B369" s="8"/>
      <c r="C369" s="8"/>
      <c r="D369" s="8"/>
      <c r="E369" s="8"/>
      <c r="F369" s="10" t="s">
        <v>45</v>
      </c>
      <c r="G369" s="42"/>
      <c r="H369" s="43"/>
    </row>
    <row r="370" spans="1:9" x14ac:dyDescent="0.2">
      <c r="A370" s="3" t="s">
        <v>1</v>
      </c>
      <c r="B370" s="58" t="s">
        <v>69</v>
      </c>
      <c r="C370" s="58"/>
      <c r="D370" s="58"/>
      <c r="E370" s="58"/>
      <c r="F370" s="42" t="s">
        <v>67</v>
      </c>
      <c r="G370" s="42"/>
      <c r="H370" s="43"/>
    </row>
    <row r="371" spans="1:9" x14ac:dyDescent="0.2">
      <c r="A371" s="28" t="s">
        <v>2</v>
      </c>
      <c r="B371" s="28" t="s">
        <v>58</v>
      </c>
      <c r="C371" s="28" t="s">
        <v>59</v>
      </c>
      <c r="D371" s="28" t="s">
        <v>60</v>
      </c>
      <c r="E371" s="28" t="s">
        <v>61</v>
      </c>
      <c r="F371" s="29" t="s">
        <v>68</v>
      </c>
      <c r="G371" s="42"/>
      <c r="H371" s="43"/>
    </row>
    <row r="372" spans="1:9" ht="19.5" customHeight="1" x14ac:dyDescent="0.2">
      <c r="A372" s="5">
        <v>1</v>
      </c>
      <c r="B372" s="6">
        <v>0.17925259762766871</v>
      </c>
      <c r="C372" s="6">
        <v>0.17925259762766871</v>
      </c>
      <c r="D372" s="6">
        <v>9.0018780697676215E-2</v>
      </c>
      <c r="E372" s="6">
        <v>8.1969845183981496E-2</v>
      </c>
      <c r="F372" s="6">
        <v>0.21909533332604986</v>
      </c>
      <c r="G372" s="44"/>
      <c r="H372" s="44"/>
      <c r="I372" s="35"/>
    </row>
    <row r="373" spans="1:9" x14ac:dyDescent="0.2">
      <c r="A373" s="5">
        <v>2</v>
      </c>
      <c r="B373" s="6">
        <v>0.2989437776814321</v>
      </c>
      <c r="C373" s="6">
        <v>0.2989437776814321</v>
      </c>
      <c r="D373" s="6">
        <v>0.15012644011963766</v>
      </c>
      <c r="E373" s="6">
        <v>0.13670304084608242</v>
      </c>
      <c r="F373" s="6">
        <v>0.3653904461284751</v>
      </c>
      <c r="G373" s="44"/>
      <c r="H373" s="44"/>
      <c r="I373" s="35"/>
    </row>
    <row r="374" spans="1:9" x14ac:dyDescent="0.2">
      <c r="A374" s="5">
        <v>3</v>
      </c>
      <c r="B374" s="6">
        <v>0.42149462017050981</v>
      </c>
      <c r="C374" s="6">
        <v>0.42149462017050981</v>
      </c>
      <c r="D374" s="6">
        <v>0.2116701921229108</v>
      </c>
      <c r="E374" s="6">
        <v>0.19274392236715235</v>
      </c>
      <c r="F374" s="6">
        <v>0.51518084269669873</v>
      </c>
      <c r="G374" s="44"/>
      <c r="H374" s="44"/>
      <c r="I374" s="35"/>
    </row>
    <row r="375" spans="1:9" x14ac:dyDescent="0.2">
      <c r="A375" s="5">
        <v>4</v>
      </c>
      <c r="B375" s="6">
        <v>0.55314812546725978</v>
      </c>
      <c r="C375" s="6">
        <v>0.55314812546725978</v>
      </c>
      <c r="D375" s="6">
        <v>0.27778520623280495</v>
      </c>
      <c r="E375" s="6">
        <v>0.25294733135494674</v>
      </c>
      <c r="F375" s="6">
        <v>0.67609716417979648</v>
      </c>
      <c r="G375" s="44"/>
      <c r="H375" s="44"/>
      <c r="I375" s="35"/>
    </row>
    <row r="376" spans="1:9" x14ac:dyDescent="0.2">
      <c r="A376" s="5">
        <v>5</v>
      </c>
      <c r="B376" s="6">
        <v>0.69422271531955426</v>
      </c>
      <c r="C376" s="6">
        <v>0.69422271531955426</v>
      </c>
      <c r="D376" s="6">
        <v>0.34863139052245506</v>
      </c>
      <c r="E376" s="6">
        <v>0.31745887786879939</v>
      </c>
      <c r="F376" s="6">
        <v>0.84852860839086364</v>
      </c>
      <c r="G376" s="44"/>
      <c r="H376" s="44"/>
      <c r="I376" s="35"/>
    </row>
    <row r="377" spans="1:9" ht="19.5" customHeight="1" x14ac:dyDescent="0.2">
      <c r="A377" s="5">
        <v>6</v>
      </c>
      <c r="B377" s="6">
        <v>0.84507488710602474</v>
      </c>
      <c r="C377" s="6">
        <v>0.84507488710602474</v>
      </c>
      <c r="D377" s="6">
        <v>0.42438777424873686</v>
      </c>
      <c r="E377" s="6">
        <v>0.38644158345105706</v>
      </c>
      <c r="F377" s="6">
        <v>1.032910911899606</v>
      </c>
      <c r="G377" s="44"/>
      <c r="H377" s="44"/>
      <c r="I377" s="35"/>
    </row>
    <row r="378" spans="1:9" x14ac:dyDescent="0.2">
      <c r="A378" s="5">
        <v>7</v>
      </c>
      <c r="B378" s="6">
        <v>1.0061032547828426</v>
      </c>
      <c r="C378" s="6">
        <v>1.0061032547828426</v>
      </c>
      <c r="D378" s="6">
        <v>0.50525453717349778</v>
      </c>
      <c r="E378" s="6">
        <v>0.460077728998666</v>
      </c>
      <c r="F378" s="6">
        <v>1.2297312891662411</v>
      </c>
      <c r="G378" s="44"/>
      <c r="H378" s="44"/>
      <c r="I378" s="35"/>
    </row>
    <row r="379" spans="1:9" x14ac:dyDescent="0.2">
      <c r="A379" s="5">
        <v>8</v>
      </c>
      <c r="B379" s="6">
        <v>1.1777529095279267</v>
      </c>
      <c r="C379" s="6">
        <v>1.1777529095279267</v>
      </c>
      <c r="D379" s="6">
        <v>0.59145519943349334</v>
      </c>
      <c r="E379" s="6">
        <v>0.53857084882816986</v>
      </c>
      <c r="F379" s="6">
        <v>1.4395337624324396</v>
      </c>
      <c r="G379" s="44"/>
      <c r="H379" s="44"/>
      <c r="I379" s="35"/>
    </row>
    <row r="380" spans="1:9" x14ac:dyDescent="0.2">
      <c r="A380" s="5">
        <v>9</v>
      </c>
      <c r="B380" s="6">
        <v>1.3605200991497615</v>
      </c>
      <c r="C380" s="6">
        <v>1.3605200991497615</v>
      </c>
      <c r="D380" s="6">
        <v>0.68323897149057966</v>
      </c>
      <c r="E380" s="6">
        <v>0.62214787050755171</v>
      </c>
      <c r="F380" s="6">
        <v>1.6629248812291488</v>
      </c>
      <c r="G380" s="44"/>
      <c r="H380" s="44"/>
      <c r="I380" s="35"/>
    </row>
    <row r="381" spans="1:9" x14ac:dyDescent="0.2">
      <c r="A381" s="5">
        <v>10</v>
      </c>
      <c r="B381" s="6">
        <v>1.5549572168791197</v>
      </c>
      <c r="C381" s="6">
        <v>1.5549572168791197</v>
      </c>
      <c r="D381" s="6">
        <v>0.78088325945076509</v>
      </c>
      <c r="E381" s="6">
        <v>0.71106139616479402</v>
      </c>
      <c r="F381" s="6">
        <v>1.9005798200343116</v>
      </c>
      <c r="G381" s="44"/>
      <c r="H381" s="44"/>
      <c r="I381" s="35"/>
    </row>
    <row r="382" spans="1:9" ht="19.5" customHeight="1" x14ac:dyDescent="0.2">
      <c r="A382" s="5">
        <v>11</v>
      </c>
      <c r="B382" s="6">
        <v>1.7616780790387061</v>
      </c>
      <c r="C382" s="6">
        <v>1.7616780790387061</v>
      </c>
      <c r="D382" s="6">
        <v>0.88469631545473582</v>
      </c>
      <c r="E382" s="6">
        <v>0.80559211589649504</v>
      </c>
      <c r="F382" s="6">
        <v>2.1532488290178224</v>
      </c>
      <c r="G382" s="44"/>
      <c r="H382" s="44"/>
      <c r="I382" s="35"/>
    </row>
    <row r="383" spans="1:9" x14ac:dyDescent="0.2">
      <c r="A383" s="5">
        <v>12</v>
      </c>
      <c r="B383" s="6">
        <v>1.9813634566494807</v>
      </c>
      <c r="C383" s="6">
        <v>1.9813634566494807</v>
      </c>
      <c r="D383" s="6">
        <v>0.99502001559272468</v>
      </c>
      <c r="E383" s="6">
        <v>0.90605133729837295</v>
      </c>
      <c r="F383" s="6">
        <v>2.421763995166033</v>
      </c>
      <c r="G383" s="44"/>
      <c r="H383" s="44"/>
      <c r="I383" s="35"/>
    </row>
    <row r="384" spans="1:9" x14ac:dyDescent="0.2">
      <c r="A384" s="5">
        <v>13</v>
      </c>
      <c r="B384" s="6">
        <v>2.2147668075086946</v>
      </c>
      <c r="C384" s="6">
        <v>2.2147668075086946</v>
      </c>
      <c r="D384" s="6">
        <v>1.1122327384941821</v>
      </c>
      <c r="E384" s="6">
        <v>1.01278360666884</v>
      </c>
      <c r="F384" s="6">
        <v>2.7070462484371176</v>
      </c>
      <c r="G384" s="44"/>
      <c r="H384" s="44"/>
      <c r="I384" s="35"/>
    </row>
    <row r="385" spans="1:9" x14ac:dyDescent="0.2">
      <c r="A385" s="5">
        <v>14</v>
      </c>
      <c r="B385" s="6">
        <v>2.462720131726345</v>
      </c>
      <c r="C385" s="6">
        <v>2.462720131726345</v>
      </c>
      <c r="D385" s="6">
        <v>1.2367523059169705</v>
      </c>
      <c r="E385" s="6">
        <v>1.1261693866684772</v>
      </c>
      <c r="F385" s="6">
        <v>3.0101125188161348</v>
      </c>
      <c r="G385" s="44"/>
      <c r="H385" s="44"/>
      <c r="I385" s="35"/>
    </row>
    <row r="386" spans="1:9" x14ac:dyDescent="0.2">
      <c r="A386" s="5">
        <v>15</v>
      </c>
      <c r="B386" s="6">
        <v>2.7261398440013447</v>
      </c>
      <c r="C386" s="6">
        <v>2.7261398440013447</v>
      </c>
      <c r="D386" s="6">
        <v>1.3690389317430722</v>
      </c>
      <c r="E386" s="6">
        <v>1.2466277416343623</v>
      </c>
      <c r="F386" s="6">
        <v>3.3320829138305652</v>
      </c>
      <c r="G386" s="44"/>
      <c r="H386" s="44"/>
      <c r="I386" s="35"/>
    </row>
    <row r="387" spans="1:9" ht="19.5" customHeight="1" x14ac:dyDescent="0.2">
      <c r="A387" s="5">
        <v>16</v>
      </c>
      <c r="B387" s="6">
        <v>3.0060325186904842</v>
      </c>
      <c r="C387" s="6">
        <v>3.0060325186904842</v>
      </c>
      <c r="D387" s="6">
        <v>1.509598107092164</v>
      </c>
      <c r="E387" s="6">
        <v>1.3746189647242189</v>
      </c>
      <c r="F387" s="6">
        <v>3.6741877405841104</v>
      </c>
      <c r="G387" s="44"/>
      <c r="H387" s="44"/>
      <c r="I387" s="35"/>
    </row>
    <row r="388" spans="1:9" x14ac:dyDescent="0.2">
      <c r="A388" s="5">
        <v>17</v>
      </c>
      <c r="B388" s="6">
        <v>3.3035003173271109</v>
      </c>
      <c r="C388" s="6">
        <v>3.3035003173271109</v>
      </c>
      <c r="D388" s="6">
        <v>1.6589833259647617</v>
      </c>
      <c r="E388" s="6">
        <v>1.5106470598490191</v>
      </c>
      <c r="F388" s="6">
        <v>4.0377741396578504</v>
      </c>
      <c r="G388" s="44"/>
      <c r="H388" s="44"/>
      <c r="I388" s="35"/>
    </row>
    <row r="389" spans="1:9" x14ac:dyDescent="0.2">
      <c r="A389" s="5">
        <v>18</v>
      </c>
      <c r="B389" s="6">
        <v>3.6197458507037901</v>
      </c>
      <c r="C389" s="6">
        <v>3.6197458507037901</v>
      </c>
      <c r="D389" s="6">
        <v>1.8177985269293069</v>
      </c>
      <c r="E389" s="6">
        <v>1.6552619650391616</v>
      </c>
      <c r="F389" s="6">
        <v>4.4243120278950858</v>
      </c>
      <c r="G389" s="44"/>
      <c r="H389" s="44"/>
      <c r="I389" s="35"/>
    </row>
    <row r="390" spans="1:9" x14ac:dyDescent="0.2">
      <c r="A390" s="5">
        <v>19</v>
      </c>
      <c r="B390" s="6">
        <v>3.9560761565673275</v>
      </c>
      <c r="C390" s="6">
        <v>3.9560761565673275</v>
      </c>
      <c r="D390" s="6">
        <v>1.986700090679024</v>
      </c>
      <c r="E390" s="6">
        <v>1.809061371391864</v>
      </c>
      <c r="F390" s="6">
        <v>4.8353989602244267</v>
      </c>
      <c r="G390" s="44"/>
      <c r="H390" s="44"/>
      <c r="I390" s="35"/>
    </row>
    <row r="391" spans="1:9" x14ac:dyDescent="0.2">
      <c r="A391" s="5">
        <v>20</v>
      </c>
      <c r="B391" s="6">
        <v>4.3139053865339143</v>
      </c>
      <c r="C391" s="6">
        <v>4.3139053865339143</v>
      </c>
      <c r="D391" s="6">
        <v>2.1663981893726216</v>
      </c>
      <c r="E391" s="6">
        <v>1.9726919517619694</v>
      </c>
      <c r="F391" s="6">
        <v>5.2727634137994732</v>
      </c>
      <c r="G391" s="44"/>
      <c r="H391" s="44"/>
      <c r="I391" s="35"/>
    </row>
    <row r="392" spans="1:9" ht="19.5" customHeight="1" x14ac:dyDescent="0.2">
      <c r="A392" s="5">
        <v>21</v>
      </c>
      <c r="B392" s="6">
        <v>4.6947556885994048</v>
      </c>
      <c r="C392" s="6">
        <v>4.6947556885994048</v>
      </c>
      <c r="D392" s="6">
        <v>2.3576572298217249</v>
      </c>
      <c r="E392" s="6">
        <v>2.1468497643222384</v>
      </c>
      <c r="F392" s="6">
        <v>5.7382658666659383</v>
      </c>
      <c r="G392" s="44"/>
      <c r="H392" s="44"/>
      <c r="I392" s="35"/>
    </row>
    <row r="393" spans="1:9" x14ac:dyDescent="0.2">
      <c r="A393" s="5">
        <v>22</v>
      </c>
      <c r="B393" s="6">
        <v>5.1002556405036668</v>
      </c>
      <c r="C393" s="6">
        <v>5.1002556405036668</v>
      </c>
      <c r="D393" s="6">
        <v>2.561295066742832</v>
      </c>
      <c r="E393" s="6">
        <v>2.3322795361615598</v>
      </c>
      <c r="F393" s="6">
        <v>6.2338968829076133</v>
      </c>
      <c r="G393" s="44"/>
      <c r="H393" s="44"/>
      <c r="I393" s="35"/>
    </row>
    <row r="394" spans="1:9" x14ac:dyDescent="0.2">
      <c r="A394" s="5">
        <v>23</v>
      </c>
      <c r="B394" s="6">
        <v>5.5321354293154261</v>
      </c>
      <c r="C394" s="6">
        <v>5.5321354293154261</v>
      </c>
      <c r="D394" s="6">
        <v>2.7781805819952123</v>
      </c>
      <c r="E394" s="6">
        <v>2.5297724589727726</v>
      </c>
      <c r="F394" s="6">
        <v>6.7617712207905187</v>
      </c>
      <c r="G394" s="44"/>
      <c r="H394" s="44"/>
      <c r="I394" s="35"/>
    </row>
    <row r="395" spans="1:9" x14ac:dyDescent="0.2">
      <c r="A395" s="5">
        <v>24</v>
      </c>
      <c r="B395" s="6">
        <v>5.9922177780882508</v>
      </c>
      <c r="C395" s="6">
        <v>5.9922177780882508</v>
      </c>
      <c r="D395" s="6">
        <v>3.00922912804239</v>
      </c>
      <c r="E395" s="6">
        <v>2.7401620399322946</v>
      </c>
      <c r="F395" s="6">
        <v>7.3241167426735139</v>
      </c>
      <c r="G395" s="44"/>
      <c r="H395" s="44"/>
      <c r="I395" s="35"/>
    </row>
    <row r="396" spans="1:9" x14ac:dyDescent="0.2">
      <c r="A396" s="5">
        <v>25</v>
      </c>
      <c r="B396" s="6">
        <v>6.4824033843190172</v>
      </c>
      <c r="C396" s="6">
        <v>6.4824033843190172</v>
      </c>
      <c r="D396" s="6">
        <v>3.2553952152982091</v>
      </c>
      <c r="E396" s="6">
        <v>2.9643174428995205</v>
      </c>
      <c r="F396" s="6">
        <v>7.9232566168517424</v>
      </c>
      <c r="G396" s="44"/>
      <c r="H396" s="44"/>
      <c r="I396" s="35"/>
    </row>
    <row r="397" spans="1:9" ht="18" customHeight="1" x14ac:dyDescent="0.2">
      <c r="A397" s="55" t="s">
        <v>64</v>
      </c>
      <c r="B397" s="15"/>
      <c r="C397" s="15"/>
      <c r="D397" s="15"/>
      <c r="E397" s="15"/>
      <c r="F397" s="15"/>
      <c r="G397" s="36"/>
      <c r="H397" s="37"/>
    </row>
    <row r="398" spans="1:9" ht="18" customHeight="1" x14ac:dyDescent="0.2">
      <c r="A398" s="55" t="s">
        <v>8</v>
      </c>
      <c r="C398" s="8"/>
      <c r="D398" s="8"/>
      <c r="E398" s="8"/>
      <c r="F398" s="11"/>
      <c r="G398" s="38"/>
      <c r="H398" s="37"/>
      <c r="I398" s="45"/>
    </row>
    <row r="399" spans="1:9" ht="18" customHeight="1" x14ac:dyDescent="0.2">
      <c r="A399" s="55" t="s">
        <v>0</v>
      </c>
      <c r="B399" s="16">
        <v>0.45</v>
      </c>
      <c r="C399" s="15"/>
      <c r="D399" s="15"/>
      <c r="E399" s="15"/>
      <c r="F399" s="14" t="s">
        <v>46</v>
      </c>
      <c r="G399" s="39"/>
      <c r="H399" s="45"/>
    </row>
    <row r="400" spans="1:9" ht="18" customHeight="1" x14ac:dyDescent="0.2">
      <c r="A400" s="55" t="s">
        <v>16</v>
      </c>
      <c r="B400" s="15"/>
      <c r="C400" s="8"/>
      <c r="D400" s="8"/>
      <c r="E400" s="8"/>
      <c r="F400" s="24" t="s">
        <v>46</v>
      </c>
      <c r="G400" s="40"/>
      <c r="H400" s="46"/>
    </row>
    <row r="401" spans="1:9" x14ac:dyDescent="0.2">
      <c r="A401" s="2"/>
      <c r="B401" s="9"/>
      <c r="C401" s="8"/>
      <c r="D401" s="8"/>
      <c r="E401" s="8"/>
      <c r="F401" s="9"/>
      <c r="G401" s="41"/>
      <c r="H401" s="41"/>
    </row>
    <row r="402" spans="1:9" x14ac:dyDescent="0.2">
      <c r="A402" s="2"/>
      <c r="B402" s="8"/>
      <c r="C402" s="8"/>
      <c r="D402" s="8"/>
      <c r="E402" s="8"/>
      <c r="F402" s="10" t="s">
        <v>45</v>
      </c>
      <c r="G402" s="42"/>
      <c r="H402" s="43"/>
    </row>
    <row r="403" spans="1:9" x14ac:dyDescent="0.2">
      <c r="A403" s="3" t="s">
        <v>1</v>
      </c>
      <c r="B403" s="58" t="s">
        <v>69</v>
      </c>
      <c r="C403" s="58"/>
      <c r="D403" s="58"/>
      <c r="E403" s="58"/>
      <c r="F403" s="42" t="s">
        <v>67</v>
      </c>
      <c r="G403" s="42"/>
      <c r="H403" s="43"/>
    </row>
    <row r="404" spans="1:9" x14ac:dyDescent="0.2">
      <c r="A404" s="28" t="s">
        <v>2</v>
      </c>
      <c r="B404" s="28" t="s">
        <v>58</v>
      </c>
      <c r="C404" s="28" t="s">
        <v>59</v>
      </c>
      <c r="D404" s="28" t="s">
        <v>60</v>
      </c>
      <c r="E404" s="28" t="s">
        <v>61</v>
      </c>
      <c r="F404" s="29" t="s">
        <v>68</v>
      </c>
      <c r="G404" s="42"/>
      <c r="H404" s="43"/>
    </row>
    <row r="405" spans="1:9" ht="19.5" customHeight="1" x14ac:dyDescent="0.2">
      <c r="A405" s="5">
        <v>1</v>
      </c>
      <c r="B405" s="6">
        <v>0.17484115819807183</v>
      </c>
      <c r="C405" s="6">
        <v>0.17484115819807183</v>
      </c>
      <c r="D405" s="6">
        <v>8.7803401931457054E-2</v>
      </c>
      <c r="E405" s="6">
        <v>7.9952552202634183E-2</v>
      </c>
      <c r="F405" s="6">
        <v>0.21370335683551769</v>
      </c>
      <c r="G405" s="44"/>
      <c r="H405" s="44"/>
      <c r="I405" s="35"/>
    </row>
    <row r="406" spans="1:9" x14ac:dyDescent="0.2">
      <c r="A406" s="5">
        <v>2</v>
      </c>
      <c r="B406" s="6">
        <v>0.29158671627451299</v>
      </c>
      <c r="C406" s="6">
        <v>0.29158671627451299</v>
      </c>
      <c r="D406" s="6">
        <v>0.14643180078869522</v>
      </c>
      <c r="E406" s="6">
        <v>0.13333875384262805</v>
      </c>
      <c r="F406" s="6">
        <v>0.35639811997765819</v>
      </c>
      <c r="G406" s="44"/>
      <c r="H406" s="44"/>
      <c r="I406" s="35"/>
    </row>
    <row r="407" spans="1:9" x14ac:dyDescent="0.2">
      <c r="A407" s="5">
        <v>3</v>
      </c>
      <c r="B407" s="6">
        <v>0.41112155996724647</v>
      </c>
      <c r="C407" s="6">
        <v>0.41112155996724647</v>
      </c>
      <c r="D407" s="6">
        <v>0.20646094972442169</v>
      </c>
      <c r="E407" s="6">
        <v>0.18800045895184517</v>
      </c>
      <c r="F407" s="6">
        <v>0.5025021473086082</v>
      </c>
      <c r="G407" s="44"/>
      <c r="H407" s="44"/>
      <c r="I407" s="35"/>
    </row>
    <row r="408" spans="1:9" x14ac:dyDescent="0.2">
      <c r="A408" s="5">
        <v>4</v>
      </c>
      <c r="B408" s="6">
        <v>0.53953504826007503</v>
      </c>
      <c r="C408" s="6">
        <v>0.53953504826007503</v>
      </c>
      <c r="D408" s="6">
        <v>0.27094886116471573</v>
      </c>
      <c r="E408" s="6">
        <v>0.24672225096047282</v>
      </c>
      <c r="F408" s="6">
        <v>0.65945828849389676</v>
      </c>
      <c r="G408" s="44"/>
      <c r="H408" s="44"/>
      <c r="I408" s="35"/>
    </row>
    <row r="409" spans="1:9" x14ac:dyDescent="0.2">
      <c r="A409" s="5">
        <v>5</v>
      </c>
      <c r="B409" s="6">
        <v>0.67713776648303159</v>
      </c>
      <c r="C409" s="6">
        <v>0.67713776648303159</v>
      </c>
      <c r="D409" s="6">
        <v>0.34005150781559179</v>
      </c>
      <c r="E409" s="6">
        <v>0.30964615643747639</v>
      </c>
      <c r="F409" s="6">
        <v>0.82764616311678396</v>
      </c>
      <c r="G409" s="44"/>
      <c r="H409" s="44"/>
      <c r="I409" s="35"/>
    </row>
    <row r="410" spans="1:9" ht="19.5" customHeight="1" x14ac:dyDescent="0.2">
      <c r="A410" s="5">
        <v>6</v>
      </c>
      <c r="B410" s="6">
        <v>0.82427743854862523</v>
      </c>
      <c r="C410" s="6">
        <v>0.82427743854862523</v>
      </c>
      <c r="D410" s="6">
        <v>0.41394351299095322</v>
      </c>
      <c r="E410" s="6">
        <v>0.37693118493503175</v>
      </c>
      <c r="F410" s="6">
        <v>1.0074907841897722</v>
      </c>
      <c r="G410" s="44"/>
      <c r="H410" s="44"/>
      <c r="I410" s="35"/>
    </row>
    <row r="411" spans="1:9" x14ac:dyDescent="0.2">
      <c r="A411" s="5">
        <v>7</v>
      </c>
      <c r="B411" s="6">
        <v>0.98134286845017771</v>
      </c>
      <c r="C411" s="6">
        <v>0.98134286845017771</v>
      </c>
      <c r="D411" s="6">
        <v>0.49282012999185332</v>
      </c>
      <c r="E411" s="6">
        <v>0.44875513138365203</v>
      </c>
      <c r="F411" s="6">
        <v>1.1994673757355128</v>
      </c>
      <c r="G411" s="44"/>
      <c r="H411" s="44"/>
      <c r="I411" s="35"/>
    </row>
    <row r="412" spans="1:9" x14ac:dyDescent="0.2">
      <c r="A412" s="5">
        <v>8</v>
      </c>
      <c r="B412" s="6">
        <v>1.148768193589774</v>
      </c>
      <c r="C412" s="6">
        <v>1.148768193589774</v>
      </c>
      <c r="D412" s="6">
        <v>0.57689937808333036</v>
      </c>
      <c r="E412" s="6">
        <v>0.52531652108287785</v>
      </c>
      <c r="F412" s="6">
        <v>1.4041065715081491</v>
      </c>
      <c r="G412" s="44"/>
      <c r="H412" s="44"/>
      <c r="I412" s="35"/>
    </row>
    <row r="413" spans="1:9" x14ac:dyDescent="0.2">
      <c r="A413" s="5">
        <v>9</v>
      </c>
      <c r="B413" s="6">
        <v>1.3270374490259687</v>
      </c>
      <c r="C413" s="6">
        <v>1.3270374490259687</v>
      </c>
      <c r="D413" s="6">
        <v>0.6664243346118921</v>
      </c>
      <c r="E413" s="6">
        <v>0.60683669687146546</v>
      </c>
      <c r="F413" s="6">
        <v>1.6219999937430016</v>
      </c>
      <c r="G413" s="44"/>
      <c r="H413" s="44"/>
      <c r="I413" s="35"/>
    </row>
    <row r="414" spans="1:9" x14ac:dyDescent="0.2">
      <c r="A414" s="5">
        <v>10</v>
      </c>
      <c r="B414" s="6">
        <v>1.5166894334904233</v>
      </c>
      <c r="C414" s="6">
        <v>1.5166894334904233</v>
      </c>
      <c r="D414" s="6">
        <v>0.76166557866820506</v>
      </c>
      <c r="E414" s="6">
        <v>0.69356204429252089</v>
      </c>
      <c r="F414" s="6">
        <v>1.8538062007498048</v>
      </c>
      <c r="G414" s="44"/>
      <c r="H414" s="44"/>
      <c r="I414" s="35"/>
    </row>
    <row r="415" spans="1:9" ht="19.5" customHeight="1" x14ac:dyDescent="0.2">
      <c r="A415" s="5">
        <v>11</v>
      </c>
      <c r="B415" s="6">
        <v>1.7183228571731333</v>
      </c>
      <c r="C415" s="6">
        <v>1.7183228571731333</v>
      </c>
      <c r="D415" s="6">
        <v>0.86292377625102112</v>
      </c>
      <c r="E415" s="6">
        <v>0.78576634560768754</v>
      </c>
      <c r="F415" s="6">
        <v>2.1002569789036438</v>
      </c>
      <c r="G415" s="44"/>
      <c r="H415" s="44"/>
      <c r="I415" s="35"/>
    </row>
    <row r="416" spans="1:9" x14ac:dyDescent="0.2">
      <c r="A416" s="5">
        <v>12</v>
      </c>
      <c r="B416" s="6">
        <v>1.9326017371948963</v>
      </c>
      <c r="C416" s="6">
        <v>1.9326017371948963</v>
      </c>
      <c r="D416" s="6">
        <v>0.97053238981705048</v>
      </c>
      <c r="E416" s="6">
        <v>0.8837532470754389</v>
      </c>
      <c r="F416" s="6">
        <v>2.362163937376943</v>
      </c>
      <c r="G416" s="44"/>
      <c r="H416" s="44"/>
      <c r="I416" s="35"/>
    </row>
    <row r="417" spans="1:9" x14ac:dyDescent="0.2">
      <c r="A417" s="5">
        <v>13</v>
      </c>
      <c r="B417" s="6">
        <v>2.1602609886178552</v>
      </c>
      <c r="C417" s="6">
        <v>2.1602609886178552</v>
      </c>
      <c r="D417" s="6">
        <v>1.0848604860280098</v>
      </c>
      <c r="E417" s="6">
        <v>0.98785881564634914</v>
      </c>
      <c r="F417" s="6">
        <v>2.6404253418720547</v>
      </c>
      <c r="G417" s="44"/>
      <c r="H417" s="44"/>
      <c r="I417" s="35"/>
    </row>
    <row r="418" spans="1:9" x14ac:dyDescent="0.2">
      <c r="A418" s="5">
        <v>14</v>
      </c>
      <c r="B418" s="6">
        <v>2.4021121358761217</v>
      </c>
      <c r="C418" s="6">
        <v>2.4021121358761217</v>
      </c>
      <c r="D418" s="6">
        <v>1.2063156039713758</v>
      </c>
      <c r="E418" s="6">
        <v>1.0984541507248762</v>
      </c>
      <c r="F418" s="6">
        <v>2.9360330955398779</v>
      </c>
      <c r="G418" s="44"/>
      <c r="H418" s="44"/>
      <c r="I418" s="35"/>
    </row>
    <row r="419" spans="1:9" x14ac:dyDescent="0.2">
      <c r="A419" s="5">
        <v>15</v>
      </c>
      <c r="B419" s="6">
        <v>2.6590490405341471</v>
      </c>
      <c r="C419" s="6">
        <v>2.6590490405341471</v>
      </c>
      <c r="D419" s="6">
        <v>1.3353466315807656</v>
      </c>
      <c r="E419" s="6">
        <v>1.215948003397608</v>
      </c>
      <c r="F419" s="6">
        <v>3.2500797398554213</v>
      </c>
      <c r="G419" s="44"/>
      <c r="H419" s="44"/>
      <c r="I419" s="35"/>
    </row>
    <row r="420" spans="1:9" ht="19.5" customHeight="1" x14ac:dyDescent="0.2">
      <c r="A420" s="5">
        <v>16</v>
      </c>
      <c r="B420" s="6">
        <v>2.9320535049684833</v>
      </c>
      <c r="C420" s="6">
        <v>2.9320535049684833</v>
      </c>
      <c r="D420" s="6">
        <v>1.4724466197463355</v>
      </c>
      <c r="E420" s="6">
        <v>1.3407893389229131</v>
      </c>
      <c r="F420" s="6">
        <v>3.5837653038380539</v>
      </c>
      <c r="G420" s="44"/>
      <c r="H420" s="44"/>
      <c r="I420" s="35"/>
    </row>
    <row r="421" spans="1:9" x14ac:dyDescent="0.2">
      <c r="A421" s="5">
        <v>17</v>
      </c>
      <c r="B421" s="6">
        <v>3.2222005663142239</v>
      </c>
      <c r="C421" s="6">
        <v>3.2222005663142239</v>
      </c>
      <c r="D421" s="6">
        <v>1.6181554408793459</v>
      </c>
      <c r="E421" s="6">
        <v>1.4734697575827231</v>
      </c>
      <c r="F421" s="6">
        <v>3.9384037746911336</v>
      </c>
      <c r="G421" s="44"/>
      <c r="H421" s="44"/>
      <c r="I421" s="35"/>
    </row>
    <row r="422" spans="1:9" x14ac:dyDescent="0.2">
      <c r="A422" s="5">
        <v>18</v>
      </c>
      <c r="B422" s="6">
        <v>3.5306632388909192</v>
      </c>
      <c r="C422" s="6">
        <v>3.5306632388909192</v>
      </c>
      <c r="D422" s="6">
        <v>1.7730621705088783</v>
      </c>
      <c r="E422" s="6">
        <v>1.6145256633312601</v>
      </c>
      <c r="F422" s="6">
        <v>4.3154288943338264</v>
      </c>
      <c r="G422" s="44"/>
      <c r="H422" s="44"/>
      <c r="I422" s="35"/>
    </row>
    <row r="423" spans="1:9" x14ac:dyDescent="0.2">
      <c r="A423" s="5">
        <v>19</v>
      </c>
      <c r="B423" s="6">
        <v>3.8587163940057869</v>
      </c>
      <c r="C423" s="6">
        <v>3.8587163940057869</v>
      </c>
      <c r="D423" s="6">
        <v>1.9378070356784514</v>
      </c>
      <c r="E423" s="6">
        <v>1.7645400379777991</v>
      </c>
      <c r="F423" s="6">
        <v>4.7163989015738217</v>
      </c>
      <c r="G423" s="44"/>
      <c r="H423" s="44"/>
      <c r="I423" s="35"/>
    </row>
    <row r="424" spans="1:9" x14ac:dyDescent="0.2">
      <c r="A424" s="5">
        <v>20</v>
      </c>
      <c r="B424" s="6">
        <v>4.2077393807433872</v>
      </c>
      <c r="C424" s="6">
        <v>4.2077393807433872</v>
      </c>
      <c r="D424" s="6">
        <v>2.1130827310791989</v>
      </c>
      <c r="E424" s="6">
        <v>1.9241436396391671</v>
      </c>
      <c r="F424" s="6">
        <v>5.1429997354237438</v>
      </c>
      <c r="G424" s="44"/>
      <c r="H424" s="44"/>
      <c r="I424" s="35"/>
    </row>
    <row r="425" spans="1:9" ht="19.5" customHeight="1" x14ac:dyDescent="0.2">
      <c r="A425" s="5">
        <v>21</v>
      </c>
      <c r="B425" s="6">
        <v>4.5792168867571554</v>
      </c>
      <c r="C425" s="6">
        <v>4.5792168867571554</v>
      </c>
      <c r="D425" s="6">
        <v>2.2996348513303779</v>
      </c>
      <c r="E425" s="6">
        <v>2.0940153963683423</v>
      </c>
      <c r="F425" s="6">
        <v>5.5970460872220702</v>
      </c>
      <c r="G425" s="44"/>
      <c r="H425" s="44"/>
      <c r="I425" s="35"/>
    </row>
    <row r="426" spans="1:9" x14ac:dyDescent="0.2">
      <c r="A426" s="5">
        <v>22</v>
      </c>
      <c r="B426" s="6">
        <v>4.9747374101889452</v>
      </c>
      <c r="C426" s="6">
        <v>4.9747374101889452</v>
      </c>
      <c r="D426" s="6">
        <v>2.4982611235933394</v>
      </c>
      <c r="E426" s="6">
        <v>2.2748817073834462</v>
      </c>
      <c r="F426" s="6">
        <v>6.0804795329040067</v>
      </c>
      <c r="G426" s="44"/>
      <c r="H426" s="44"/>
      <c r="I426" s="35"/>
    </row>
    <row r="427" spans="1:9" x14ac:dyDescent="0.2">
      <c r="A427" s="5">
        <v>23</v>
      </c>
      <c r="B427" s="6">
        <v>5.3959885578851781</v>
      </c>
      <c r="C427" s="6">
        <v>5.3959885578851781</v>
      </c>
      <c r="D427" s="6">
        <v>2.709809046384827</v>
      </c>
      <c r="E427" s="6">
        <v>2.4675142930040903</v>
      </c>
      <c r="F427" s="6">
        <v>6.5953627861453041</v>
      </c>
      <c r="G427" s="44"/>
      <c r="H427" s="44"/>
      <c r="I427" s="35"/>
    </row>
    <row r="428" spans="1:9" x14ac:dyDescent="0.2">
      <c r="A428" s="5">
        <v>24</v>
      </c>
      <c r="B428" s="6">
        <v>5.8447481953494966</v>
      </c>
      <c r="C428" s="6">
        <v>5.8447481953494966</v>
      </c>
      <c r="D428" s="6">
        <v>2.9351714451757145</v>
      </c>
      <c r="E428" s="6">
        <v>2.672726147641626</v>
      </c>
      <c r="F428" s="6">
        <v>7.1438688812020024</v>
      </c>
      <c r="G428" s="44"/>
      <c r="H428" s="44"/>
      <c r="I428" s="35"/>
    </row>
    <row r="429" spans="1:9" x14ac:dyDescent="0.2">
      <c r="A429" s="5">
        <v>25</v>
      </c>
      <c r="B429" s="6">
        <v>6.3228702435634423</v>
      </c>
      <c r="C429" s="6">
        <v>6.3228702435634423</v>
      </c>
      <c r="D429" s="6">
        <v>3.1752793397028256</v>
      </c>
      <c r="E429" s="6">
        <v>2.8913650448728476</v>
      </c>
      <c r="F429" s="6">
        <v>7.7282638127697831</v>
      </c>
      <c r="G429" s="44"/>
      <c r="H429" s="44"/>
      <c r="I429" s="35"/>
    </row>
    <row r="430" spans="1:9" ht="18" customHeight="1" x14ac:dyDescent="0.2">
      <c r="A430" s="55" t="s">
        <v>64</v>
      </c>
      <c r="B430" s="15"/>
      <c r="C430" s="15"/>
      <c r="D430" s="15"/>
      <c r="E430" s="15"/>
      <c r="F430" s="15"/>
      <c r="G430" s="36"/>
      <c r="H430" s="37"/>
    </row>
    <row r="431" spans="1:9" ht="18" customHeight="1" x14ac:dyDescent="0.2">
      <c r="A431" s="55" t="s">
        <v>8</v>
      </c>
      <c r="C431" s="8"/>
      <c r="D431" s="8"/>
      <c r="E431" s="8"/>
      <c r="F431" s="11"/>
      <c r="G431" s="38"/>
      <c r="H431" s="37"/>
      <c r="I431" s="45"/>
    </row>
    <row r="432" spans="1:9" ht="18" customHeight="1" x14ac:dyDescent="0.2">
      <c r="A432" s="55" t="s">
        <v>0</v>
      </c>
      <c r="B432" s="16">
        <v>0.45</v>
      </c>
      <c r="C432" s="15"/>
      <c r="D432" s="15"/>
      <c r="E432" s="15"/>
      <c r="F432" s="14" t="s">
        <v>46</v>
      </c>
      <c r="G432" s="39"/>
      <c r="H432" s="45"/>
    </row>
    <row r="433" spans="1:9" ht="18" customHeight="1" x14ac:dyDescent="0.2">
      <c r="A433" s="55" t="s">
        <v>39</v>
      </c>
      <c r="B433" s="15"/>
      <c r="C433" s="8"/>
      <c r="D433" s="8"/>
      <c r="E433" s="8"/>
      <c r="F433" s="24" t="s">
        <v>46</v>
      </c>
      <c r="G433" s="40"/>
      <c r="H433" s="46"/>
    </row>
    <row r="434" spans="1:9" x14ac:dyDescent="0.2">
      <c r="A434" s="2"/>
      <c r="B434" s="9"/>
      <c r="C434" s="8"/>
      <c r="D434" s="8"/>
      <c r="E434" s="8"/>
      <c r="F434" s="9"/>
      <c r="G434" s="41"/>
      <c r="H434" s="41"/>
    </row>
    <row r="435" spans="1:9" x14ac:dyDescent="0.2">
      <c r="A435" s="2"/>
      <c r="B435" s="8"/>
      <c r="C435" s="8"/>
      <c r="D435" s="8"/>
      <c r="E435" s="8"/>
      <c r="F435" s="10" t="s">
        <v>45</v>
      </c>
      <c r="G435" s="42"/>
      <c r="H435" s="43"/>
    </row>
    <row r="436" spans="1:9" x14ac:dyDescent="0.2">
      <c r="A436" s="3" t="s">
        <v>1</v>
      </c>
      <c r="B436" s="58" t="s">
        <v>69</v>
      </c>
      <c r="C436" s="58"/>
      <c r="D436" s="58"/>
      <c r="E436" s="58"/>
      <c r="F436" s="42" t="s">
        <v>67</v>
      </c>
      <c r="G436" s="42"/>
      <c r="H436" s="43"/>
    </row>
    <row r="437" spans="1:9" x14ac:dyDescent="0.2">
      <c r="A437" s="28" t="s">
        <v>2</v>
      </c>
      <c r="B437" s="28" t="s">
        <v>58</v>
      </c>
      <c r="C437" s="28" t="s">
        <v>59</v>
      </c>
      <c r="D437" s="28" t="s">
        <v>60</v>
      </c>
      <c r="E437" s="28" t="s">
        <v>61</v>
      </c>
      <c r="F437" s="29" t="s">
        <v>68</v>
      </c>
      <c r="G437" s="42"/>
      <c r="H437" s="43"/>
    </row>
    <row r="438" spans="1:9" ht="19.5" customHeight="1" x14ac:dyDescent="0.2">
      <c r="A438" s="5">
        <v>1</v>
      </c>
      <c r="B438" s="6">
        <v>0.17077620023957485</v>
      </c>
      <c r="C438" s="6">
        <v>0.17077620023957485</v>
      </c>
      <c r="D438" s="6">
        <v>8.5762022538053345E-2</v>
      </c>
      <c r="E438" s="6">
        <v>7.8093700621417517E-2</v>
      </c>
      <c r="F438" s="6">
        <v>0.20873487475681893</v>
      </c>
      <c r="G438" s="44"/>
      <c r="H438" s="44"/>
      <c r="I438" s="35"/>
    </row>
    <row r="439" spans="1:9" x14ac:dyDescent="0.2">
      <c r="A439" s="5">
        <v>2</v>
      </c>
      <c r="B439" s="6">
        <v>0.28480749017507662</v>
      </c>
      <c r="C439" s="6">
        <v>0.28480749017507662</v>
      </c>
      <c r="D439" s="6">
        <v>0.14302734430872432</v>
      </c>
      <c r="E439" s="6">
        <v>0.13023870329277629</v>
      </c>
      <c r="F439" s="6">
        <v>0.34811206542890433</v>
      </c>
      <c r="G439" s="44"/>
      <c r="H439" s="44"/>
      <c r="I439" s="35"/>
    </row>
    <row r="440" spans="1:9" x14ac:dyDescent="0.2">
      <c r="A440" s="5">
        <v>3</v>
      </c>
      <c r="B440" s="6">
        <v>0.401563216415179</v>
      </c>
      <c r="C440" s="6">
        <v>0.401563216415179</v>
      </c>
      <c r="D440" s="6">
        <v>0.20166084951145949</v>
      </c>
      <c r="E440" s="6">
        <v>0.18362955469970321</v>
      </c>
      <c r="F440" s="6">
        <v>0.49081925682723831</v>
      </c>
      <c r="G440" s="44"/>
      <c r="H440" s="44"/>
      <c r="I440" s="35"/>
    </row>
    <row r="441" spans="1:9" x14ac:dyDescent="0.2">
      <c r="A441" s="5">
        <v>4</v>
      </c>
      <c r="B441" s="6">
        <v>0.52699116379422051</v>
      </c>
      <c r="C441" s="6">
        <v>0.52699116379422051</v>
      </c>
      <c r="D441" s="6">
        <v>0.26464945351443314</v>
      </c>
      <c r="E441" s="6">
        <v>0.24098609828385947</v>
      </c>
      <c r="F441" s="6">
        <v>0.64412625657568445</v>
      </c>
      <c r="G441" s="44"/>
      <c r="H441" s="44"/>
      <c r="I441" s="35"/>
    </row>
    <row r="442" spans="1:9" x14ac:dyDescent="0.2">
      <c r="A442" s="5">
        <v>5</v>
      </c>
      <c r="B442" s="6">
        <v>0.66139469670911832</v>
      </c>
      <c r="C442" s="6">
        <v>0.66139469670911832</v>
      </c>
      <c r="D442" s="6">
        <v>0.33214550274653409</v>
      </c>
      <c r="E442" s="6">
        <v>0.3024470585768767</v>
      </c>
      <c r="F442" s="6">
        <v>0.80840385831707717</v>
      </c>
      <c r="G442" s="44"/>
      <c r="H442" s="44"/>
      <c r="I442" s="35"/>
    </row>
    <row r="443" spans="1:9" ht="19.5" customHeight="1" x14ac:dyDescent="0.2">
      <c r="A443" s="5">
        <v>6</v>
      </c>
      <c r="B443" s="6">
        <v>0.80511345468824691</v>
      </c>
      <c r="C443" s="6">
        <v>0.80511345468824691</v>
      </c>
      <c r="D443" s="6">
        <v>0.40431956062846358</v>
      </c>
      <c r="E443" s="6">
        <v>0.3681677482488509</v>
      </c>
      <c r="F443" s="6">
        <v>0.98406719375195884</v>
      </c>
      <c r="G443" s="44"/>
      <c r="H443" s="44"/>
      <c r="I443" s="35"/>
    </row>
    <row r="444" spans="1:9" x14ac:dyDescent="0.2">
      <c r="A444" s="5">
        <v>7</v>
      </c>
      <c r="B444" s="6">
        <v>0.95852720225216714</v>
      </c>
      <c r="C444" s="6">
        <v>0.95852720225216714</v>
      </c>
      <c r="D444" s="6">
        <v>0.48136234093254965</v>
      </c>
      <c r="E444" s="6">
        <v>0.43832182859880231</v>
      </c>
      <c r="F444" s="6">
        <v>1.1715804382134571</v>
      </c>
      <c r="G444" s="44"/>
      <c r="H444" s="44"/>
      <c r="I444" s="35"/>
    </row>
    <row r="445" spans="1:9" x14ac:dyDescent="0.2">
      <c r="A445" s="5">
        <v>8</v>
      </c>
      <c r="B445" s="6">
        <v>1.1220599833541112</v>
      </c>
      <c r="C445" s="6">
        <v>1.1220599833541112</v>
      </c>
      <c r="D445" s="6">
        <v>0.56348679409932867</v>
      </c>
      <c r="E445" s="6">
        <v>0.51310320932543318</v>
      </c>
      <c r="F445" s="6">
        <v>1.3714618885212984</v>
      </c>
      <c r="G445" s="44"/>
      <c r="H445" s="44"/>
      <c r="I445" s="35"/>
    </row>
    <row r="446" spans="1:9" x14ac:dyDescent="0.2">
      <c r="A446" s="5">
        <v>9</v>
      </c>
      <c r="B446" s="6">
        <v>1.2961845795115117</v>
      </c>
      <c r="C446" s="6">
        <v>1.2961845795115117</v>
      </c>
      <c r="D446" s="6">
        <v>0.65093034606459754</v>
      </c>
      <c r="E446" s="6">
        <v>0.59272808717179093</v>
      </c>
      <c r="F446" s="6">
        <v>1.5842894120287228</v>
      </c>
      <c r="G446" s="44"/>
      <c r="H446" s="44"/>
      <c r="I446" s="35"/>
    </row>
    <row r="447" spans="1:9" x14ac:dyDescent="0.2">
      <c r="A447" s="5">
        <v>10</v>
      </c>
      <c r="B447" s="6">
        <v>1.4814272626905096</v>
      </c>
      <c r="C447" s="6">
        <v>1.4814272626905096</v>
      </c>
      <c r="D447" s="6">
        <v>0.74395728510832715</v>
      </c>
      <c r="E447" s="6">
        <v>0.6774371193565718</v>
      </c>
      <c r="F447" s="6">
        <v>1.8107062559375426</v>
      </c>
      <c r="G447" s="44"/>
      <c r="H447" s="44"/>
      <c r="I447" s="35"/>
    </row>
    <row r="448" spans="1:9" ht="19.5" customHeight="1" x14ac:dyDescent="0.2">
      <c r="A448" s="5">
        <v>11</v>
      </c>
      <c r="B448" s="6">
        <v>1.678372823408085</v>
      </c>
      <c r="C448" s="6">
        <v>1.678372823408085</v>
      </c>
      <c r="D448" s="6">
        <v>0.84286128691499196</v>
      </c>
      <c r="E448" s="6">
        <v>0.76749772285881213</v>
      </c>
      <c r="F448" s="6">
        <v>2.0514271930038546</v>
      </c>
      <c r="G448" s="44"/>
      <c r="H448" s="44"/>
      <c r="I448" s="35"/>
    </row>
    <row r="449" spans="1:9" x14ac:dyDescent="0.2">
      <c r="A449" s="5">
        <v>12</v>
      </c>
      <c r="B449" s="6">
        <v>1.8876698407628465</v>
      </c>
      <c r="C449" s="6">
        <v>1.8876698407628465</v>
      </c>
      <c r="D449" s="6">
        <v>0.94796806112794119</v>
      </c>
      <c r="E449" s="6">
        <v>0.86320648433335578</v>
      </c>
      <c r="F449" s="6">
        <v>2.3072449629462377</v>
      </c>
      <c r="G449" s="44"/>
      <c r="H449" s="44"/>
      <c r="I449" s="35"/>
    </row>
    <row r="450" spans="1:9" x14ac:dyDescent="0.2">
      <c r="A450" s="5">
        <v>13</v>
      </c>
      <c r="B450" s="6">
        <v>2.1100361434577439</v>
      </c>
      <c r="C450" s="6">
        <v>2.1100361434577439</v>
      </c>
      <c r="D450" s="6">
        <v>1.0596380938179182</v>
      </c>
      <c r="E450" s="6">
        <v>0.96489165736440818</v>
      </c>
      <c r="F450" s="6">
        <v>2.579036947297932</v>
      </c>
      <c r="G450" s="44"/>
      <c r="H450" s="44"/>
      <c r="I450" s="35"/>
    </row>
    <row r="451" spans="1:9" x14ac:dyDescent="0.2">
      <c r="A451" s="5">
        <v>14</v>
      </c>
      <c r="B451" s="6">
        <v>2.3462643884431635</v>
      </c>
      <c r="C451" s="6">
        <v>2.3462643884431635</v>
      </c>
      <c r="D451" s="6">
        <v>1.178269449019306</v>
      </c>
      <c r="E451" s="6">
        <v>1.0729157135053364</v>
      </c>
      <c r="F451" s="6">
        <v>2.8677719880230508</v>
      </c>
      <c r="G451" s="44"/>
      <c r="H451" s="44"/>
      <c r="I451" s="35"/>
    </row>
    <row r="452" spans="1:9" x14ac:dyDescent="0.2">
      <c r="A452" s="5">
        <v>15</v>
      </c>
      <c r="B452" s="6">
        <v>2.5972276555081573</v>
      </c>
      <c r="C452" s="6">
        <v>2.5972276555081573</v>
      </c>
      <c r="D452" s="6">
        <v>1.3043005782753594</v>
      </c>
      <c r="E452" s="6">
        <v>1.1876779006113403</v>
      </c>
      <c r="F452" s="6">
        <v>3.1745172256257441</v>
      </c>
      <c r="G452" s="44"/>
      <c r="H452" s="44"/>
      <c r="I452" s="35"/>
    </row>
    <row r="453" spans="1:9" ht="19.5" customHeight="1" x14ac:dyDescent="0.2">
      <c r="A453" s="5">
        <v>16</v>
      </c>
      <c r="B453" s="6">
        <v>2.8638849206797752</v>
      </c>
      <c r="C453" s="6">
        <v>2.8638849206797752</v>
      </c>
      <c r="D453" s="6">
        <v>1.4382130693221322</v>
      </c>
      <c r="E453" s="6">
        <v>1.3096167457526702</v>
      </c>
      <c r="F453" s="6">
        <v>3.5004447891299648</v>
      </c>
      <c r="G453" s="44"/>
      <c r="H453" s="44"/>
      <c r="I453" s="35"/>
    </row>
    <row r="454" spans="1:9" x14ac:dyDescent="0.2">
      <c r="A454" s="5">
        <v>17</v>
      </c>
      <c r="B454" s="6">
        <v>3.1472862270882511</v>
      </c>
      <c r="C454" s="6">
        <v>3.1472862270882511</v>
      </c>
      <c r="D454" s="6">
        <v>1.5805342428429208</v>
      </c>
      <c r="E454" s="6">
        <v>1.4392124197829759</v>
      </c>
      <c r="F454" s="6">
        <v>3.8468381162803813</v>
      </c>
      <c r="G454" s="44"/>
      <c r="H454" s="44"/>
      <c r="I454" s="35"/>
    </row>
    <row r="455" spans="1:9" x14ac:dyDescent="0.2">
      <c r="A455" s="5">
        <v>18</v>
      </c>
      <c r="B455" s="6">
        <v>3.4485773171341934</v>
      </c>
      <c r="C455" s="6">
        <v>3.4485773171341934</v>
      </c>
      <c r="D455" s="6">
        <v>1.7318394786942035</v>
      </c>
      <c r="E455" s="6">
        <v>1.5769888555681764</v>
      </c>
      <c r="F455" s="6">
        <v>4.2150976153081112</v>
      </c>
      <c r="G455" s="44"/>
      <c r="H455" s="44"/>
      <c r="I455" s="35"/>
    </row>
    <row r="456" spans="1:9" x14ac:dyDescent="0.2">
      <c r="A456" s="5">
        <v>19</v>
      </c>
      <c r="B456" s="6">
        <v>3.7690034220885749</v>
      </c>
      <c r="C456" s="6">
        <v>3.7690034220885749</v>
      </c>
      <c r="D456" s="6">
        <v>1.8927541190031412</v>
      </c>
      <c r="E456" s="6">
        <v>1.7235154809204811</v>
      </c>
      <c r="F456" s="6">
        <v>4.6067452968506171</v>
      </c>
      <c r="G456" s="44"/>
      <c r="H456" s="44"/>
      <c r="I456" s="35"/>
    </row>
    <row r="457" spans="1:9" x14ac:dyDescent="0.2">
      <c r="A457" s="5">
        <v>20</v>
      </c>
      <c r="B457" s="6">
        <v>4.1099118219505257</v>
      </c>
      <c r="C457" s="6">
        <v>4.1099118219505257</v>
      </c>
      <c r="D457" s="6">
        <v>2.0639547537014011</v>
      </c>
      <c r="E457" s="6">
        <v>1.8794083891875444</v>
      </c>
      <c r="F457" s="6">
        <v>5.023427902792811</v>
      </c>
      <c r="G457" s="44"/>
      <c r="H457" s="44"/>
      <c r="I457" s="35"/>
    </row>
    <row r="458" spans="1:9" ht="19.5" customHeight="1" x14ac:dyDescent="0.2">
      <c r="A458" s="5">
        <v>21</v>
      </c>
      <c r="B458" s="6">
        <v>4.4727526862259541</v>
      </c>
      <c r="C458" s="6">
        <v>4.4727526862259541</v>
      </c>
      <c r="D458" s="6">
        <v>2.2461696427553903</v>
      </c>
      <c r="E458" s="6">
        <v>2.0453307237294234</v>
      </c>
      <c r="F458" s="6">
        <v>5.466917933926764</v>
      </c>
      <c r="G458" s="44"/>
      <c r="H458" s="44"/>
      <c r="I458" s="35"/>
    </row>
    <row r="459" spans="1:9" x14ac:dyDescent="0.2">
      <c r="A459" s="5">
        <v>22</v>
      </c>
      <c r="B459" s="6">
        <v>4.8590775813740894</v>
      </c>
      <c r="C459" s="6">
        <v>4.8590775813740894</v>
      </c>
      <c r="D459" s="6">
        <v>2.4401779666215146</v>
      </c>
      <c r="E459" s="6">
        <v>2.2219919953935983</v>
      </c>
      <c r="F459" s="6">
        <v>5.9391118256462283</v>
      </c>
      <c r="G459" s="44"/>
      <c r="H459" s="44"/>
      <c r="I459" s="35"/>
    </row>
    <row r="460" spans="1:9" x14ac:dyDescent="0.2">
      <c r="A460" s="5">
        <v>23</v>
      </c>
      <c r="B460" s="6">
        <v>5.2705348783374548</v>
      </c>
      <c r="C460" s="6">
        <v>5.2705348783374548</v>
      </c>
      <c r="D460" s="6">
        <v>2.6468075199557348</v>
      </c>
      <c r="E460" s="6">
        <v>2.4101459824390874</v>
      </c>
      <c r="F460" s="6">
        <v>6.4420243347016015</v>
      </c>
      <c r="G460" s="44"/>
      <c r="H460" s="44"/>
      <c r="I460" s="35"/>
    </row>
    <row r="461" spans="1:9" x14ac:dyDescent="0.2">
      <c r="A461" s="5">
        <v>24</v>
      </c>
      <c r="B461" s="6">
        <v>5.7088611082530978</v>
      </c>
      <c r="C461" s="6">
        <v>5.7088611082530978</v>
      </c>
      <c r="D461" s="6">
        <v>2.8669303705421125</v>
      </c>
      <c r="E461" s="6">
        <v>2.6105867776173746</v>
      </c>
      <c r="F461" s="6">
        <v>6.9777779735325227</v>
      </c>
      <c r="G461" s="44"/>
      <c r="H461" s="44"/>
      <c r="I461" s="35"/>
    </row>
    <row r="462" spans="1:9" x14ac:dyDescent="0.2">
      <c r="A462" s="5">
        <v>25</v>
      </c>
      <c r="B462" s="6">
        <v>6.1758670894891639</v>
      </c>
      <c r="C462" s="6">
        <v>6.1758670894891639</v>
      </c>
      <c r="D462" s="6">
        <v>3.101455892435601</v>
      </c>
      <c r="E462" s="6">
        <v>2.8241424442494809</v>
      </c>
      <c r="F462" s="6">
        <v>7.5485860537406788</v>
      </c>
      <c r="G462" s="44"/>
      <c r="H462" s="44"/>
      <c r="I462" s="35"/>
    </row>
  </sheetData>
  <mergeCells count="14">
    <mergeCell ref="B403:E403"/>
    <mergeCell ref="B436:E436"/>
    <mergeCell ref="B205:E205"/>
    <mergeCell ref="B238:E238"/>
    <mergeCell ref="B271:E271"/>
    <mergeCell ref="B304:E304"/>
    <mergeCell ref="B337:E337"/>
    <mergeCell ref="B370:E370"/>
    <mergeCell ref="B172:E172"/>
    <mergeCell ref="B7:E7"/>
    <mergeCell ref="B40:E40"/>
    <mergeCell ref="B73:E73"/>
    <mergeCell ref="B106:E106"/>
    <mergeCell ref="B139:E139"/>
  </mergeCells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3" max="3" man="1"/>
    <brk id="66" max="3" man="1"/>
    <brk id="99" max="3" man="1"/>
    <brk id="132" max="16383" man="1"/>
    <brk id="165" max="3" man="1"/>
    <brk id="198" max="3" man="1"/>
    <brk id="231" max="3" man="1"/>
    <brk id="264" max="3" man="1"/>
    <brk id="297" max="3" man="1"/>
    <brk id="330" max="3" man="1"/>
    <brk id="363" max="3" man="1"/>
    <brk id="396" max="3" man="1"/>
    <brk id="429" max="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H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4" t="s">
        <v>65</v>
      </c>
      <c r="B1" s="15"/>
      <c r="C1" s="8"/>
      <c r="D1" s="15"/>
      <c r="E1" s="15"/>
    </row>
    <row r="2" spans="1:8" ht="18" customHeight="1" x14ac:dyDescent="0.2">
      <c r="A2" s="4" t="s">
        <v>8</v>
      </c>
      <c r="C2" s="8"/>
      <c r="F2" s="21"/>
      <c r="G2" s="21"/>
      <c r="H2" s="22"/>
    </row>
    <row r="3" spans="1:8" ht="18" customHeight="1" x14ac:dyDescent="0.2">
      <c r="A3" s="4" t="s">
        <v>0</v>
      </c>
      <c r="B3" s="15"/>
      <c r="C3" s="16">
        <v>0.9</v>
      </c>
      <c r="H3" s="24" t="s">
        <v>46</v>
      </c>
    </row>
    <row r="4" spans="1:8" ht="18" customHeight="1" x14ac:dyDescent="0.2">
      <c r="A4" s="19" t="s">
        <v>27</v>
      </c>
      <c r="B4" s="15"/>
      <c r="C4" s="8"/>
      <c r="D4" s="15"/>
      <c r="E4" s="15"/>
      <c r="H4" s="24" t="s">
        <v>46</v>
      </c>
    </row>
    <row r="5" spans="1:8" ht="14.25" customHeight="1" x14ac:dyDescent="0.2">
      <c r="A5" s="4"/>
      <c r="B5" s="15"/>
      <c r="C5" s="8"/>
      <c r="D5" s="15"/>
      <c r="E5" s="15"/>
      <c r="H5" s="24"/>
    </row>
    <row r="6" spans="1:8" ht="14.25" customHeight="1" x14ac:dyDescent="0.2">
      <c r="A6" s="2"/>
      <c r="B6" s="9"/>
      <c r="C6" s="10"/>
      <c r="D6" s="10"/>
      <c r="E6" s="10"/>
      <c r="F6" s="3"/>
      <c r="G6" s="3"/>
    </row>
    <row r="7" spans="1:8" s="2" customFormat="1" ht="14.25" customHeight="1" x14ac:dyDescent="0.2">
      <c r="D7" s="5"/>
      <c r="E7" s="5"/>
      <c r="F7" s="5"/>
      <c r="G7" s="5"/>
      <c r="H7" s="1"/>
    </row>
    <row r="8" spans="1:8" s="2" customFormat="1" ht="14.25" customHeight="1" x14ac:dyDescent="0.2">
      <c r="A8" s="3"/>
      <c r="B8" s="3"/>
      <c r="D8" s="5"/>
      <c r="E8" s="5"/>
      <c r="F8" s="5"/>
      <c r="G8" s="5"/>
      <c r="H8" s="3"/>
    </row>
    <row r="9" spans="1:8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">
      <c r="A10" s="5">
        <v>1</v>
      </c>
      <c r="B10" s="6">
        <v>6.165328373868887E-2</v>
      </c>
      <c r="C10" s="6">
        <v>6.1280009658200157E-2</v>
      </c>
      <c r="D10" s="6">
        <v>4.7142407620850174E-2</v>
      </c>
      <c r="E10" s="6">
        <v>3.5972010156450407E-2</v>
      </c>
      <c r="F10" s="6">
        <v>3.2486796172967791E-2</v>
      </c>
      <c r="G10" s="6">
        <v>2.932025576490762E-2</v>
      </c>
      <c r="H10" s="6">
        <v>4.3322264235673875E-2</v>
      </c>
    </row>
    <row r="11" spans="1:8" ht="12.75" customHeight="1" x14ac:dyDescent="0.2">
      <c r="A11" s="5">
        <v>2</v>
      </c>
      <c r="B11" s="6">
        <v>0.10282063295725399</v>
      </c>
      <c r="C11" s="6">
        <v>0.10219811498424451</v>
      </c>
      <c r="D11" s="6">
        <v>7.8620503187617735E-2</v>
      </c>
      <c r="E11" s="6">
        <v>5.9991368322041237E-2</v>
      </c>
      <c r="F11" s="6">
        <v>5.4178994900181132E-2</v>
      </c>
      <c r="G11" s="6">
        <v>4.8898080903427454E-2</v>
      </c>
      <c r="H11" s="6">
        <v>7.2249560116424763E-2</v>
      </c>
    </row>
    <row r="12" spans="1:8" s="18" customFormat="1" ht="12.75" customHeight="1" x14ac:dyDescent="0.2">
      <c r="A12" s="5">
        <v>3</v>
      </c>
      <c r="B12" s="6">
        <v>0.14497155274525383</v>
      </c>
      <c r="C12" s="6">
        <v>0.1440938359430578</v>
      </c>
      <c r="D12" s="6">
        <v>0.11085067361392868</v>
      </c>
      <c r="E12" s="6">
        <v>8.4584597145734408E-2</v>
      </c>
      <c r="F12" s="6">
        <v>7.6389463777389824E-2</v>
      </c>
      <c r="G12" s="6">
        <v>6.8943659564710019E-2</v>
      </c>
      <c r="H12" s="6">
        <v>0.10186798713439267</v>
      </c>
    </row>
    <row r="13" spans="1:8" ht="12.75" customHeight="1" x14ac:dyDescent="0.2">
      <c r="A13" s="5">
        <v>4</v>
      </c>
      <c r="B13" s="6">
        <v>0.19025330053957767</v>
      </c>
      <c r="C13" s="6">
        <v>0.18910142960079929</v>
      </c>
      <c r="D13" s="6">
        <v>0.14547479227972782</v>
      </c>
      <c r="E13" s="6">
        <v>0.11100452797152893</v>
      </c>
      <c r="F13" s="6">
        <v>0.10024965129286531</v>
      </c>
      <c r="G13" s="6">
        <v>9.0478156128410009E-2</v>
      </c>
      <c r="H13" s="6">
        <v>0.13368637090959171</v>
      </c>
    </row>
    <row r="14" spans="1:8" ht="12.75" customHeight="1" x14ac:dyDescent="0.2">
      <c r="A14" s="5">
        <v>5</v>
      </c>
      <c r="B14" s="6">
        <v>0.23877539635070202</v>
      </c>
      <c r="C14" s="6">
        <v>0.23732975288921346</v>
      </c>
      <c r="D14" s="6">
        <v>0.18257660228292388</v>
      </c>
      <c r="E14" s="6">
        <v>0.1393150609632165</v>
      </c>
      <c r="F14" s="6">
        <v>0.12581726652618061</v>
      </c>
      <c r="G14" s="6">
        <v>0.11355365467705836</v>
      </c>
      <c r="H14" s="6">
        <v>0.16778166849191831</v>
      </c>
    </row>
    <row r="15" spans="1:8" s="18" customFormat="1" ht="19.5" customHeight="1" x14ac:dyDescent="0.2">
      <c r="A15" s="5">
        <v>6</v>
      </c>
      <c r="B15" s="6">
        <v>0.29066045616482611</v>
      </c>
      <c r="C15" s="6">
        <v>0.28890067942739872</v>
      </c>
      <c r="D15" s="6">
        <v>0.22224986039447384</v>
      </c>
      <c r="E15" s="6">
        <v>0.16958773721696313</v>
      </c>
      <c r="F15" s="6">
        <v>0.15315691918357752</v>
      </c>
      <c r="G15" s="6">
        <v>0.13822846730464605</v>
      </c>
      <c r="H15" s="6">
        <v>0.20424003915516156</v>
      </c>
    </row>
    <row r="16" spans="1:8" ht="12.75" customHeight="1" x14ac:dyDescent="0.2">
      <c r="A16" s="5">
        <v>7</v>
      </c>
      <c r="B16" s="6">
        <v>0.34604558181292633</v>
      </c>
      <c r="C16" s="6">
        <v>0.34395048097602887</v>
      </c>
      <c r="D16" s="6">
        <v>0.26459939980426667</v>
      </c>
      <c r="E16" s="6">
        <v>0.20190254968946597</v>
      </c>
      <c r="F16" s="6">
        <v>0.1823408519578662</v>
      </c>
      <c r="G16" s="6">
        <v>0.16456779509222347</v>
      </c>
      <c r="H16" s="6">
        <v>0.24315782102421243</v>
      </c>
    </row>
    <row r="17" spans="1:8" ht="12.75" customHeight="1" x14ac:dyDescent="0.2">
      <c r="A17" s="5">
        <v>8</v>
      </c>
      <c r="B17" s="6">
        <v>0.40508386079858677</v>
      </c>
      <c r="C17" s="6">
        <v>0.40263131818461528</v>
      </c>
      <c r="D17" s="6">
        <v>0.30974227694560136</v>
      </c>
      <c r="E17" s="6">
        <v>0.23634881828227483</v>
      </c>
      <c r="F17" s="6">
        <v>0.21344973082860175</v>
      </c>
      <c r="G17" s="6">
        <v>0.19264444137624423</v>
      </c>
      <c r="H17" s="6">
        <v>0.28464258496763262</v>
      </c>
    </row>
    <row r="18" spans="1:8" ht="12.75" customHeight="1" x14ac:dyDescent="0.2">
      <c r="A18" s="5">
        <v>9</v>
      </c>
      <c r="B18" s="6">
        <v>0.46794597576376723</v>
      </c>
      <c r="C18" s="6">
        <v>0.46511284031291367</v>
      </c>
      <c r="D18" s="6">
        <v>0.35780900215293421</v>
      </c>
      <c r="E18" s="6">
        <v>0.27302612889508199</v>
      </c>
      <c r="F18" s="6">
        <v>0.24657349313347898</v>
      </c>
      <c r="G18" s="6">
        <v>0.22253957715707384</v>
      </c>
      <c r="H18" s="6">
        <v>0.32881426553013776</v>
      </c>
    </row>
    <row r="19" spans="1:8" ht="12.75" customHeight="1" x14ac:dyDescent="0.2">
      <c r="A19" s="5">
        <v>10</v>
      </c>
      <c r="B19" s="6">
        <v>0.53482192036570242</v>
      </c>
      <c r="C19" s="6">
        <v>0.5315838907192062</v>
      </c>
      <c r="D19" s="6">
        <v>0.40894485168555916</v>
      </c>
      <c r="E19" s="6">
        <v>0.31204533456528083</v>
      </c>
      <c r="F19" s="6">
        <v>0.28181225171065444</v>
      </c>
      <c r="G19" s="6">
        <v>0.2543435571131013</v>
      </c>
      <c r="H19" s="6">
        <v>0.37580636663759676</v>
      </c>
    </row>
    <row r="20" spans="1:8" ht="19.5" customHeight="1" x14ac:dyDescent="0.2">
      <c r="A20" s="5">
        <v>11</v>
      </c>
      <c r="B20" s="6">
        <v>0.60592281451232166</v>
      </c>
      <c r="C20" s="6">
        <v>0.60225431110554706</v>
      </c>
      <c r="D20" s="6">
        <v>0.46331125572452958</v>
      </c>
      <c r="E20" s="6">
        <v>0.35352961457890014</v>
      </c>
      <c r="F20" s="6">
        <v>0.31927725139578073</v>
      </c>
      <c r="G20" s="6">
        <v>0.2881567828664654</v>
      </c>
      <c r="H20" s="6">
        <v>0.42576723711884873</v>
      </c>
    </row>
    <row r="21" spans="1:8" ht="12.75" customHeight="1" x14ac:dyDescent="0.2">
      <c r="A21" s="5">
        <v>12</v>
      </c>
      <c r="B21" s="6">
        <v>0.68148280693826924</v>
      </c>
      <c r="C21" s="6">
        <v>0.67735683257481261</v>
      </c>
      <c r="D21" s="6">
        <v>0.52108725315347248</v>
      </c>
      <c r="E21" s="6">
        <v>0.39761558454098134</v>
      </c>
      <c r="F21" s="6">
        <v>0.35909187154118538</v>
      </c>
      <c r="G21" s="6">
        <v>0.3240906077850727</v>
      </c>
      <c r="H21" s="6">
        <v>0.47886140759963808</v>
      </c>
    </row>
    <row r="22" spans="1:8" ht="12.75" customHeight="1" x14ac:dyDescent="0.2">
      <c r="A22" s="5">
        <v>13</v>
      </c>
      <c r="B22" s="6">
        <v>0.76176104673245038</v>
      </c>
      <c r="C22" s="6">
        <v>0.7571490352218172</v>
      </c>
      <c r="D22" s="6">
        <v>0.58247099906231814</v>
      </c>
      <c r="E22" s="6">
        <v>0.44445444667617212</v>
      </c>
      <c r="F22" s="6">
        <v>0.40139266486748837</v>
      </c>
      <c r="G22" s="6">
        <v>0.36226827457567262</v>
      </c>
      <c r="H22" s="6">
        <v>0.5352709758471097</v>
      </c>
    </row>
    <row r="23" spans="1:8" ht="12.75" customHeight="1" x14ac:dyDescent="0.2">
      <c r="A23" s="5">
        <v>14</v>
      </c>
      <c r="B23" s="6">
        <v>0.8470436973286517</v>
      </c>
      <c r="C23" s="6">
        <v>0.84191534993041417</v>
      </c>
      <c r="D23" s="6">
        <v>0.64768130471988605</v>
      </c>
      <c r="E23" s="6">
        <v>0.49421316490467831</v>
      </c>
      <c r="F23" s="6">
        <v>0.44633041869017132</v>
      </c>
      <c r="G23" s="6">
        <v>0.40282587307096168</v>
      </c>
      <c r="H23" s="6">
        <v>0.5951970219520768</v>
      </c>
    </row>
    <row r="24" spans="1:8" ht="12.75" customHeight="1" x14ac:dyDescent="0.2">
      <c r="A24" s="5">
        <v>15</v>
      </c>
      <c r="B24" s="6">
        <v>0.93764595625372671</v>
      </c>
      <c r="C24" s="6">
        <v>0.93196906589330408</v>
      </c>
      <c r="D24" s="6">
        <v>0.71695918194892028</v>
      </c>
      <c r="E24" s="6">
        <v>0.54707564327750435</v>
      </c>
      <c r="F24" s="6">
        <v>0.4940712191799646</v>
      </c>
      <c r="G24" s="6">
        <v>0.44591330075479446</v>
      </c>
      <c r="H24" s="6">
        <v>0.6588610275569875</v>
      </c>
    </row>
    <row r="25" spans="1:8" ht="19.5" customHeight="1" x14ac:dyDescent="0.2">
      <c r="A25" s="5">
        <v>16</v>
      </c>
      <c r="B25" s="6">
        <v>1.033914031123323</v>
      </c>
      <c r="C25" s="6">
        <v>1.0276542946442788</v>
      </c>
      <c r="D25" s="6">
        <v>0.79056935404635775</v>
      </c>
      <c r="E25" s="6">
        <v>0.6032438788840363</v>
      </c>
      <c r="F25" s="6">
        <v>0.54479749256887144</v>
      </c>
      <c r="G25" s="6">
        <v>0.49169520248017801</v>
      </c>
      <c r="H25" s="6">
        <v>0.72650626434010412</v>
      </c>
    </row>
    <row r="26" spans="1:8" ht="12.75" customHeight="1" x14ac:dyDescent="0.2">
      <c r="A26" s="5">
        <v>17</v>
      </c>
      <c r="B26" s="6">
        <v>1.1362270064173352</v>
      </c>
      <c r="C26" s="6">
        <v>1.129347825531456</v>
      </c>
      <c r="D26" s="6">
        <v>0.86880168318968876</v>
      </c>
      <c r="E26" s="6">
        <v>0.66293905103434514</v>
      </c>
      <c r="F26" s="6">
        <v>0.59870898880505141</v>
      </c>
      <c r="G26" s="6">
        <v>0.54035185824572707</v>
      </c>
      <c r="H26" s="6">
        <v>0.79839910575324879</v>
      </c>
    </row>
    <row r="27" spans="1:8" ht="12.75" customHeight="1" x14ac:dyDescent="0.2">
      <c r="A27" s="5">
        <v>18</v>
      </c>
      <c r="B27" s="6">
        <v>1.2449985157756789</v>
      </c>
      <c r="C27" s="6">
        <v>1.2374607878882937</v>
      </c>
      <c r="D27" s="6">
        <v>0.95197244913687828</v>
      </c>
      <c r="E27" s="6">
        <v>0.72640249697105275</v>
      </c>
      <c r="F27" s="6">
        <v>0.65602366273105883</v>
      </c>
      <c r="G27" s="6">
        <v>0.59207997848403926</v>
      </c>
      <c r="H27" s="6">
        <v>0.8748302021034049</v>
      </c>
    </row>
    <row r="28" spans="1:8" ht="12.75" customHeight="1" x14ac:dyDescent="0.2">
      <c r="A28" s="5">
        <v>19</v>
      </c>
      <c r="B28" s="6">
        <v>1.3606781101121348</v>
      </c>
      <c r="C28" s="6">
        <v>1.3524400108643164</v>
      </c>
      <c r="D28" s="6">
        <v>1.0404253953374007</v>
      </c>
      <c r="E28" s="6">
        <v>0.79389651010427031</v>
      </c>
      <c r="F28" s="6">
        <v>0.71697839498032878</v>
      </c>
      <c r="G28" s="6">
        <v>0.64709335469123785</v>
      </c>
      <c r="H28" s="6">
        <v>0.95611544189306874</v>
      </c>
    </row>
    <row r="29" spans="1:8" ht="12.75" customHeight="1" x14ac:dyDescent="0.2">
      <c r="A29" s="5">
        <v>20</v>
      </c>
      <c r="B29" s="6">
        <v>1.4837521817691093</v>
      </c>
      <c r="C29" s="6">
        <v>1.4747689419846657</v>
      </c>
      <c r="D29" s="6">
        <v>1.1345324355755499</v>
      </c>
      <c r="E29" s="6">
        <v>0.86570487921571482</v>
      </c>
      <c r="F29" s="6">
        <v>0.78182947893951693</v>
      </c>
      <c r="G29" s="6">
        <v>0.7056232989243072</v>
      </c>
      <c r="H29" s="6">
        <v>1.0425966012013417</v>
      </c>
    </row>
    <row r="30" spans="1:8" ht="19.5" customHeight="1" x14ac:dyDescent="0.2">
      <c r="A30" s="5">
        <v>21</v>
      </c>
      <c r="B30" s="6">
        <v>1.6147442680538588</v>
      </c>
      <c r="C30" s="6">
        <v>1.6049679488485933</v>
      </c>
      <c r="D30" s="6">
        <v>1.2346938860655927</v>
      </c>
      <c r="E30" s="6">
        <v>0.94213306555889775</v>
      </c>
      <c r="F30" s="6">
        <v>0.85085278069001291</v>
      </c>
      <c r="G30" s="6">
        <v>0.76791878815284864</v>
      </c>
      <c r="H30" s="6">
        <v>1.134641556971459</v>
      </c>
    </row>
    <row r="31" spans="1:8" ht="12.75" customHeight="1" x14ac:dyDescent="0.2">
      <c r="A31" s="5">
        <v>22</v>
      </c>
      <c r="B31" s="6">
        <v>1.7542145123998141</v>
      </c>
      <c r="C31" s="6">
        <v>1.7435937835531348</v>
      </c>
      <c r="D31" s="6">
        <v>1.3413380534355563</v>
      </c>
      <c r="E31" s="6">
        <v>1.0235078884701876</v>
      </c>
      <c r="F31" s="6">
        <v>0.92434345507914994</v>
      </c>
      <c r="G31" s="6">
        <v>0.8342462080052877</v>
      </c>
      <c r="H31" s="6">
        <v>1.2326439083819465</v>
      </c>
    </row>
    <row r="32" spans="1:8" ht="12.75" customHeight="1" x14ac:dyDescent="0.2">
      <c r="A32" s="5">
        <v>23</v>
      </c>
      <c r="B32" s="6">
        <v>1.9027580064021929</v>
      </c>
      <c r="C32" s="6">
        <v>1.8912379347667121</v>
      </c>
      <c r="D32" s="6">
        <v>1.4549199669856223</v>
      </c>
      <c r="E32" s="6">
        <v>1.1101765580186855</v>
      </c>
      <c r="F32" s="6">
        <v>1.0026150720935654</v>
      </c>
      <c r="G32" s="6">
        <v>0.90488856429603126</v>
      </c>
      <c r="H32" s="6">
        <v>1.3370218118353359</v>
      </c>
    </row>
    <row r="33" spans="1:8" ht="12.75" customHeight="1" x14ac:dyDescent="0.2">
      <c r="A33" s="5">
        <v>24</v>
      </c>
      <c r="B33" s="6">
        <v>2.0610016690740856</v>
      </c>
      <c r="C33" s="6">
        <v>2.0485235258794749</v>
      </c>
      <c r="D33" s="6">
        <v>1.5759189924505606</v>
      </c>
      <c r="E33" s="6">
        <v>1.2025048541878507</v>
      </c>
      <c r="F33" s="6">
        <v>1.0859979724541453</v>
      </c>
      <c r="G33" s="6">
        <v>0.98014399890322501</v>
      </c>
      <c r="H33" s="6">
        <v>1.4482157880872546</v>
      </c>
    </row>
    <row r="34" spans="1:8" ht="12.75" customHeight="1" x14ac:dyDescent="0.2">
      <c r="A34" s="5">
        <v>25</v>
      </c>
      <c r="B34" s="6">
        <v>2.2295992384568226</v>
      </c>
      <c r="C34" s="6">
        <v>2.2161003369364964</v>
      </c>
      <c r="D34" s="6">
        <v>1.7048350023976182</v>
      </c>
      <c r="E34" s="6">
        <v>1.3008742046979336</v>
      </c>
      <c r="F34" s="6">
        <v>1.1748366285589735</v>
      </c>
      <c r="G34" s="6">
        <v>1.0603234079448487</v>
      </c>
      <c r="H34" s="6">
        <v>1.5666852029727403</v>
      </c>
    </row>
    <row r="35" spans="1:8" ht="18" customHeight="1" x14ac:dyDescent="0.2">
      <c r="A35" s="2" t="s">
        <v>65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2">
      <c r="A38" s="19" t="s">
        <v>28</v>
      </c>
      <c r="B38" s="2"/>
      <c r="C38" s="2"/>
      <c r="D38" s="2"/>
      <c r="E38" s="2"/>
      <c r="F38" s="2"/>
      <c r="G38" s="2"/>
      <c r="H38" s="14" t="s">
        <v>46</v>
      </c>
    </row>
    <row r="39" spans="1:8" ht="14.25" customHeight="1" x14ac:dyDescent="0.2">
      <c r="A39" s="4"/>
      <c r="B39" s="15"/>
      <c r="C39" s="8"/>
      <c r="D39" s="15"/>
      <c r="E39" s="15"/>
      <c r="H39" s="24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">
      <c r="A44" s="5">
        <v>1</v>
      </c>
      <c r="B44" s="6">
        <v>4.6651873491448038E-2</v>
      </c>
      <c r="C44" s="6">
        <v>4.6369424056079703E-2</v>
      </c>
      <c r="D44" s="6">
        <v>3.5671768039665305E-2</v>
      </c>
      <c r="E44" s="6">
        <v>2.7219339592105499E-2</v>
      </c>
      <c r="F44" s="6">
        <v>2.4582144101640058E-2</v>
      </c>
      <c r="G44" s="6">
        <v>2.2186082877253394E-2</v>
      </c>
      <c r="H44" s="6">
        <v>3.2781137806897967E-2</v>
      </c>
    </row>
    <row r="45" spans="1:8" ht="12.75" customHeight="1" x14ac:dyDescent="0.2">
      <c r="A45" s="5">
        <v>2</v>
      </c>
      <c r="B45" s="6">
        <v>7.7802427870072036E-2</v>
      </c>
      <c r="C45" s="6">
        <v>7.733138029625454E-2</v>
      </c>
      <c r="D45" s="6">
        <v>5.9490647474484862E-2</v>
      </c>
      <c r="E45" s="6">
        <v>4.5394333534622029E-2</v>
      </c>
      <c r="F45" s="6">
        <v>4.0996220520707831E-2</v>
      </c>
      <c r="G45" s="6">
        <v>3.7000252799994672E-2</v>
      </c>
      <c r="H45" s="6">
        <v>5.4669875373549684E-2</v>
      </c>
    </row>
    <row r="46" spans="1:8" s="18" customFormat="1" ht="12.75" customHeight="1" x14ac:dyDescent="0.2">
      <c r="A46" s="5">
        <v>3</v>
      </c>
      <c r="B46" s="6">
        <v>0.10969723149208849</v>
      </c>
      <c r="C46" s="6">
        <v>0.10903307979189818</v>
      </c>
      <c r="D46" s="6">
        <v>8.3878607728295737E-2</v>
      </c>
      <c r="E46" s="6">
        <v>6.4003564548041639E-2</v>
      </c>
      <c r="F46" s="6">
        <v>5.7802462158005552E-2</v>
      </c>
      <c r="G46" s="6">
        <v>5.2168362964777143E-2</v>
      </c>
      <c r="H46" s="6">
        <v>7.7081578797398978E-2</v>
      </c>
    </row>
    <row r="47" spans="1:8" ht="12.75" customHeight="1" x14ac:dyDescent="0.2">
      <c r="A47" s="5">
        <v>4</v>
      </c>
      <c r="B47" s="6">
        <v>0.14396107343968007</v>
      </c>
      <c r="C47" s="6">
        <v>0.1430894744905937</v>
      </c>
      <c r="D47" s="6">
        <v>0.11007802332789211</v>
      </c>
      <c r="E47" s="6">
        <v>8.3995026410182944E-2</v>
      </c>
      <c r="F47" s="6">
        <v>7.5857014680658627E-2</v>
      </c>
      <c r="G47" s="6">
        <v>6.8463109140013384E-2</v>
      </c>
      <c r="H47" s="6">
        <v>0.10115794788220477</v>
      </c>
    </row>
    <row r="48" spans="1:8" ht="12.75" customHeight="1" x14ac:dyDescent="0.2">
      <c r="A48" s="5">
        <v>5</v>
      </c>
      <c r="B48" s="6">
        <v>0.18067682543295149</v>
      </c>
      <c r="C48" s="6">
        <v>0.17958293437331305</v>
      </c>
      <c r="D48" s="6">
        <v>0.13815226109126827</v>
      </c>
      <c r="E48" s="6">
        <v>0.10541707116616858</v>
      </c>
      <c r="F48" s="6">
        <v>9.5203545457480013E-2</v>
      </c>
      <c r="G48" s="6">
        <v>8.5923902365664342E-2</v>
      </c>
      <c r="H48" s="6">
        <v>0.12695721457180414</v>
      </c>
    </row>
    <row r="49" spans="1:8" s="18" customFormat="1" ht="19.5" customHeight="1" x14ac:dyDescent="0.2">
      <c r="A49" s="5">
        <v>6</v>
      </c>
      <c r="B49" s="6">
        <v>0.21993726866909638</v>
      </c>
      <c r="C49" s="6">
        <v>0.21860567890210822</v>
      </c>
      <c r="D49" s="6">
        <v>0.16817226499338245</v>
      </c>
      <c r="E49" s="6">
        <v>0.12832383261010302</v>
      </c>
      <c r="F49" s="6">
        <v>0.1158909434309417</v>
      </c>
      <c r="G49" s="6">
        <v>0.10459486630014569</v>
      </c>
      <c r="H49" s="6">
        <v>0.15454457395877252</v>
      </c>
    </row>
    <row r="50" spans="1:8" ht="12.75" customHeight="1" x14ac:dyDescent="0.2">
      <c r="A50" s="5">
        <v>7</v>
      </c>
      <c r="B50" s="6">
        <v>0.26184614551001822</v>
      </c>
      <c r="C50" s="6">
        <v>0.26026082234038744</v>
      </c>
      <c r="D50" s="6">
        <v>0.20021736032586282</v>
      </c>
      <c r="E50" s="6">
        <v>0.1527758398990684</v>
      </c>
      <c r="F50" s="6">
        <v>0.13797387328005653</v>
      </c>
      <c r="G50" s="6">
        <v>0.12452533736805989</v>
      </c>
      <c r="H50" s="6">
        <v>0.1839929232797578</v>
      </c>
    </row>
    <row r="51" spans="1:8" ht="12.75" customHeight="1" x14ac:dyDescent="0.2">
      <c r="A51" s="5">
        <v>8</v>
      </c>
      <c r="B51" s="6">
        <v>0.3065192943736772</v>
      </c>
      <c r="C51" s="6">
        <v>0.30466350177316748</v>
      </c>
      <c r="D51" s="6">
        <v>0.2343761214773952</v>
      </c>
      <c r="E51" s="6">
        <v>0.17884067971287607</v>
      </c>
      <c r="F51" s="6">
        <v>0.1615133734255714</v>
      </c>
      <c r="G51" s="6">
        <v>0.14577040447685891</v>
      </c>
      <c r="H51" s="6">
        <v>0.21538365937605036</v>
      </c>
    </row>
    <row r="52" spans="1:8" ht="12.75" customHeight="1" x14ac:dyDescent="0.2">
      <c r="A52" s="5">
        <v>9</v>
      </c>
      <c r="B52" s="6">
        <v>0.35408586758638932</v>
      </c>
      <c r="C52" s="6">
        <v>0.35194208758599954</v>
      </c>
      <c r="D52" s="6">
        <v>0.27074730314915957</v>
      </c>
      <c r="E52" s="6">
        <v>0.20659370681792694</v>
      </c>
      <c r="F52" s="6">
        <v>0.1865774977495484</v>
      </c>
      <c r="G52" s="6">
        <v>0.16839148818698316</v>
      </c>
      <c r="H52" s="6">
        <v>0.24880753444879866</v>
      </c>
    </row>
    <row r="53" spans="1:8" ht="12.75" customHeight="1" x14ac:dyDescent="0.2">
      <c r="A53" s="5">
        <v>10</v>
      </c>
      <c r="B53" s="6">
        <v>0.40468962975441752</v>
      </c>
      <c r="C53" s="6">
        <v>0.40223947397568965</v>
      </c>
      <c r="D53" s="6">
        <v>0.30944083313832915</v>
      </c>
      <c r="E53" s="6">
        <v>0.2361188016105765</v>
      </c>
      <c r="F53" s="6">
        <v>0.21324199974275615</v>
      </c>
      <c r="G53" s="6">
        <v>0.19245695817430317</v>
      </c>
      <c r="H53" s="6">
        <v>0.28436556839317417</v>
      </c>
    </row>
    <row r="54" spans="1:8" ht="19.5" customHeight="1" x14ac:dyDescent="0.2">
      <c r="A54" s="5">
        <v>11</v>
      </c>
      <c r="B54" s="6">
        <v>0.45849033131827321</v>
      </c>
      <c r="C54" s="6">
        <v>0.45571444418854357</v>
      </c>
      <c r="D54" s="6">
        <v>0.35057886260908405</v>
      </c>
      <c r="E54" s="6">
        <v>0.26750917152634329</v>
      </c>
      <c r="F54" s="6">
        <v>0.24159105626788094</v>
      </c>
      <c r="G54" s="6">
        <v>0.21804278644696382</v>
      </c>
      <c r="H54" s="6">
        <v>0.32217001396160022</v>
      </c>
    </row>
    <row r="55" spans="1:8" ht="12.75" customHeight="1" x14ac:dyDescent="0.2">
      <c r="A55" s="5">
        <v>12</v>
      </c>
      <c r="B55" s="6">
        <v>0.51566514819600018</v>
      </c>
      <c r="C55" s="6">
        <v>0.51254310144746418</v>
      </c>
      <c r="D55" s="6">
        <v>0.39429686689773269</v>
      </c>
      <c r="E55" s="6">
        <v>0.3008681910091639</v>
      </c>
      <c r="F55" s="6">
        <v>0.27171802614682511</v>
      </c>
      <c r="G55" s="6">
        <v>0.24523323199195504</v>
      </c>
      <c r="H55" s="6">
        <v>0.36234536836610237</v>
      </c>
    </row>
    <row r="56" spans="1:8" ht="12.75" customHeight="1" x14ac:dyDescent="0.2">
      <c r="A56" s="5">
        <v>13</v>
      </c>
      <c r="B56" s="6">
        <v>0.57641017360077218</v>
      </c>
      <c r="C56" s="6">
        <v>0.5729203517374778</v>
      </c>
      <c r="D56" s="6">
        <v>0.4407447862122662</v>
      </c>
      <c r="E56" s="6">
        <v>0.33631027192209151</v>
      </c>
      <c r="F56" s="6">
        <v>0.303726236240073</v>
      </c>
      <c r="G56" s="6">
        <v>0.27412155023405493</v>
      </c>
      <c r="H56" s="6">
        <v>0.40502942154228144</v>
      </c>
    </row>
    <row r="57" spans="1:8" ht="12.75" customHeight="1" x14ac:dyDescent="0.2">
      <c r="A57" s="5">
        <v>14</v>
      </c>
      <c r="B57" s="6">
        <v>0.64094194198949617</v>
      </c>
      <c r="C57" s="6">
        <v>0.63706141852773202</v>
      </c>
      <c r="D57" s="6">
        <v>0.49008819090048195</v>
      </c>
      <c r="E57" s="6">
        <v>0.37396175270503951</v>
      </c>
      <c r="F57" s="6">
        <v>0.33772978445676077</v>
      </c>
      <c r="G57" s="6">
        <v>0.30481071777521279</v>
      </c>
      <c r="H57" s="6">
        <v>0.45037432699096336</v>
      </c>
    </row>
    <row r="58" spans="1:8" ht="12.75" customHeight="1" x14ac:dyDescent="0.2">
      <c r="A58" s="5">
        <v>15</v>
      </c>
      <c r="B58" s="6">
        <v>0.70949895736805613</v>
      </c>
      <c r="C58" s="6">
        <v>0.70520336182375798</v>
      </c>
      <c r="D58" s="6">
        <v>0.54250945004935758</v>
      </c>
      <c r="E58" s="6">
        <v>0.41396179007443484</v>
      </c>
      <c r="F58" s="6">
        <v>0.3738543450603784</v>
      </c>
      <c r="G58" s="6">
        <v>0.33741415920580592</v>
      </c>
      <c r="H58" s="6">
        <v>0.49854767568115432</v>
      </c>
    </row>
    <row r="59" spans="1:8" ht="19.5" customHeight="1" x14ac:dyDescent="0.2">
      <c r="A59" s="5">
        <v>16</v>
      </c>
      <c r="B59" s="6">
        <v>0.7823431884898997</v>
      </c>
      <c r="C59" s="6">
        <v>0.77760656431351516</v>
      </c>
      <c r="D59" s="6">
        <v>0.59820887476983564</v>
      </c>
      <c r="E59" s="6">
        <v>0.45646323140657663</v>
      </c>
      <c r="F59" s="6">
        <v>0.41223795652967099</v>
      </c>
      <c r="G59" s="6">
        <v>0.37205645817146876</v>
      </c>
      <c r="H59" s="6">
        <v>0.54973354668975205</v>
      </c>
    </row>
    <row r="60" spans="1:8" ht="12.75" customHeight="1" x14ac:dyDescent="0.2">
      <c r="A60" s="5">
        <v>17</v>
      </c>
      <c r="B60" s="6">
        <v>0.85976148140970843</v>
      </c>
      <c r="C60" s="6">
        <v>0.85455613536888697</v>
      </c>
      <c r="D60" s="6">
        <v>0.65740579828821322</v>
      </c>
      <c r="E60" s="6">
        <v>0.5016334389012802</v>
      </c>
      <c r="F60" s="6">
        <v>0.45303176587168131</v>
      </c>
      <c r="G60" s="6">
        <v>0.40887402913674242</v>
      </c>
      <c r="H60" s="6">
        <v>0.60413349976868402</v>
      </c>
    </row>
    <row r="61" spans="1:8" ht="12.75" customHeight="1" x14ac:dyDescent="0.2">
      <c r="A61" s="5">
        <v>18</v>
      </c>
      <c r="B61" s="6">
        <v>0.94206682487797555</v>
      </c>
      <c r="C61" s="6">
        <v>0.93636316877904535</v>
      </c>
      <c r="D61" s="6">
        <v>0.72033954351418394</v>
      </c>
      <c r="E61" s="6">
        <v>0.5496550278845892</v>
      </c>
      <c r="F61" s="6">
        <v>0.49640069539265352</v>
      </c>
      <c r="G61" s="6">
        <v>0.44801571916474348</v>
      </c>
      <c r="H61" s="6">
        <v>0.66196746450692612</v>
      </c>
    </row>
    <row r="62" spans="1:8" ht="12.75" customHeight="1" x14ac:dyDescent="0.2">
      <c r="A62" s="5">
        <v>19</v>
      </c>
      <c r="B62" s="6">
        <v>1.0295993855668693</v>
      </c>
      <c r="C62" s="6">
        <v>1.0233657717086337</v>
      </c>
      <c r="D62" s="6">
        <v>0.78727021461326707</v>
      </c>
      <c r="E62" s="6">
        <v>0.60072647081805131</v>
      </c>
      <c r="F62" s="6">
        <v>0.54252398818676573</v>
      </c>
      <c r="G62" s="6">
        <v>0.48964330023623048</v>
      </c>
      <c r="H62" s="6">
        <v>0.7234744677585595</v>
      </c>
    </row>
    <row r="63" spans="1:8" ht="12.75" customHeight="1" x14ac:dyDescent="0.2">
      <c r="A63" s="5">
        <v>20</v>
      </c>
      <c r="B63" s="6">
        <v>1.1227272073606593</v>
      </c>
      <c r="C63" s="6">
        <v>1.115929759754406</v>
      </c>
      <c r="D63" s="6">
        <v>0.85847923171043339</v>
      </c>
      <c r="E63" s="6">
        <v>0.65506250530427479</v>
      </c>
      <c r="F63" s="6">
        <v>0.591595576611322</v>
      </c>
      <c r="G63" s="6">
        <v>0.53393180180892441</v>
      </c>
      <c r="H63" s="6">
        <v>0.78891312501716016</v>
      </c>
    </row>
    <row r="64" spans="1:8" ht="19.5" customHeight="1" x14ac:dyDescent="0.2">
      <c r="A64" s="5">
        <v>21</v>
      </c>
      <c r="B64" s="6">
        <v>1.2218464410358345</v>
      </c>
      <c r="C64" s="6">
        <v>1.2144488852347659</v>
      </c>
      <c r="D64" s="6">
        <v>0.93426950651211704</v>
      </c>
      <c r="E64" s="6">
        <v>0.71289426809528944</v>
      </c>
      <c r="F64" s="6">
        <v>0.64382420331146828</v>
      </c>
      <c r="G64" s="6">
        <v>0.58106962004575047</v>
      </c>
      <c r="H64" s="6">
        <v>0.85856180180643571</v>
      </c>
    </row>
    <row r="65" spans="1:8" ht="12.75" customHeight="1" x14ac:dyDescent="0.2">
      <c r="A65" s="5">
        <v>22</v>
      </c>
      <c r="B65" s="6">
        <v>1.3273809365320708</v>
      </c>
      <c r="C65" s="6">
        <v>1.3193444319292946</v>
      </c>
      <c r="D65" s="6">
        <v>1.0149651305413419</v>
      </c>
      <c r="E65" s="6">
        <v>0.77446905720038683</v>
      </c>
      <c r="F65" s="6">
        <v>0.6994332063766493</v>
      </c>
      <c r="G65" s="6">
        <v>0.63125832391244152</v>
      </c>
      <c r="H65" s="6">
        <v>0.93271832717894332</v>
      </c>
    </row>
    <row r="66" spans="1:8" ht="12.75" customHeight="1" x14ac:dyDescent="0.2">
      <c r="A66" s="5">
        <v>23</v>
      </c>
      <c r="B66" s="6">
        <v>1.4397809884019441</v>
      </c>
      <c r="C66" s="6">
        <v>1.4310639681240183</v>
      </c>
      <c r="D66" s="6">
        <v>1.1009104158616296</v>
      </c>
      <c r="E66" s="6">
        <v>0.84004959991057815</v>
      </c>
      <c r="F66" s="6">
        <v>0.75865985828385596</v>
      </c>
      <c r="G66" s="6">
        <v>0.68471205855505402</v>
      </c>
      <c r="H66" s="6">
        <v>1.011699112174089</v>
      </c>
    </row>
    <row r="67" spans="1:8" ht="12.75" customHeight="1" x14ac:dyDescent="0.2">
      <c r="A67" s="5">
        <v>24</v>
      </c>
      <c r="B67" s="6">
        <v>1.5595209744030454</v>
      </c>
      <c r="C67" s="6">
        <v>1.5500789995004522</v>
      </c>
      <c r="D67" s="6">
        <v>1.1924680894561757</v>
      </c>
      <c r="E67" s="6">
        <v>0.90991267501977824</v>
      </c>
      <c r="F67" s="6">
        <v>0.821754121607429</v>
      </c>
      <c r="G67" s="6">
        <v>0.74165642229274131</v>
      </c>
      <c r="H67" s="6">
        <v>1.0958374905141932</v>
      </c>
    </row>
    <row r="68" spans="1:8" ht="12.75" customHeight="1" x14ac:dyDescent="0.2">
      <c r="A68" s="5">
        <v>25</v>
      </c>
      <c r="B68" s="6">
        <v>1.6870955657442908</v>
      </c>
      <c r="C68" s="6">
        <v>1.6768812023266191</v>
      </c>
      <c r="D68" s="6">
        <v>1.2900163954403763</v>
      </c>
      <c r="E68" s="6">
        <v>0.98434690166831773</v>
      </c>
      <c r="F68" s="6">
        <v>0.88897665209451049</v>
      </c>
      <c r="G68" s="6">
        <v>0.80232666433666389</v>
      </c>
      <c r="H68" s="6">
        <v>1.1854810556366675</v>
      </c>
    </row>
    <row r="69" spans="1:8" ht="18" customHeight="1" x14ac:dyDescent="0.2">
      <c r="A69" s="2" t="s">
        <v>65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2">
      <c r="A72" s="19" t="s">
        <v>29</v>
      </c>
      <c r="B72" s="2"/>
      <c r="C72" s="2"/>
      <c r="D72" s="2"/>
      <c r="E72" s="2"/>
      <c r="F72" s="2"/>
      <c r="G72" s="2"/>
      <c r="H72" s="14" t="s">
        <v>46</v>
      </c>
    </row>
    <row r="73" spans="1:8" ht="14.25" customHeight="1" x14ac:dyDescent="0.2">
      <c r="A73" s="4"/>
      <c r="B73" s="15"/>
      <c r="C73" s="8"/>
      <c r="D73" s="15"/>
      <c r="E73" s="15"/>
      <c r="H73" s="24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">
      <c r="A78" s="5">
        <v>1</v>
      </c>
      <c r="B78" s="6">
        <v>4.0368913514620165E-2</v>
      </c>
      <c r="C78" s="6">
        <v>4.012450367691605E-2</v>
      </c>
      <c r="D78" s="6">
        <v>3.0867581752548879E-2</v>
      </c>
      <c r="E78" s="6">
        <v>2.3553505651176303E-2</v>
      </c>
      <c r="F78" s="6">
        <v>2.1271481185529465E-2</v>
      </c>
      <c r="G78" s="6">
        <v>1.9198115614032504E-2</v>
      </c>
      <c r="H78" s="6">
        <v>2.8366254514517977E-2</v>
      </c>
    </row>
    <row r="79" spans="1:8" ht="12.75" customHeight="1" x14ac:dyDescent="0.2">
      <c r="A79" s="5">
        <v>2</v>
      </c>
      <c r="B79" s="6">
        <v>6.732418758038014E-2</v>
      </c>
      <c r="C79" s="6">
        <v>6.691657953925409E-2</v>
      </c>
      <c r="D79" s="6">
        <v>5.1478592885802948E-2</v>
      </c>
      <c r="E79" s="6">
        <v>3.9280735956915128E-2</v>
      </c>
      <c r="F79" s="6">
        <v>3.5474950023821256E-2</v>
      </c>
      <c r="G79" s="6">
        <v>3.2017149441509074E-2</v>
      </c>
      <c r="H79" s="6">
        <v>4.7307070555579263E-2</v>
      </c>
    </row>
    <row r="80" spans="1:8" s="18" customFormat="1" ht="12.75" customHeight="1" x14ac:dyDescent="0.2">
      <c r="A80" s="5">
        <v>3</v>
      </c>
      <c r="B80" s="6">
        <v>9.4923477225607442E-2</v>
      </c>
      <c r="C80" s="6">
        <v>9.4348771848545024E-2</v>
      </c>
      <c r="D80" s="6">
        <v>7.2582042428179006E-2</v>
      </c>
      <c r="E80" s="6">
        <v>5.5383721349174561E-2</v>
      </c>
      <c r="F80" s="6">
        <v>5.001776822995932E-2</v>
      </c>
      <c r="G80" s="6">
        <v>4.5142455706745806E-2</v>
      </c>
      <c r="H80" s="6">
        <v>6.6700420693994164E-2</v>
      </c>
    </row>
    <row r="81" spans="1:8" ht="12.75" customHeight="1" x14ac:dyDescent="0.2">
      <c r="A81" s="5">
        <v>4</v>
      </c>
      <c r="B81" s="6">
        <v>0.12457274892129827</v>
      </c>
      <c r="C81" s="6">
        <v>0.12381853478236231</v>
      </c>
      <c r="D81" s="6">
        <v>9.5252984950296105E-2</v>
      </c>
      <c r="E81" s="6">
        <v>7.2682782127334977E-2</v>
      </c>
      <c r="F81" s="6">
        <v>6.5640777871056724E-2</v>
      </c>
      <c r="G81" s="6">
        <v>5.9242665405963658E-2</v>
      </c>
      <c r="H81" s="6">
        <v>8.7534243402288409E-2</v>
      </c>
    </row>
    <row r="82" spans="1:8" ht="12.75" customHeight="1" x14ac:dyDescent="0.2">
      <c r="A82" s="5">
        <v>5</v>
      </c>
      <c r="B82" s="6">
        <v>0.1563437134274144</v>
      </c>
      <c r="C82" s="6">
        <v>0.15539714493453158</v>
      </c>
      <c r="D82" s="6">
        <v>0.11954625318241481</v>
      </c>
      <c r="E82" s="6">
        <v>9.121975840159402E-2</v>
      </c>
      <c r="F82" s="6">
        <v>8.2381765301724599E-2</v>
      </c>
      <c r="G82" s="6">
        <v>7.4351881796859143E-2</v>
      </c>
      <c r="H82" s="6">
        <v>0.10985892808883112</v>
      </c>
    </row>
    <row r="83" spans="1:8" s="18" customFormat="1" ht="19.5" customHeight="1" x14ac:dyDescent="0.2">
      <c r="A83" s="5">
        <v>6</v>
      </c>
      <c r="B83" s="6">
        <v>0.19031665639692072</v>
      </c>
      <c r="C83" s="6">
        <v>0.1891644018759881</v>
      </c>
      <c r="D83" s="6">
        <v>0.14552323653883159</v>
      </c>
      <c r="E83" s="6">
        <v>0.11104149335934957</v>
      </c>
      <c r="F83" s="6">
        <v>0.10028303522149093</v>
      </c>
      <c r="G83" s="6">
        <v>9.0508286071680794E-2</v>
      </c>
      <c r="H83" s="6">
        <v>0.1337308895309246</v>
      </c>
    </row>
    <row r="84" spans="1:8" ht="12.75" customHeight="1" x14ac:dyDescent="0.2">
      <c r="A84" s="5">
        <v>7</v>
      </c>
      <c r="B84" s="6">
        <v>0.22658134842469488</v>
      </c>
      <c r="C84" s="6">
        <v>0.22520953269388008</v>
      </c>
      <c r="D84" s="6">
        <v>0.17325257697532659</v>
      </c>
      <c r="E84" s="6">
        <v>0.13220036423916653</v>
      </c>
      <c r="F84" s="6">
        <v>0.11939189020438375</v>
      </c>
      <c r="G84" s="6">
        <v>0.1077545701462905</v>
      </c>
      <c r="H84" s="6">
        <v>0.15921320734405817</v>
      </c>
    </row>
    <row r="85" spans="1:8" ht="12.75" customHeight="1" x14ac:dyDescent="0.2">
      <c r="A85" s="5">
        <v>8</v>
      </c>
      <c r="B85" s="6">
        <v>0.26523802709448913</v>
      </c>
      <c r="C85" s="6">
        <v>0.26363216809281831</v>
      </c>
      <c r="D85" s="6">
        <v>0.20281091989901559</v>
      </c>
      <c r="E85" s="6">
        <v>0.15475485531247607</v>
      </c>
      <c r="F85" s="6">
        <v>0.13976114816625046</v>
      </c>
      <c r="G85" s="6">
        <v>0.12613840368910903</v>
      </c>
      <c r="H85" s="6">
        <v>0.18637631604244292</v>
      </c>
    </row>
    <row r="86" spans="1:8" ht="12.75" customHeight="1" x14ac:dyDescent="0.2">
      <c r="A86" s="5">
        <v>9</v>
      </c>
      <c r="B86" s="6">
        <v>0.30639845081386724</v>
      </c>
      <c r="C86" s="6">
        <v>0.30454338984946733</v>
      </c>
      <c r="D86" s="6">
        <v>0.2342837199699741</v>
      </c>
      <c r="E86" s="6">
        <v>0.17877017275043675</v>
      </c>
      <c r="F86" s="6">
        <v>0.1614496976591191</v>
      </c>
      <c r="G86" s="6">
        <v>0.14571293529004012</v>
      </c>
      <c r="H86" s="6">
        <v>0.21529874554321293</v>
      </c>
    </row>
    <row r="87" spans="1:8" ht="12.75" customHeight="1" x14ac:dyDescent="0.2">
      <c r="A87" s="5">
        <v>10</v>
      </c>
      <c r="B87" s="6">
        <v>0.35018702232429144</v>
      </c>
      <c r="C87" s="6">
        <v>0.3480668475204447</v>
      </c>
      <c r="D87" s="6">
        <v>0.26776610017908808</v>
      </c>
      <c r="E87" s="6">
        <v>0.20431890014321602</v>
      </c>
      <c r="F87" s="6">
        <v>0.18452308987929525</v>
      </c>
      <c r="G87" s="6">
        <v>0.16653732676458396</v>
      </c>
      <c r="H87" s="6">
        <v>0.24606791062966027</v>
      </c>
    </row>
    <row r="88" spans="1:8" ht="19.5" customHeight="1" x14ac:dyDescent="0.2">
      <c r="A88" s="5">
        <v>11</v>
      </c>
      <c r="B88" s="6">
        <v>0.39674197726849786</v>
      </c>
      <c r="C88" s="6">
        <v>0.39433993981362592</v>
      </c>
      <c r="D88" s="6">
        <v>0.30336376067114162</v>
      </c>
      <c r="E88" s="6">
        <v>0.23148169197737078</v>
      </c>
      <c r="F88" s="6">
        <v>0.2090541649559185</v>
      </c>
      <c r="G88" s="6">
        <v>0.18867731839703791</v>
      </c>
      <c r="H88" s="6">
        <v>0.27878094612864651</v>
      </c>
    </row>
    <row r="89" spans="1:8" ht="12.75" customHeight="1" x14ac:dyDescent="0.2">
      <c r="A89" s="5">
        <v>12</v>
      </c>
      <c r="B89" s="6">
        <v>0.44621662994615102</v>
      </c>
      <c r="C89" s="6">
        <v>0.44351505280148712</v>
      </c>
      <c r="D89" s="6">
        <v>0.3411939312962029</v>
      </c>
      <c r="E89" s="6">
        <v>0.26034800048010176</v>
      </c>
      <c r="F89" s="6">
        <v>0.23512370837358232</v>
      </c>
      <c r="G89" s="6">
        <v>0.21220582138054528</v>
      </c>
      <c r="H89" s="6">
        <v>0.31354558227282775</v>
      </c>
    </row>
    <row r="90" spans="1:8" ht="12.75" customHeight="1" x14ac:dyDescent="0.2">
      <c r="A90" s="5">
        <v>13</v>
      </c>
      <c r="B90" s="6">
        <v>0.49878066421710415</v>
      </c>
      <c r="C90" s="6">
        <v>0.49576084300871076</v>
      </c>
      <c r="D90" s="6">
        <v>0.38138635868255816</v>
      </c>
      <c r="E90" s="6">
        <v>0.2910168288051726</v>
      </c>
      <c r="F90" s="6">
        <v>0.26282113118445793</v>
      </c>
      <c r="G90" s="6">
        <v>0.23720353172784639</v>
      </c>
      <c r="H90" s="6">
        <v>0.35048105178700473</v>
      </c>
    </row>
    <row r="91" spans="1:8" ht="12.75" customHeight="1" x14ac:dyDescent="0.2">
      <c r="A91" s="5">
        <v>14</v>
      </c>
      <c r="B91" s="6">
        <v>0.5546214522083398</v>
      </c>
      <c r="C91" s="6">
        <v>0.55126354813513845</v>
      </c>
      <c r="D91" s="6">
        <v>0.42408431456938095</v>
      </c>
      <c r="E91" s="6">
        <v>0.32359750044106816</v>
      </c>
      <c r="F91" s="6">
        <v>0.2922451648709361</v>
      </c>
      <c r="G91" s="6">
        <v>0.2637595574045386</v>
      </c>
      <c r="H91" s="6">
        <v>0.38971901651144458</v>
      </c>
    </row>
    <row r="92" spans="1:8" ht="12.75" customHeight="1" x14ac:dyDescent="0.2">
      <c r="A92" s="5">
        <v>15</v>
      </c>
      <c r="B92" s="6">
        <v>0.61394537679080941</v>
      </c>
      <c r="C92" s="6">
        <v>0.61022830152579677</v>
      </c>
      <c r="D92" s="6">
        <v>0.46944560702200627</v>
      </c>
      <c r="E92" s="6">
        <v>0.35821043081872395</v>
      </c>
      <c r="F92" s="6">
        <v>0.32350455819473101</v>
      </c>
      <c r="G92" s="6">
        <v>0.29197204725517389</v>
      </c>
      <c r="H92" s="6">
        <v>0.43140449667421771</v>
      </c>
    </row>
    <row r="93" spans="1:8" ht="19.5" customHeight="1" x14ac:dyDescent="0.2">
      <c r="A93" s="5">
        <v>16</v>
      </c>
      <c r="B93" s="6">
        <v>0.6769791254083386</v>
      </c>
      <c r="C93" s="6">
        <v>0.67288041816643585</v>
      </c>
      <c r="D93" s="6">
        <v>0.51764356974192272</v>
      </c>
      <c r="E93" s="6">
        <v>0.39498788220443209</v>
      </c>
      <c r="F93" s="6">
        <v>0.3567187589506064</v>
      </c>
      <c r="G93" s="6">
        <v>0.3219488063053505</v>
      </c>
      <c r="H93" s="6">
        <v>0.4756967800333281</v>
      </c>
    </row>
    <row r="94" spans="1:8" ht="12.75" customHeight="1" x14ac:dyDescent="0.2">
      <c r="A94" s="5">
        <v>17</v>
      </c>
      <c r="B94" s="6">
        <v>0.74397091239203161</v>
      </c>
      <c r="C94" s="6">
        <v>0.73946660959754451</v>
      </c>
      <c r="D94" s="6">
        <v>0.5688679966941016</v>
      </c>
      <c r="E94" s="6">
        <v>0.43407467686714601</v>
      </c>
      <c r="F94" s="6">
        <v>0.39201855803716185</v>
      </c>
      <c r="G94" s="6">
        <v>0.35380787705388056</v>
      </c>
      <c r="H94" s="6">
        <v>0.52277028076734189</v>
      </c>
    </row>
    <row r="95" spans="1:8" ht="12.75" customHeight="1" x14ac:dyDescent="0.2">
      <c r="A95" s="5">
        <v>18</v>
      </c>
      <c r="B95" s="6">
        <v>0.81519157393460961</v>
      </c>
      <c r="C95" s="6">
        <v>0.81025607225926821</v>
      </c>
      <c r="D95" s="6">
        <v>0.62332597936534573</v>
      </c>
      <c r="E95" s="6">
        <v>0.47562883594839289</v>
      </c>
      <c r="F95" s="6">
        <v>0.42954666642866568</v>
      </c>
      <c r="G95" s="6">
        <v>0.38767806020624862</v>
      </c>
      <c r="H95" s="6">
        <v>0.57281530888724519</v>
      </c>
    </row>
    <row r="96" spans="1:8" ht="12.75" customHeight="1" x14ac:dyDescent="0.2">
      <c r="A96" s="5">
        <v>19</v>
      </c>
      <c r="B96" s="6">
        <v>0.89093546389459044</v>
      </c>
      <c r="C96" s="6">
        <v>0.88554137787202636</v>
      </c>
      <c r="D96" s="6">
        <v>0.6812425917296846</v>
      </c>
      <c r="E96" s="6">
        <v>0.51982210212506053</v>
      </c>
      <c r="F96" s="6">
        <v>0.46945818719870158</v>
      </c>
      <c r="G96" s="6">
        <v>0.42369934068935178</v>
      </c>
      <c r="H96" s="6">
        <v>0.62603869969627268</v>
      </c>
    </row>
    <row r="97" spans="1:8" ht="12.75" customHeight="1" x14ac:dyDescent="0.2">
      <c r="A97" s="5">
        <v>20</v>
      </c>
      <c r="B97" s="6">
        <v>0.97152105890799634</v>
      </c>
      <c r="C97" s="6">
        <v>0.96563907488462564</v>
      </c>
      <c r="D97" s="6">
        <v>0.74286135293942646</v>
      </c>
      <c r="E97" s="6">
        <v>0.56684029266576574</v>
      </c>
      <c r="F97" s="6">
        <v>0.5119209343700255</v>
      </c>
      <c r="G97" s="6">
        <v>0.46202317542254734</v>
      </c>
      <c r="H97" s="6">
        <v>0.68266423898719908</v>
      </c>
    </row>
    <row r="98" spans="1:8" ht="19.5" customHeight="1" x14ac:dyDescent="0.2">
      <c r="A98" s="5">
        <v>21</v>
      </c>
      <c r="B98" s="6">
        <v>1.0572911571357142</v>
      </c>
      <c r="C98" s="6">
        <v>1.0508898860183247</v>
      </c>
      <c r="D98" s="6">
        <v>0.80844437929482726</v>
      </c>
      <c r="E98" s="6">
        <v>0.6168834153912971</v>
      </c>
      <c r="F98" s="6">
        <v>0.55711553763996891</v>
      </c>
      <c r="G98" s="6">
        <v>0.50281258783530158</v>
      </c>
      <c r="H98" s="6">
        <v>0.74293280269728057</v>
      </c>
    </row>
    <row r="99" spans="1:8" ht="12.75" customHeight="1" x14ac:dyDescent="0.2">
      <c r="A99" s="5">
        <v>22</v>
      </c>
      <c r="B99" s="6">
        <v>1.1486125254464128</v>
      </c>
      <c r="C99" s="6">
        <v>1.1416583575858485</v>
      </c>
      <c r="D99" s="6">
        <v>0.8782721144669472</v>
      </c>
      <c r="E99" s="6">
        <v>0.67016546282118883</v>
      </c>
      <c r="F99" s="6">
        <v>0.6052352564714979</v>
      </c>
      <c r="G99" s="6">
        <v>0.54624200007909385</v>
      </c>
      <c r="H99" s="6">
        <v>0.80710210899226287</v>
      </c>
    </row>
    <row r="100" spans="1:8" ht="12.75" customHeight="1" x14ac:dyDescent="0.2">
      <c r="A100" s="5">
        <v>23</v>
      </c>
      <c r="B100" s="6">
        <v>1.2458748138260105</v>
      </c>
      <c r="C100" s="6">
        <v>1.2383317804734639</v>
      </c>
      <c r="D100" s="6">
        <v>0.95264249941451129</v>
      </c>
      <c r="E100" s="6">
        <v>0.72691377877885088</v>
      </c>
      <c r="F100" s="6">
        <v>0.65648540806596356</v>
      </c>
      <c r="G100" s="6">
        <v>0.59249671675658477</v>
      </c>
      <c r="H100" s="6">
        <v>0.87544595544829684</v>
      </c>
    </row>
    <row r="101" spans="1:8" ht="12.75" customHeight="1" x14ac:dyDescent="0.2">
      <c r="A101" s="5">
        <v>24</v>
      </c>
      <c r="B101" s="6">
        <v>1.349488511998419</v>
      </c>
      <c r="C101" s="6">
        <v>1.341318159133172</v>
      </c>
      <c r="D101" s="6">
        <v>1.0318694099396715</v>
      </c>
      <c r="E101" s="6">
        <v>0.78736786616862553</v>
      </c>
      <c r="F101" s="6">
        <v>0.71108229065085904</v>
      </c>
      <c r="G101" s="6">
        <v>0.64177195315825197</v>
      </c>
      <c r="H101" s="6">
        <v>0.94825278321899076</v>
      </c>
    </row>
    <row r="102" spans="1:8" ht="12.75" customHeight="1" x14ac:dyDescent="0.2">
      <c r="A102" s="5">
        <v>25</v>
      </c>
      <c r="B102" s="6">
        <v>1.45988167006659</v>
      </c>
      <c r="C102" s="6">
        <v>1.4510429520783303</v>
      </c>
      <c r="D102" s="6">
        <v>1.1162801491674494</v>
      </c>
      <c r="E102" s="6">
        <v>0.85177747361243716</v>
      </c>
      <c r="F102" s="6">
        <v>0.76925145549617591</v>
      </c>
      <c r="G102" s="6">
        <v>0.69427127570809866</v>
      </c>
      <c r="H102" s="6">
        <v>1.0258233727095665</v>
      </c>
    </row>
    <row r="103" spans="1:8" ht="18" customHeight="1" x14ac:dyDescent="0.2">
      <c r="A103" s="2" t="s">
        <v>65</v>
      </c>
      <c r="B103" s="15"/>
      <c r="C103" s="8"/>
      <c r="D103" s="15"/>
      <c r="E103" s="15"/>
    </row>
    <row r="104" spans="1:8" ht="18" customHeight="1" x14ac:dyDescent="0.2">
      <c r="A104" s="4" t="s">
        <v>8</v>
      </c>
      <c r="C104" s="8"/>
      <c r="F104" s="21"/>
      <c r="G104" s="21"/>
      <c r="H104" s="22"/>
    </row>
    <row r="105" spans="1:8" ht="18" customHeight="1" x14ac:dyDescent="0.2">
      <c r="A105" s="4" t="s">
        <v>0</v>
      </c>
      <c r="B105" s="15"/>
      <c r="C105" s="16">
        <v>0.9</v>
      </c>
      <c r="H105" s="24" t="s">
        <v>46</v>
      </c>
    </row>
    <row r="106" spans="1:8" ht="18" customHeight="1" x14ac:dyDescent="0.2">
      <c r="A106" s="19" t="s">
        <v>30</v>
      </c>
      <c r="B106" s="15"/>
      <c r="C106" s="8"/>
      <c r="D106" s="15"/>
      <c r="E106" s="15"/>
      <c r="H106" s="14" t="s">
        <v>46</v>
      </c>
    </row>
    <row r="107" spans="1:8" ht="14.25" customHeight="1" x14ac:dyDescent="0.2">
      <c r="A107" s="4"/>
      <c r="B107" s="15"/>
      <c r="C107" s="8"/>
      <c r="D107" s="15"/>
      <c r="E107" s="15"/>
      <c r="H107" s="24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">
      <c r="A112" s="5">
        <v>1</v>
      </c>
      <c r="B112" s="6">
        <v>3.3168641391562469E-2</v>
      </c>
      <c r="C112" s="6">
        <v>3.2967824932718673E-2</v>
      </c>
      <c r="D112" s="6">
        <v>2.5361984275455787E-2</v>
      </c>
      <c r="E112" s="6">
        <v>1.935245996093184E-2</v>
      </c>
      <c r="F112" s="6">
        <v>1.7477461489139947E-2</v>
      </c>
      <c r="G112" s="6">
        <v>1.5773905135321096E-2</v>
      </c>
      <c r="H112" s="6">
        <v>2.3306798268749235E-2</v>
      </c>
    </row>
    <row r="113" spans="1:8" ht="12.75" customHeight="1" x14ac:dyDescent="0.2">
      <c r="A113" s="5">
        <v>2</v>
      </c>
      <c r="B113" s="6">
        <v>5.5316124225715954E-2</v>
      </c>
      <c r="C113" s="6">
        <v>5.4981217888949392E-2</v>
      </c>
      <c r="D113" s="6">
        <v>4.2296778340419068E-2</v>
      </c>
      <c r="E113" s="6">
        <v>3.2274553142970071E-2</v>
      </c>
      <c r="F113" s="6">
        <v>2.9147574043517054E-2</v>
      </c>
      <c r="G113" s="6">
        <v>2.6306513000922686E-2</v>
      </c>
      <c r="H113" s="6">
        <v>3.8869296246357404E-2</v>
      </c>
    </row>
    <row r="114" spans="1:8" s="18" customFormat="1" ht="12.75" customHeight="1" x14ac:dyDescent="0.2">
      <c r="A114" s="5">
        <v>3</v>
      </c>
      <c r="B114" s="6">
        <v>7.7992754860644289E-2</v>
      </c>
      <c r="C114" s="6">
        <v>7.7520554969738573E-2</v>
      </c>
      <c r="D114" s="6">
        <v>5.963617861292083E-2</v>
      </c>
      <c r="E114" s="6">
        <v>4.5505381057523324E-2</v>
      </c>
      <c r="F114" s="6">
        <v>4.1096509001288063E-2</v>
      </c>
      <c r="G114" s="6">
        <v>3.7090766000657201E-2</v>
      </c>
      <c r="H114" s="6">
        <v>5.4803613524654488E-2</v>
      </c>
    </row>
    <row r="115" spans="1:8" ht="12.75" customHeight="1" x14ac:dyDescent="0.2">
      <c r="A115" s="5">
        <v>4</v>
      </c>
      <c r="B115" s="6">
        <v>0.10235372905528567</v>
      </c>
      <c r="C115" s="6">
        <v>0.10173403790858804</v>
      </c>
      <c r="D115" s="6">
        <v>7.8263490994079962E-2</v>
      </c>
      <c r="E115" s="6">
        <v>5.9718950197892716E-2</v>
      </c>
      <c r="F115" s="6">
        <v>5.3932970504142523E-2</v>
      </c>
      <c r="G115" s="6">
        <v>4.8676036901985985E-2</v>
      </c>
      <c r="H115" s="6">
        <v>7.1921478090827065E-2</v>
      </c>
    </row>
    <row r="116" spans="1:8" ht="12.75" customHeight="1" x14ac:dyDescent="0.2">
      <c r="A116" s="5">
        <v>5</v>
      </c>
      <c r="B116" s="6">
        <v>0.12845796710929669</v>
      </c>
      <c r="C116" s="6">
        <v>0.12768023027767222</v>
      </c>
      <c r="D116" s="6">
        <v>9.8223768149628382E-2</v>
      </c>
      <c r="E116" s="6">
        <v>7.4949637996862703E-2</v>
      </c>
      <c r="F116" s="6">
        <v>6.7688005264426004E-2</v>
      </c>
      <c r="G116" s="6">
        <v>6.1090346244139358E-2</v>
      </c>
      <c r="H116" s="6">
        <v>9.0264291807611086E-2</v>
      </c>
    </row>
    <row r="117" spans="1:8" s="18" customFormat="1" ht="19.5" customHeight="1" x14ac:dyDescent="0.2">
      <c r="A117" s="5">
        <v>6</v>
      </c>
      <c r="B117" s="6">
        <v>0.15637143478197651</v>
      </c>
      <c r="C117" s="6">
        <v>0.15542469845272702</v>
      </c>
      <c r="D117" s="6">
        <v>0.11956744996735991</v>
      </c>
      <c r="E117" s="6">
        <v>9.1235932606557449E-2</v>
      </c>
      <c r="F117" s="6">
        <v>8.2396372439263524E-2</v>
      </c>
      <c r="G117" s="6">
        <v>7.4365065153148086E-2</v>
      </c>
      <c r="H117" s="6">
        <v>0.1098784072110203</v>
      </c>
    </row>
    <row r="118" spans="1:8" ht="12.75" customHeight="1" x14ac:dyDescent="0.2">
      <c r="A118" s="5">
        <v>7</v>
      </c>
      <c r="B118" s="6">
        <v>0.18616789102321438</v>
      </c>
      <c r="C118" s="6">
        <v>0.18504075481692978</v>
      </c>
      <c r="D118" s="6">
        <v>0.14235093530019047</v>
      </c>
      <c r="E118" s="6">
        <v>0.10862086916693459</v>
      </c>
      <c r="F118" s="6">
        <v>9.8096937630382616E-2</v>
      </c>
      <c r="G118" s="6">
        <v>8.8535270937868393E-2</v>
      </c>
      <c r="H118" s="6">
        <v>0.13081565292271238</v>
      </c>
    </row>
    <row r="119" spans="1:8" ht="12.75" customHeight="1" x14ac:dyDescent="0.2">
      <c r="A119" s="5">
        <v>8</v>
      </c>
      <c r="B119" s="6">
        <v>0.21792969486078617</v>
      </c>
      <c r="C119" s="6">
        <v>0.21661025976297163</v>
      </c>
      <c r="D119" s="6">
        <v>0.16663719894237644</v>
      </c>
      <c r="E119" s="6">
        <v>0.12715250058943661</v>
      </c>
      <c r="F119" s="6">
        <v>0.1148330980550297</v>
      </c>
      <c r="G119" s="6">
        <v>0.10364013081880349</v>
      </c>
      <c r="H119" s="6">
        <v>0.15313390063008403</v>
      </c>
    </row>
    <row r="120" spans="1:8" ht="12.75" customHeight="1" x14ac:dyDescent="0.2">
      <c r="A120" s="5">
        <v>9</v>
      </c>
      <c r="B120" s="6">
        <v>0.25174867127139416</v>
      </c>
      <c r="C120" s="6">
        <v>0.25022448232176137</v>
      </c>
      <c r="D120" s="6">
        <v>0.19249645370690949</v>
      </c>
      <c r="E120" s="6">
        <v>0.1468844027550911</v>
      </c>
      <c r="F120" s="6">
        <v>0.13265323879702859</v>
      </c>
      <c r="G120" s="6">
        <v>0.1197233137076358</v>
      </c>
      <c r="H120" s="6">
        <v>0.17689767351280866</v>
      </c>
    </row>
    <row r="121" spans="1:8" ht="12.75" customHeight="1" x14ac:dyDescent="0.2">
      <c r="A121" s="5">
        <v>10</v>
      </c>
      <c r="B121" s="6">
        <v>0.28772703429947127</v>
      </c>
      <c r="C121" s="6">
        <v>0.28598501769229284</v>
      </c>
      <c r="D121" s="6">
        <v>0.22000685627669492</v>
      </c>
      <c r="E121" s="6">
        <v>0.16787621311419287</v>
      </c>
      <c r="F121" s="6">
        <v>0.15161121922324747</v>
      </c>
      <c r="G121" s="6">
        <v>0.13683342921189637</v>
      </c>
      <c r="H121" s="6">
        <v>0.20217879489598745</v>
      </c>
    </row>
    <row r="122" spans="1:8" ht="19.5" customHeight="1" x14ac:dyDescent="0.2">
      <c r="A122" s="5">
        <v>11</v>
      </c>
      <c r="B122" s="6">
        <v>0.3259783636295383</v>
      </c>
      <c r="C122" s="6">
        <v>0.32400475790143535</v>
      </c>
      <c r="D122" s="6">
        <v>0.24925525392831607</v>
      </c>
      <c r="E122" s="6">
        <v>0.19019420047380922</v>
      </c>
      <c r="F122" s="6">
        <v>0.17176688756619982</v>
      </c>
      <c r="G122" s="6">
        <v>0.15502449206037017</v>
      </c>
      <c r="H122" s="6">
        <v>0.22905707446381288</v>
      </c>
    </row>
    <row r="123" spans="1:8" ht="12.75" customHeight="1" x14ac:dyDescent="0.2">
      <c r="A123" s="5">
        <v>12</v>
      </c>
      <c r="B123" s="6">
        <v>0.36662862814663683</v>
      </c>
      <c r="C123" s="6">
        <v>0.36440890916731511</v>
      </c>
      <c r="D123" s="6">
        <v>0.28033796718463999</v>
      </c>
      <c r="E123" s="6">
        <v>0.21391186220078479</v>
      </c>
      <c r="F123" s="6">
        <v>0.19318662026594413</v>
      </c>
      <c r="G123" s="6">
        <v>0.17435640887447085</v>
      </c>
      <c r="H123" s="6">
        <v>0.25762102749061128</v>
      </c>
    </row>
    <row r="124" spans="1:8" ht="12.75" customHeight="1" x14ac:dyDescent="0.2">
      <c r="A124" s="5">
        <v>13</v>
      </c>
      <c r="B124" s="6">
        <v>0.40981724659175844</v>
      </c>
      <c r="C124" s="6">
        <v>0.40733604613310453</v>
      </c>
      <c r="D124" s="6">
        <v>0.31336160083164466</v>
      </c>
      <c r="E124" s="6">
        <v>0.23911054306806304</v>
      </c>
      <c r="F124" s="6">
        <v>0.21594388085834773</v>
      </c>
      <c r="G124" s="6">
        <v>0.19489548258076458</v>
      </c>
      <c r="H124" s="6">
        <v>0.28796862013763747</v>
      </c>
    </row>
    <row r="125" spans="1:8" ht="12.75" customHeight="1" x14ac:dyDescent="0.2">
      <c r="A125" s="5">
        <v>14</v>
      </c>
      <c r="B125" s="6">
        <v>0.45569817106184052</v>
      </c>
      <c r="C125" s="6">
        <v>0.45293918880706802</v>
      </c>
      <c r="D125" s="6">
        <v>0.34844387240305735</v>
      </c>
      <c r="E125" s="6">
        <v>0.26588006742981968</v>
      </c>
      <c r="F125" s="6">
        <v>0.24011979090077662</v>
      </c>
      <c r="G125" s="6">
        <v>0.21671492768761208</v>
      </c>
      <c r="H125" s="6">
        <v>0.32020803080219201</v>
      </c>
    </row>
    <row r="126" spans="1:8" ht="12.75" customHeight="1" x14ac:dyDescent="0.2">
      <c r="A126" s="5">
        <v>15</v>
      </c>
      <c r="B126" s="6">
        <v>0.50444097360725459</v>
      </c>
      <c r="C126" s="6">
        <v>0.50138688258134689</v>
      </c>
      <c r="D126" s="6">
        <v>0.38571444303345143</v>
      </c>
      <c r="E126" s="6">
        <v>0.29431937320384788</v>
      </c>
      <c r="F126" s="6">
        <v>0.26580370252993779</v>
      </c>
      <c r="G126" s="6">
        <v>0.23989538703487484</v>
      </c>
      <c r="H126" s="6">
        <v>0.35445841364327013</v>
      </c>
    </row>
    <row r="127" spans="1:8" ht="19.5" customHeight="1" x14ac:dyDescent="0.2">
      <c r="A127" s="5">
        <v>16</v>
      </c>
      <c r="B127" s="6">
        <v>0.55623190929105826</v>
      </c>
      <c r="C127" s="6">
        <v>0.55286425485501711</v>
      </c>
      <c r="D127" s="6">
        <v>0.42531573031312592</v>
      </c>
      <c r="E127" s="6">
        <v>0.32453713212040602</v>
      </c>
      <c r="F127" s="6">
        <v>0.29309375861678316</v>
      </c>
      <c r="G127" s="6">
        <v>0.26452543734961731</v>
      </c>
      <c r="H127" s="6">
        <v>0.39085064556746452</v>
      </c>
    </row>
    <row r="128" spans="1:8" ht="12.75" customHeight="1" x14ac:dyDescent="0.2">
      <c r="A128" s="5">
        <v>17</v>
      </c>
      <c r="B128" s="6">
        <v>0.61127492048920007</v>
      </c>
      <c r="C128" s="6">
        <v>0.60757401325385307</v>
      </c>
      <c r="D128" s="6">
        <v>0.46740367621362122</v>
      </c>
      <c r="E128" s="6">
        <v>0.35665233568771687</v>
      </c>
      <c r="F128" s="6">
        <v>0.32209742195967012</v>
      </c>
      <c r="G128" s="6">
        <v>0.29070206685795685</v>
      </c>
      <c r="H128" s="6">
        <v>0.42952803192631428</v>
      </c>
    </row>
    <row r="129" spans="1:8" ht="12.75" customHeight="1" x14ac:dyDescent="0.2">
      <c r="A129" s="5">
        <v>18</v>
      </c>
      <c r="B129" s="6">
        <v>0.66979253656326343</v>
      </c>
      <c r="C129" s="6">
        <v>0.6657373398560853</v>
      </c>
      <c r="D129" s="6">
        <v>0.51214843501116092</v>
      </c>
      <c r="E129" s="6">
        <v>0.39079482011189265</v>
      </c>
      <c r="F129" s="6">
        <v>0.35293194934645922</v>
      </c>
      <c r="G129" s="6">
        <v>0.31853110313956423</v>
      </c>
      <c r="H129" s="6">
        <v>0.47064693869447788</v>
      </c>
    </row>
    <row r="130" spans="1:8" ht="12.75" customHeight="1" x14ac:dyDescent="0.2">
      <c r="A130" s="5">
        <v>19</v>
      </c>
      <c r="B130" s="6">
        <v>0.73202660988739943</v>
      </c>
      <c r="C130" s="6">
        <v>0.72759462276312692</v>
      </c>
      <c r="D130" s="6">
        <v>0.55973493608038505</v>
      </c>
      <c r="E130" s="6">
        <v>0.42710569573664503</v>
      </c>
      <c r="F130" s="6">
        <v>0.3857247793871732</v>
      </c>
      <c r="G130" s="6">
        <v>0.34812756315764803</v>
      </c>
      <c r="H130" s="6">
        <v>0.51437730965797368</v>
      </c>
    </row>
    <row r="131" spans="1:8" ht="12.75" customHeight="1" x14ac:dyDescent="0.2">
      <c r="A131" s="5">
        <v>20</v>
      </c>
      <c r="B131" s="6">
        <v>0.7982388130312198</v>
      </c>
      <c r="C131" s="6">
        <v>0.7934059502723193</v>
      </c>
      <c r="D131" s="6">
        <v>0.61036326405899288</v>
      </c>
      <c r="E131" s="6">
        <v>0.46573763712788402</v>
      </c>
      <c r="F131" s="6">
        <v>0.42061379449321862</v>
      </c>
      <c r="G131" s="6">
        <v>0.37961588970263921</v>
      </c>
      <c r="H131" s="6">
        <v>0.56090301577251545</v>
      </c>
    </row>
    <row r="132" spans="1:8" ht="19.5" customHeight="1" x14ac:dyDescent="0.2">
      <c r="A132" s="5">
        <v>21</v>
      </c>
      <c r="B132" s="6">
        <v>0.86871080205822082</v>
      </c>
      <c r="C132" s="6">
        <v>0.86345127318668047</v>
      </c>
      <c r="D132" s="6">
        <v>0.66424878371182838</v>
      </c>
      <c r="E132" s="6">
        <v>0.50685497835124793</v>
      </c>
      <c r="F132" s="6">
        <v>0.45774740692377841</v>
      </c>
      <c r="G132" s="6">
        <v>0.41313002905150265</v>
      </c>
      <c r="H132" s="6">
        <v>0.61042196990934783</v>
      </c>
    </row>
    <row r="133" spans="1:8" ht="12.75" customHeight="1" x14ac:dyDescent="0.2">
      <c r="A133" s="5">
        <v>22</v>
      </c>
      <c r="B133" s="6">
        <v>0.94374392663778994</v>
      </c>
      <c r="C133" s="6">
        <v>0.93803011668201208</v>
      </c>
      <c r="D133" s="6">
        <v>0.72162191827167321</v>
      </c>
      <c r="E133" s="6">
        <v>0.55063354383506391</v>
      </c>
      <c r="F133" s="6">
        <v>0.49728440603592344</v>
      </c>
      <c r="G133" s="6">
        <v>0.44881329310662715</v>
      </c>
      <c r="H133" s="6">
        <v>0.66314592315799714</v>
      </c>
    </row>
    <row r="134" spans="1:8" ht="12.75" customHeight="1" x14ac:dyDescent="0.2">
      <c r="A134" s="5">
        <v>23</v>
      </c>
      <c r="B134" s="6">
        <v>1.0236583380825581</v>
      </c>
      <c r="C134" s="6">
        <v>1.0174606937445554</v>
      </c>
      <c r="D134" s="6">
        <v>0.78272746741123178</v>
      </c>
      <c r="E134" s="6">
        <v>0.5972601279489288</v>
      </c>
      <c r="F134" s="6">
        <v>0.53939348828517464</v>
      </c>
      <c r="G134" s="6">
        <v>0.48681793520799033</v>
      </c>
      <c r="H134" s="6">
        <v>0.71929983806579423</v>
      </c>
    </row>
    <row r="135" spans="1:8" ht="12.75" customHeight="1" x14ac:dyDescent="0.2">
      <c r="A135" s="5">
        <v>24</v>
      </c>
      <c r="B135" s="6">
        <v>1.1087913104299449</v>
      </c>
      <c r="C135" s="6">
        <v>1.1020782364173942</v>
      </c>
      <c r="D135" s="6">
        <v>0.84782332347926115</v>
      </c>
      <c r="E135" s="6">
        <v>0.64693151542779681</v>
      </c>
      <c r="F135" s="6">
        <v>0.58425237255759366</v>
      </c>
      <c r="G135" s="6">
        <v>0.52730435169525702</v>
      </c>
      <c r="H135" s="6">
        <v>0.77912070890267715</v>
      </c>
    </row>
    <row r="136" spans="1:8" ht="12.75" customHeight="1" x14ac:dyDescent="0.2">
      <c r="A136" s="5">
        <v>25</v>
      </c>
      <c r="B136" s="6">
        <v>1.1994945459955775</v>
      </c>
      <c r="C136" s="6">
        <v>1.1922323176671494</v>
      </c>
      <c r="D136" s="6">
        <v>0.91717841122589772</v>
      </c>
      <c r="E136" s="6">
        <v>0.69985290927956301</v>
      </c>
      <c r="F136" s="6">
        <v>0.63204638039241545</v>
      </c>
      <c r="G136" s="6">
        <v>0.57043980051840137</v>
      </c>
      <c r="H136" s="6">
        <v>0.84285566833905634</v>
      </c>
    </row>
    <row r="137" spans="1:8" ht="18" customHeight="1" x14ac:dyDescent="0.2">
      <c r="A137" s="2" t="s">
        <v>65</v>
      </c>
      <c r="B137" s="15"/>
      <c r="C137" s="8"/>
      <c r="D137" s="15"/>
      <c r="E137" s="15"/>
    </row>
    <row r="138" spans="1:8" ht="18" customHeight="1" x14ac:dyDescent="0.2">
      <c r="A138" s="4" t="s">
        <v>8</v>
      </c>
      <c r="C138" s="8"/>
      <c r="F138" s="21"/>
      <c r="G138" s="21"/>
      <c r="H138" s="22"/>
    </row>
    <row r="139" spans="1:8" ht="18" customHeight="1" x14ac:dyDescent="0.2">
      <c r="A139" s="4" t="s">
        <v>0</v>
      </c>
      <c r="B139" s="15"/>
      <c r="C139" s="16">
        <v>0.9</v>
      </c>
      <c r="H139" s="24" t="s">
        <v>46</v>
      </c>
    </row>
    <row r="140" spans="1:8" ht="18" customHeight="1" x14ac:dyDescent="0.2">
      <c r="A140" s="19" t="s">
        <v>31</v>
      </c>
      <c r="B140" s="15"/>
      <c r="C140" s="8"/>
      <c r="D140" s="15"/>
      <c r="E140" s="15"/>
      <c r="H140" s="14" t="s">
        <v>46</v>
      </c>
    </row>
    <row r="141" spans="1:8" ht="14.25" customHeight="1" x14ac:dyDescent="0.2">
      <c r="A141" s="4"/>
      <c r="B141" s="15"/>
      <c r="C141" s="8"/>
      <c r="D141" s="15"/>
      <c r="E141" s="15"/>
      <c r="H141" s="24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">
      <c r="A146" s="5">
        <v>1</v>
      </c>
      <c r="B146" s="6">
        <v>2.8638803002892035E-2</v>
      </c>
      <c r="C146" s="6">
        <v>2.8465412029874099E-2</v>
      </c>
      <c r="D146" s="6">
        <v>2.1898300351005373E-2</v>
      </c>
      <c r="E146" s="6">
        <v>1.6709496234701658E-2</v>
      </c>
      <c r="F146" s="6">
        <v>1.5090566136526715E-2</v>
      </c>
      <c r="G146" s="6">
        <v>1.3619664321604809E-2</v>
      </c>
      <c r="H146" s="6">
        <v>2.0123790913445419E-2</v>
      </c>
    </row>
    <row r="147" spans="1:8" ht="12.75" customHeight="1" x14ac:dyDescent="0.2">
      <c r="A147" s="5">
        <v>2</v>
      </c>
      <c r="B147" s="6">
        <v>4.7761606086970242E-2</v>
      </c>
      <c r="C147" s="6">
        <v>4.7472437878666188E-2</v>
      </c>
      <c r="D147" s="6">
        <v>3.6520311104946065E-2</v>
      </c>
      <c r="E147" s="6">
        <v>2.7866820306454192E-2</v>
      </c>
      <c r="F147" s="6">
        <v>2.5166892462976816E-2</v>
      </c>
      <c r="G147" s="6">
        <v>2.2713834872901722E-2</v>
      </c>
      <c r="H147" s="6">
        <v>3.3560919933960633E-2</v>
      </c>
    </row>
    <row r="148" spans="1:8" s="18" customFormat="1" ht="12.75" customHeight="1" x14ac:dyDescent="0.2">
      <c r="A148" s="5">
        <v>3</v>
      </c>
      <c r="B148" s="6">
        <v>6.7341291303991635E-2</v>
      </c>
      <c r="C148" s="6">
        <v>6.6933579709959432E-2</v>
      </c>
      <c r="D148" s="6">
        <v>5.1491671032844466E-2</v>
      </c>
      <c r="E148" s="6">
        <v>3.9290715235911412E-2</v>
      </c>
      <c r="F148" s="6">
        <v>3.5483962442123582E-2</v>
      </c>
      <c r="G148" s="6">
        <v>3.2025283404866912E-2</v>
      </c>
      <c r="H148" s="6">
        <v>4.7319088926520397E-2</v>
      </c>
    </row>
    <row r="149" spans="1:8" ht="12.75" customHeight="1" x14ac:dyDescent="0.2">
      <c r="A149" s="5">
        <v>4</v>
      </c>
      <c r="B149" s="6">
        <v>8.8375289431401979E-2</v>
      </c>
      <c r="C149" s="6">
        <v>8.7840229449191676E-2</v>
      </c>
      <c r="D149" s="6">
        <v>6.7575053027895127E-2</v>
      </c>
      <c r="E149" s="6">
        <v>5.1563138509858747E-2</v>
      </c>
      <c r="F149" s="6">
        <v>4.6567349545460671E-2</v>
      </c>
      <c r="G149" s="6">
        <v>4.2028354895238353E-2</v>
      </c>
      <c r="H149" s="6">
        <v>6.2099168259691688E-2</v>
      </c>
    </row>
    <row r="150" spans="1:8" ht="12.75" customHeight="1" x14ac:dyDescent="0.2">
      <c r="A150" s="5">
        <v>5</v>
      </c>
      <c r="B150" s="6">
        <v>0.1109144740288029</v>
      </c>
      <c r="C150" s="6">
        <v>0.11024295264672264</v>
      </c>
      <c r="D150" s="6">
        <v>8.4809356917299905E-2</v>
      </c>
      <c r="E150" s="6">
        <v>6.4713772638159583E-2</v>
      </c>
      <c r="F150" s="6">
        <v>5.8443860438605041E-2</v>
      </c>
      <c r="G150" s="6">
        <v>5.2747243120709456E-2</v>
      </c>
      <c r="H150" s="6">
        <v>7.7936905547519059E-2</v>
      </c>
    </row>
    <row r="151" spans="1:8" s="18" customFormat="1" ht="19.5" customHeight="1" x14ac:dyDescent="0.2">
      <c r="A151" s="5">
        <v>6</v>
      </c>
      <c r="B151" s="6">
        <v>0.13501580191764517</v>
      </c>
      <c r="C151" s="6">
        <v>0.13419836128421742</v>
      </c>
      <c r="D151" s="6">
        <v>0.10323813401788731</v>
      </c>
      <c r="E151" s="6">
        <v>7.8775849449444324E-2</v>
      </c>
      <c r="F151" s="6">
        <v>7.1143507223701552E-2</v>
      </c>
      <c r="G151" s="6">
        <v>6.4209034855434416E-2</v>
      </c>
      <c r="H151" s="6">
        <v>9.4872322964318037E-2</v>
      </c>
    </row>
    <row r="152" spans="1:8" ht="12.75" customHeight="1" x14ac:dyDescent="0.2">
      <c r="A152" s="5">
        <v>7</v>
      </c>
      <c r="B152" s="6">
        <v>0.16074295879462772</v>
      </c>
      <c r="C152" s="6">
        <v>0.15976975547923888</v>
      </c>
      <c r="D152" s="6">
        <v>0.12291008079627412</v>
      </c>
      <c r="E152" s="6">
        <v>9.3786526778455143E-2</v>
      </c>
      <c r="F152" s="6">
        <v>8.4699847630725453E-2</v>
      </c>
      <c r="G152" s="6">
        <v>7.6444016903335812E-2</v>
      </c>
      <c r="H152" s="6">
        <v>0.11295017090152142</v>
      </c>
    </row>
    <row r="153" spans="1:8" ht="12.75" customHeight="1" x14ac:dyDescent="0.2">
      <c r="A153" s="5">
        <v>8</v>
      </c>
      <c r="B153" s="6">
        <v>0.18816705592246818</v>
      </c>
      <c r="C153" s="6">
        <v>0.18702781595796894</v>
      </c>
      <c r="D153" s="6">
        <v>0.14387957158469675</v>
      </c>
      <c r="E153" s="6">
        <v>0.10978729495481604</v>
      </c>
      <c r="F153" s="6">
        <v>9.9150352122844704E-2</v>
      </c>
      <c r="G153" s="6">
        <v>8.9486007421115357E-2</v>
      </c>
      <c r="H153" s="6">
        <v>0.13222041751535341</v>
      </c>
    </row>
    <row r="154" spans="1:8" ht="12.75" customHeight="1" x14ac:dyDescent="0.2">
      <c r="A154" s="5">
        <v>9</v>
      </c>
      <c r="B154" s="6">
        <v>0.21736737774901232</v>
      </c>
      <c r="C154" s="6">
        <v>0.21605134714792709</v>
      </c>
      <c r="D154" s="6">
        <v>0.1662072302385556</v>
      </c>
      <c r="E154" s="6">
        <v>0.12682441300627381</v>
      </c>
      <c r="F154" s="6">
        <v>0.11453679783731226</v>
      </c>
      <c r="G154" s="6">
        <v>0.10337271146109217</v>
      </c>
      <c r="H154" s="6">
        <v>0.15273877406060951</v>
      </c>
    </row>
    <row r="155" spans="1:8" ht="12.75" customHeight="1" x14ac:dyDescent="0.2">
      <c r="A155" s="5">
        <v>10</v>
      </c>
      <c r="B155" s="6">
        <v>0.24843217895578537</v>
      </c>
      <c r="C155" s="6">
        <v>0.24692806940086581</v>
      </c>
      <c r="D155" s="6">
        <v>0.18996053958956077</v>
      </c>
      <c r="E155" s="6">
        <v>0.14494937370186964</v>
      </c>
      <c r="F155" s="6">
        <v>0.13090568857207949</v>
      </c>
      <c r="G155" s="6">
        <v>0.11814610002104378</v>
      </c>
      <c r="H155" s="6">
        <v>0.17456725495730477</v>
      </c>
    </row>
    <row r="156" spans="1:8" ht="19.5" customHeight="1" x14ac:dyDescent="0.2">
      <c r="A156" s="5">
        <v>11</v>
      </c>
      <c r="B156" s="6">
        <v>0.28145952765995041</v>
      </c>
      <c r="C156" s="6">
        <v>0.27975545708964067</v>
      </c>
      <c r="D156" s="6">
        <v>0.21521448618949929</v>
      </c>
      <c r="E156" s="6">
        <v>0.164219395523616</v>
      </c>
      <c r="F156" s="6">
        <v>0.14830869909189773</v>
      </c>
      <c r="G156" s="6">
        <v>0.13385281104307542</v>
      </c>
      <c r="H156" s="6">
        <v>0.19777477028819873</v>
      </c>
    </row>
    <row r="157" spans="1:8" ht="12.75" customHeight="1" x14ac:dyDescent="0.2">
      <c r="A157" s="5">
        <v>12</v>
      </c>
      <c r="B157" s="6">
        <v>0.31655818918718392</v>
      </c>
      <c r="C157" s="6">
        <v>0.31464161703036514</v>
      </c>
      <c r="D157" s="6">
        <v>0.24205223607604381</v>
      </c>
      <c r="E157" s="6">
        <v>0.18469793830954009</v>
      </c>
      <c r="F157" s="6">
        <v>0.16680314081234243</v>
      </c>
      <c r="G157" s="6">
        <v>0.15054456970667154</v>
      </c>
      <c r="H157" s="6">
        <v>0.22243774680451867</v>
      </c>
    </row>
    <row r="158" spans="1:8" ht="12.75" customHeight="1" x14ac:dyDescent="0.2">
      <c r="A158" s="5">
        <v>13</v>
      </c>
      <c r="B158" s="6">
        <v>0.35384854187348797</v>
      </c>
      <c r="C158" s="6">
        <v>0.35170619873958581</v>
      </c>
      <c r="D158" s="6">
        <v>0.27056583502908466</v>
      </c>
      <c r="E158" s="6">
        <v>0.20645523758421899</v>
      </c>
      <c r="F158" s="6">
        <v>0.1864524443607572</v>
      </c>
      <c r="G158" s="6">
        <v>0.16827862395364646</v>
      </c>
      <c r="H158" s="6">
        <v>0.2486407714376376</v>
      </c>
    </row>
    <row r="159" spans="1:8" ht="12.75" customHeight="1" x14ac:dyDescent="0.2">
      <c r="A159" s="5">
        <v>14</v>
      </c>
      <c r="B159" s="6">
        <v>0.39346351259168871</v>
      </c>
      <c r="C159" s="6">
        <v>0.39108132429672271</v>
      </c>
      <c r="D159" s="6">
        <v>0.30085692390929519</v>
      </c>
      <c r="E159" s="6">
        <v>0.22956885039781133</v>
      </c>
      <c r="F159" s="6">
        <v>0.20732665253067298</v>
      </c>
      <c r="G159" s="6">
        <v>0.18711818939350139</v>
      </c>
      <c r="H159" s="6">
        <v>0.27647724867081075</v>
      </c>
    </row>
    <row r="160" spans="1:8" ht="12.75" customHeight="1" x14ac:dyDescent="0.2">
      <c r="A160" s="5">
        <v>15</v>
      </c>
      <c r="B160" s="6">
        <v>0.43554951495240291</v>
      </c>
      <c r="C160" s="6">
        <v>0.43291252086478488</v>
      </c>
      <c r="D160" s="6">
        <v>0.33303745604169521</v>
      </c>
      <c r="E160" s="6">
        <v>0.25412420272552499</v>
      </c>
      <c r="F160" s="6">
        <v>0.22950291464547726</v>
      </c>
      <c r="G160" s="6">
        <v>0.20713289548066963</v>
      </c>
      <c r="H160" s="6">
        <v>0.30605005979019506</v>
      </c>
    </row>
    <row r="161" spans="1:8" ht="19.5" customHeight="1" x14ac:dyDescent="0.2">
      <c r="A161" s="5">
        <v>16</v>
      </c>
      <c r="B161" s="6">
        <v>0.48026736718138241</v>
      </c>
      <c r="C161" s="6">
        <v>0.47735963301051182</v>
      </c>
      <c r="D161" s="6">
        <v>0.36723039905901267</v>
      </c>
      <c r="E161" s="6">
        <v>0.2802151250091352</v>
      </c>
      <c r="F161" s="6">
        <v>0.25306597021301258</v>
      </c>
      <c r="G161" s="6">
        <v>0.22839922202652155</v>
      </c>
      <c r="H161" s="6">
        <v>0.3374722078549538</v>
      </c>
    </row>
    <row r="162" spans="1:8" ht="12.75" customHeight="1" x14ac:dyDescent="0.2">
      <c r="A162" s="5">
        <v>17</v>
      </c>
      <c r="B162" s="6">
        <v>0.52779315926253056</v>
      </c>
      <c r="C162" s="6">
        <v>0.52459768459735356</v>
      </c>
      <c r="D162" s="6">
        <v>0.40357039795168004</v>
      </c>
      <c r="E162" s="6">
        <v>0.30794435809722781</v>
      </c>
      <c r="F162" s="6">
        <v>0.2781086058468748</v>
      </c>
      <c r="G162" s="6">
        <v>0.25100091158380711</v>
      </c>
      <c r="H162" s="6">
        <v>0.37086742701758174</v>
      </c>
    </row>
    <row r="163" spans="1:8" ht="12.75" customHeight="1" x14ac:dyDescent="0.2">
      <c r="A163" s="5">
        <v>18</v>
      </c>
      <c r="B163" s="6">
        <v>0.57831902974241955</v>
      </c>
      <c r="C163" s="6">
        <v>0.57481765088689618</v>
      </c>
      <c r="D163" s="6">
        <v>0.44220436904163352</v>
      </c>
      <c r="E163" s="6">
        <v>0.33742400647685705</v>
      </c>
      <c r="F163" s="6">
        <v>0.3047320645858923</v>
      </c>
      <c r="G163" s="6">
        <v>0.27502933886910524</v>
      </c>
      <c r="H163" s="6">
        <v>0.40637072836556171</v>
      </c>
    </row>
    <row r="164" spans="1:8" ht="12.75" customHeight="1" x14ac:dyDescent="0.2">
      <c r="A164" s="5">
        <v>19</v>
      </c>
      <c r="B164" s="6">
        <v>0.63205380123809074</v>
      </c>
      <c r="C164" s="6">
        <v>0.62822709019904044</v>
      </c>
      <c r="D164" s="6">
        <v>0.48329198591535638</v>
      </c>
      <c r="E164" s="6">
        <v>0.36877590906471319</v>
      </c>
      <c r="F164" s="6">
        <v>0.33304638076051357</v>
      </c>
      <c r="G164" s="6">
        <v>0.30058381298924486</v>
      </c>
      <c r="H164" s="6">
        <v>0.44412884647725298</v>
      </c>
    </row>
    <row r="165" spans="1:8" ht="12.75" customHeight="1" x14ac:dyDescent="0.2">
      <c r="A165" s="5">
        <v>20</v>
      </c>
      <c r="B165" s="6">
        <v>0.6892234097197244</v>
      </c>
      <c r="C165" s="6">
        <v>0.68505057059561814</v>
      </c>
      <c r="D165" s="6">
        <v>0.52700600766947003</v>
      </c>
      <c r="E165" s="6">
        <v>0.40213188967489299</v>
      </c>
      <c r="F165" s="6">
        <v>0.36317060619354968</v>
      </c>
      <c r="G165" s="6">
        <v>0.32777178159389614</v>
      </c>
      <c r="H165" s="6">
        <v>0.48430054106839049</v>
      </c>
    </row>
    <row r="166" spans="1:8" ht="19.5" customHeight="1" x14ac:dyDescent="0.2">
      <c r="A166" s="5">
        <v>21</v>
      </c>
      <c r="B166" s="6">
        <v>0.75007104550741321</v>
      </c>
      <c r="C166" s="6">
        <v>0.74552981002351482</v>
      </c>
      <c r="D166" s="6">
        <v>0.57353238672214335</v>
      </c>
      <c r="E166" s="6">
        <v>0.43763383928438648</v>
      </c>
      <c r="F166" s="6">
        <v>0.39523288449521904</v>
      </c>
      <c r="G166" s="6">
        <v>0.35670889792895744</v>
      </c>
      <c r="H166" s="6">
        <v>0.52705669606709193</v>
      </c>
    </row>
    <row r="167" spans="1:8" ht="12.75" customHeight="1" x14ac:dyDescent="0.2">
      <c r="A167" s="5">
        <v>22</v>
      </c>
      <c r="B167" s="6">
        <v>0.81485690297314517</v>
      </c>
      <c r="C167" s="6">
        <v>0.80992342753205837</v>
      </c>
      <c r="D167" s="6">
        <v>0.62307007742586296</v>
      </c>
      <c r="E167" s="6">
        <v>0.4754335699950677</v>
      </c>
      <c r="F167" s="6">
        <v>0.42937031917429747</v>
      </c>
      <c r="G167" s="6">
        <v>0.38751890180312426</v>
      </c>
      <c r="H167" s="6">
        <v>0.57258014373552313</v>
      </c>
    </row>
    <row r="168" spans="1:8" ht="12.75" customHeight="1" x14ac:dyDescent="0.2">
      <c r="A168" s="5">
        <v>23</v>
      </c>
      <c r="B168" s="6">
        <v>0.88385741039341481</v>
      </c>
      <c r="C168" s="6">
        <v>0.87850617778841567</v>
      </c>
      <c r="D168" s="6">
        <v>0.6758304471839236</v>
      </c>
      <c r="E168" s="6">
        <v>0.51569236568618193</v>
      </c>
      <c r="F168" s="6">
        <v>0.4657285678264611</v>
      </c>
      <c r="G168" s="6">
        <v>0.42033325333134891</v>
      </c>
      <c r="H168" s="6">
        <v>0.6210651235060437</v>
      </c>
    </row>
    <row r="169" spans="1:8" ht="12.75" customHeight="1" x14ac:dyDescent="0.2">
      <c r="A169" s="5">
        <v>24</v>
      </c>
      <c r="B169" s="6">
        <v>0.9573637803205135</v>
      </c>
      <c r="C169" s="6">
        <v>0.9515675102255261</v>
      </c>
      <c r="D169" s="6">
        <v>0.73203616801007565</v>
      </c>
      <c r="E169" s="6">
        <v>0.55858013621902891</v>
      </c>
      <c r="F169" s="6">
        <v>0.50446107828539566</v>
      </c>
      <c r="G169" s="6">
        <v>0.4552904435395323</v>
      </c>
      <c r="H169" s="6">
        <v>0.67271626336234047</v>
      </c>
    </row>
    <row r="170" spans="1:8" ht="12.75" customHeight="1" x14ac:dyDescent="0.2">
      <c r="A170" s="5">
        <v>25</v>
      </c>
      <c r="B170" s="6">
        <v>1.0356796831162747</v>
      </c>
      <c r="C170" s="6">
        <v>1.0294092566612199</v>
      </c>
      <c r="D170" s="6">
        <v>0.79191943762537809</v>
      </c>
      <c r="E170" s="6">
        <v>0.60427406004506601</v>
      </c>
      <c r="F170" s="6">
        <v>0.54572786274429519</v>
      </c>
      <c r="G170" s="6">
        <v>0.49253488797437772</v>
      </c>
      <c r="H170" s="6">
        <v>0.72774694508812565</v>
      </c>
    </row>
    <row r="171" spans="1:8" ht="18" customHeight="1" x14ac:dyDescent="0.2">
      <c r="A171" s="2" t="s">
        <v>65</v>
      </c>
      <c r="B171" s="15"/>
      <c r="C171" s="8"/>
      <c r="D171" s="15"/>
      <c r="E171" s="15"/>
    </row>
    <row r="172" spans="1:8" ht="18" customHeight="1" x14ac:dyDescent="0.2">
      <c r="A172" s="4" t="s">
        <v>8</v>
      </c>
      <c r="C172" s="8"/>
      <c r="F172" s="21"/>
      <c r="G172" s="21"/>
      <c r="H172" s="22"/>
    </row>
    <row r="173" spans="1:8" ht="18" customHeight="1" x14ac:dyDescent="0.2">
      <c r="A173" s="4" t="s">
        <v>0</v>
      </c>
      <c r="B173" s="15"/>
      <c r="C173" s="16">
        <v>0.9</v>
      </c>
      <c r="H173" s="24" t="s">
        <v>46</v>
      </c>
    </row>
    <row r="174" spans="1:8" ht="18" customHeight="1" x14ac:dyDescent="0.2">
      <c r="A174" s="19" t="s">
        <v>18</v>
      </c>
      <c r="B174" s="15"/>
      <c r="C174" s="8"/>
      <c r="D174" s="15"/>
      <c r="E174" s="15"/>
      <c r="H174" s="1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">
      <c r="A180" s="5">
        <v>1</v>
      </c>
      <c r="B180" s="6">
        <v>5.2502092870692567E-2</v>
      </c>
      <c r="C180" s="6">
        <v>5.2184223825418291E-2</v>
      </c>
      <c r="D180" s="6">
        <v>4.014506467406137E-2</v>
      </c>
      <c r="E180" s="6">
        <v>3.0632688211452253E-2</v>
      </c>
      <c r="F180" s="6">
        <v>2.7664784198251809E-2</v>
      </c>
      <c r="G180" s="6">
        <v>2.4968253072879646E-2</v>
      </c>
      <c r="H180" s="6">
        <v>3.6891944797463001E-2</v>
      </c>
    </row>
    <row r="181" spans="1:8" ht="12.75" customHeight="1" x14ac:dyDescent="0.2">
      <c r="A181" s="5">
        <v>2</v>
      </c>
      <c r="B181" s="6">
        <v>8.7558976476018319E-2</v>
      </c>
      <c r="C181" s="6">
        <v>8.7028858784783197E-2</v>
      </c>
      <c r="D181" s="6">
        <v>6.6950869598315227E-2</v>
      </c>
      <c r="E181" s="6">
        <v>5.1086855396596513E-2</v>
      </c>
      <c r="F181" s="6">
        <v>4.613721199257214E-2</v>
      </c>
      <c r="G181" s="6">
        <v>4.1640143543228286E-2</v>
      </c>
      <c r="H181" s="6">
        <v>6.152556498331109E-2</v>
      </c>
    </row>
    <row r="182" spans="1:8" s="18" customFormat="1" ht="12.75" customHeight="1" x14ac:dyDescent="0.2">
      <c r="A182" s="5">
        <v>3</v>
      </c>
      <c r="B182" s="6">
        <v>0.12345343936747279</v>
      </c>
      <c r="C182" s="6">
        <v>0.12270600198427717</v>
      </c>
      <c r="D182" s="6">
        <v>9.439711898435664E-2</v>
      </c>
      <c r="E182" s="6">
        <v>7.2029713674256701E-2</v>
      </c>
      <c r="F182" s="6">
        <v>6.5050983149275099E-2</v>
      </c>
      <c r="G182" s="6">
        <v>5.8710358926760291E-2</v>
      </c>
      <c r="H182" s="6">
        <v>8.6747731779357407E-2</v>
      </c>
    </row>
    <row r="183" spans="1:8" ht="12.75" customHeight="1" x14ac:dyDescent="0.2">
      <c r="A183" s="5">
        <v>4</v>
      </c>
      <c r="B183" s="6">
        <v>0.16201402177085586</v>
      </c>
      <c r="C183" s="6">
        <v>0.16103312292272454</v>
      </c>
      <c r="D183" s="6">
        <v>0.12388198310712407</v>
      </c>
      <c r="E183" s="6">
        <v>9.4528136754724351E-2</v>
      </c>
      <c r="F183" s="6">
        <v>8.5369605368314019E-2</v>
      </c>
      <c r="G183" s="6">
        <v>7.7048492274254754E-2</v>
      </c>
      <c r="H183" s="6">
        <v>0.11384331596658766</v>
      </c>
    </row>
    <row r="184" spans="1:8" ht="12.75" customHeight="1" x14ac:dyDescent="0.2">
      <c r="A184" s="5">
        <v>5</v>
      </c>
      <c r="B184" s="6">
        <v>0.20333398765221367</v>
      </c>
      <c r="C184" s="6">
        <v>0.2021029209081506</v>
      </c>
      <c r="D184" s="6">
        <v>0.15547677508470406</v>
      </c>
      <c r="E184" s="6">
        <v>0.11863654010673687</v>
      </c>
      <c r="F184" s="6">
        <v>0.10714222197623195</v>
      </c>
      <c r="G184" s="6">
        <v>9.6698896832972753E-2</v>
      </c>
      <c r="H184" s="6">
        <v>0.14287785186751806</v>
      </c>
    </row>
    <row r="185" spans="1:8" s="18" customFormat="1" ht="19.5" customHeight="1" x14ac:dyDescent="0.2">
      <c r="A185" s="5">
        <v>6</v>
      </c>
      <c r="B185" s="6">
        <v>0.2475177531189208</v>
      </c>
      <c r="C185" s="6">
        <v>0.24601917987030533</v>
      </c>
      <c r="D185" s="6">
        <v>0.18926133537972148</v>
      </c>
      <c r="E185" s="6">
        <v>0.14441584598856194</v>
      </c>
      <c r="F185" s="6">
        <v>0.13042385266690007</v>
      </c>
      <c r="G185" s="6">
        <v>0.11771122943850441</v>
      </c>
      <c r="H185" s="6">
        <v>0.17392471014336625</v>
      </c>
    </row>
    <row r="186" spans="1:8" ht="12.75" customHeight="1" x14ac:dyDescent="0.2">
      <c r="A186" s="5">
        <v>7</v>
      </c>
      <c r="B186" s="6">
        <v>0.29468206999060753</v>
      </c>
      <c r="C186" s="6">
        <v>0.29289794476577008</v>
      </c>
      <c r="D186" s="6">
        <v>0.22532493680195584</v>
      </c>
      <c r="E186" s="6">
        <v>0.17193417401016753</v>
      </c>
      <c r="F186" s="6">
        <v>0.15527601715730907</v>
      </c>
      <c r="G186" s="6">
        <v>0.14014101338182453</v>
      </c>
      <c r="H186" s="6">
        <v>0.2070659294605795</v>
      </c>
    </row>
    <row r="187" spans="1:8" ht="12.75" customHeight="1" x14ac:dyDescent="0.2">
      <c r="A187" s="5">
        <v>8</v>
      </c>
      <c r="B187" s="6">
        <v>0.34495730300769201</v>
      </c>
      <c r="C187" s="6">
        <v>0.34286879105374951</v>
      </c>
      <c r="D187" s="6">
        <v>0.26376726110977416</v>
      </c>
      <c r="E187" s="6">
        <v>0.20126758632886282</v>
      </c>
      <c r="F187" s="6">
        <v>0.18176740818356774</v>
      </c>
      <c r="G187" s="6">
        <v>0.16405024580728611</v>
      </c>
      <c r="H187" s="6">
        <v>0.24239311395423269</v>
      </c>
    </row>
    <row r="188" spans="1:8" ht="12.75" customHeight="1" x14ac:dyDescent="0.2">
      <c r="A188" s="5">
        <v>9</v>
      </c>
      <c r="B188" s="6">
        <v>0.39848880040430151</v>
      </c>
      <c r="C188" s="6">
        <v>0.39607618697098618</v>
      </c>
      <c r="D188" s="6">
        <v>0.3046994470014695</v>
      </c>
      <c r="E188" s="6">
        <v>0.23250088731900062</v>
      </c>
      <c r="F188" s="6">
        <v>0.20997461369314399</v>
      </c>
      <c r="G188" s="6">
        <v>0.18950804951161898</v>
      </c>
      <c r="H188" s="6">
        <v>0.28000839629631358</v>
      </c>
    </row>
    <row r="189" spans="1:8" ht="12.75" customHeight="1" x14ac:dyDescent="0.2">
      <c r="A189" s="5">
        <v>10</v>
      </c>
      <c r="B189" s="6">
        <v>0.45543835509773278</v>
      </c>
      <c r="C189" s="6">
        <v>0.45268094587458507</v>
      </c>
      <c r="D189" s="6">
        <v>0.34824520739539472</v>
      </c>
      <c r="E189" s="6">
        <v>0.26572847611248923</v>
      </c>
      <c r="F189" s="6">
        <v>0.23998288678543009</v>
      </c>
      <c r="G189" s="6">
        <v>0.21659136783714678</v>
      </c>
      <c r="H189" s="6">
        <v>0.3200254644380478</v>
      </c>
    </row>
    <row r="190" spans="1:8" ht="19.5" customHeight="1" x14ac:dyDescent="0.2">
      <c r="A190" s="5">
        <v>11</v>
      </c>
      <c r="B190" s="6">
        <v>0.51598575048865447</v>
      </c>
      <c r="C190" s="6">
        <v>0.51286176268331296</v>
      </c>
      <c r="D190" s="6">
        <v>0.39454201140663753</v>
      </c>
      <c r="E190" s="6">
        <v>0.30105524850599447</v>
      </c>
      <c r="F190" s="6">
        <v>0.27188696023601638</v>
      </c>
      <c r="G190" s="6">
        <v>0.24538569980306602</v>
      </c>
      <c r="H190" s="6">
        <v>0.36257064780613674</v>
      </c>
    </row>
    <row r="191" spans="1:8" ht="12.75" customHeight="1" x14ac:dyDescent="0.2">
      <c r="A191" s="5">
        <v>12</v>
      </c>
      <c r="B191" s="6">
        <v>0.58033038063795683</v>
      </c>
      <c r="C191" s="6">
        <v>0.57681682424523606</v>
      </c>
      <c r="D191" s="6">
        <v>0.44374232319486029</v>
      </c>
      <c r="E191" s="6">
        <v>0.33859754226367922</v>
      </c>
      <c r="F191" s="6">
        <v>0.30579190021204622</v>
      </c>
      <c r="G191" s="6">
        <v>0.27598587060778901</v>
      </c>
      <c r="H191" s="6">
        <v>0.40778405576165705</v>
      </c>
    </row>
    <row r="192" spans="1:8" ht="12.75" customHeight="1" x14ac:dyDescent="0.2">
      <c r="A192" s="5">
        <v>13</v>
      </c>
      <c r="B192" s="6">
        <v>0.64869292916065546</v>
      </c>
      <c r="C192" s="6">
        <v>0.64476547806691886</v>
      </c>
      <c r="D192" s="6">
        <v>0.496014885709399</v>
      </c>
      <c r="E192" s="6">
        <v>0.37848411667879323</v>
      </c>
      <c r="F192" s="6">
        <v>0.34181399092718973</v>
      </c>
      <c r="G192" s="6">
        <v>0.3084968300551707</v>
      </c>
      <c r="H192" s="6">
        <v>0.45582075731800814</v>
      </c>
    </row>
    <row r="193" spans="1:8" ht="12.75" customHeight="1" x14ac:dyDescent="0.2">
      <c r="A193" s="5">
        <v>14</v>
      </c>
      <c r="B193" s="6">
        <v>0.72131708428008257</v>
      </c>
      <c r="C193" s="6">
        <v>0.71694993698397691</v>
      </c>
      <c r="D193" s="6">
        <v>0.55154603208386932</v>
      </c>
      <c r="E193" s="6">
        <v>0.42085715323321599</v>
      </c>
      <c r="F193" s="6">
        <v>0.38008163835045733</v>
      </c>
      <c r="G193" s="6">
        <v>0.34303446817736699</v>
      </c>
      <c r="H193" s="6">
        <v>0.50685198626781414</v>
      </c>
    </row>
    <row r="194" spans="1:8" ht="12.75" customHeight="1" x14ac:dyDescent="0.2">
      <c r="A194" s="5">
        <v>15</v>
      </c>
      <c r="B194" s="6">
        <v>0.79847125878504599</v>
      </c>
      <c r="C194" s="6">
        <v>0.79363698870491683</v>
      </c>
      <c r="D194" s="6">
        <v>0.61054100077976603</v>
      </c>
      <c r="E194" s="6">
        <v>0.46587325911766975</v>
      </c>
      <c r="F194" s="6">
        <v>0.42073627649852163</v>
      </c>
      <c r="G194" s="6">
        <v>0.3797264331893826</v>
      </c>
      <c r="H194" s="6">
        <v>0.56106634975502323</v>
      </c>
    </row>
    <row r="195" spans="1:8" ht="19.5" customHeight="1" x14ac:dyDescent="0.2">
      <c r="A195" s="5">
        <v>16</v>
      </c>
      <c r="B195" s="6">
        <v>0.8804502727287048</v>
      </c>
      <c r="C195" s="6">
        <v>0.87511966832226651</v>
      </c>
      <c r="D195" s="6">
        <v>0.6732252222409848</v>
      </c>
      <c r="E195" s="6">
        <v>0.51370444901334356</v>
      </c>
      <c r="F195" s="6">
        <v>0.46393325409563357</v>
      </c>
      <c r="G195" s="6">
        <v>0.41871293172481527</v>
      </c>
      <c r="H195" s="6">
        <v>0.61867101066651531</v>
      </c>
    </row>
    <row r="196" spans="1:8" ht="12.75" customHeight="1" x14ac:dyDescent="0.2">
      <c r="A196" s="5">
        <v>17</v>
      </c>
      <c r="B196" s="6">
        <v>0.96757694311872433</v>
      </c>
      <c r="C196" s="6">
        <v>0.96171883837809902</v>
      </c>
      <c r="D196" s="6">
        <v>0.73984553443039525</v>
      </c>
      <c r="E196" s="6">
        <v>0.564539072606973</v>
      </c>
      <c r="F196" s="6">
        <v>0.50984267222470758</v>
      </c>
      <c r="G196" s="6">
        <v>0.46014748483973905</v>
      </c>
      <c r="H196" s="6">
        <v>0.67989280466874269</v>
      </c>
    </row>
    <row r="197" spans="1:8" ht="12.75" customHeight="1" x14ac:dyDescent="0.2">
      <c r="A197" s="5">
        <v>18</v>
      </c>
      <c r="B197" s="6">
        <v>1.0602035079943524</v>
      </c>
      <c r="C197" s="6">
        <v>1.0537846043191672</v>
      </c>
      <c r="D197" s="6">
        <v>0.81067127173245912</v>
      </c>
      <c r="E197" s="6">
        <v>0.61858264547789088</v>
      </c>
      <c r="F197" s="6">
        <v>0.55865013471236102</v>
      </c>
      <c r="G197" s="6">
        <v>0.50419760525650403</v>
      </c>
      <c r="H197" s="6">
        <v>0.74497924087208522</v>
      </c>
    </row>
    <row r="198" spans="1:8" ht="12.75" customHeight="1" x14ac:dyDescent="0.2">
      <c r="A198" s="5">
        <v>19</v>
      </c>
      <c r="B198" s="6">
        <v>1.1587127914712587</v>
      </c>
      <c r="C198" s="6">
        <v>1.1516974724880864</v>
      </c>
      <c r="D198" s="6">
        <v>0.8859951557901059</v>
      </c>
      <c r="E198" s="6">
        <v>0.67605852885102979</v>
      </c>
      <c r="F198" s="6">
        <v>0.61055736202280397</v>
      </c>
      <c r="G198" s="6">
        <v>0.5510453514203989</v>
      </c>
      <c r="H198" s="6">
        <v>0.81419932047954657</v>
      </c>
    </row>
    <row r="199" spans="1:8" ht="12.75" customHeight="1" x14ac:dyDescent="0.2">
      <c r="A199" s="5">
        <v>20</v>
      </c>
      <c r="B199" s="6">
        <v>1.2635189907240962</v>
      </c>
      <c r="C199" s="6">
        <v>1.2558691323411826</v>
      </c>
      <c r="D199" s="6">
        <v>0.96613389726104604</v>
      </c>
      <c r="E199" s="6">
        <v>0.73720838876702677</v>
      </c>
      <c r="F199" s="6">
        <v>0.66578260594040861</v>
      </c>
      <c r="G199" s="6">
        <v>0.60088770176244111</v>
      </c>
      <c r="H199" s="6">
        <v>0.88784408978027518</v>
      </c>
    </row>
    <row r="200" spans="1:8" ht="19.5" customHeight="1" x14ac:dyDescent="0.2">
      <c r="A200" s="5">
        <v>21</v>
      </c>
      <c r="B200" s="6">
        <v>1.3750679344688719</v>
      </c>
      <c r="C200" s="6">
        <v>1.3667427133659074</v>
      </c>
      <c r="D200" s="6">
        <v>1.0514283934630635</v>
      </c>
      <c r="E200" s="6">
        <v>0.80229234689544626</v>
      </c>
      <c r="F200" s="6">
        <v>0.7245607857711176</v>
      </c>
      <c r="G200" s="6">
        <v>0.65393667762501495</v>
      </c>
      <c r="H200" s="6">
        <v>0.96622682177884611</v>
      </c>
    </row>
    <row r="201" spans="1:8" ht="12.75" customHeight="1" x14ac:dyDescent="0.2">
      <c r="A201" s="5">
        <v>22</v>
      </c>
      <c r="B201" s="6">
        <v>1.4938366241040435</v>
      </c>
      <c r="C201" s="6">
        <v>1.4847923290000524</v>
      </c>
      <c r="D201" s="6">
        <v>1.1422433775133287</v>
      </c>
      <c r="E201" s="6">
        <v>0.87158871281056305</v>
      </c>
      <c r="F201" s="6">
        <v>0.78714324655717705</v>
      </c>
      <c r="G201" s="6">
        <v>0.71041912504380378</v>
      </c>
      <c r="H201" s="6">
        <v>1.0496826937662587</v>
      </c>
    </row>
    <row r="202" spans="1:8" ht="12.75" customHeight="1" x14ac:dyDescent="0.2">
      <c r="A202" s="5">
        <v>23</v>
      </c>
      <c r="B202" s="6">
        <v>1.620331821837625</v>
      </c>
      <c r="C202" s="6">
        <v>1.6105216733069072</v>
      </c>
      <c r="D202" s="6">
        <v>1.2389663387575558</v>
      </c>
      <c r="E202" s="6">
        <v>0.9453931602249217</v>
      </c>
      <c r="F202" s="6">
        <v>0.85379701512281414</v>
      </c>
      <c r="G202" s="6">
        <v>0.77057604330789575</v>
      </c>
      <c r="H202" s="6">
        <v>1.1385677952311652</v>
      </c>
    </row>
    <row r="203" spans="1:8" ht="12.75" customHeight="1" x14ac:dyDescent="0.2">
      <c r="A203" s="5">
        <v>24</v>
      </c>
      <c r="B203" s="6">
        <v>1.7550873931549844</v>
      </c>
      <c r="C203" s="6">
        <v>1.7444613795328396</v>
      </c>
      <c r="D203" s="6">
        <v>1.3420054907214443</v>
      </c>
      <c r="E203" s="6">
        <v>1.0240171764348553</v>
      </c>
      <c r="F203" s="6">
        <v>0.92480339974806192</v>
      </c>
      <c r="G203" s="6">
        <v>0.83466132112565838</v>
      </c>
      <c r="H203" s="6">
        <v>1.233257260476573</v>
      </c>
    </row>
    <row r="204" spans="1:8" ht="12.75" customHeight="1" x14ac:dyDescent="0.2">
      <c r="A204" s="5">
        <v>25</v>
      </c>
      <c r="B204" s="6">
        <v>1.8986600418239934</v>
      </c>
      <c r="C204" s="6">
        <v>1.8871647809344623</v>
      </c>
      <c r="D204" s="6">
        <v>1.4517865099360336</v>
      </c>
      <c r="E204" s="6">
        <v>1.1077855738814486</v>
      </c>
      <c r="F204" s="6">
        <v>1.0004557428266887</v>
      </c>
      <c r="G204" s="6">
        <v>0.90293970833472348</v>
      </c>
      <c r="H204" s="6">
        <v>1.3341422717116069</v>
      </c>
    </row>
    <row r="205" spans="1:8" ht="18" customHeight="1" x14ac:dyDescent="0.2">
      <c r="A205" s="2" t="s">
        <v>65</v>
      </c>
      <c r="B205" s="15"/>
      <c r="C205" s="8"/>
      <c r="D205" s="15"/>
      <c r="E205" s="15"/>
    </row>
    <row r="206" spans="1:8" ht="18" customHeight="1" x14ac:dyDescent="0.2">
      <c r="A206" s="4" t="s">
        <v>8</v>
      </c>
      <c r="C206" s="8"/>
      <c r="F206" s="21"/>
      <c r="G206" s="21"/>
      <c r="H206" s="22"/>
    </row>
    <row r="207" spans="1:8" ht="18" customHeight="1" x14ac:dyDescent="0.2">
      <c r="A207" s="4" t="s">
        <v>0</v>
      </c>
      <c r="B207" s="15"/>
      <c r="C207" s="16">
        <v>0.9</v>
      </c>
      <c r="H207" s="24" t="s">
        <v>46</v>
      </c>
    </row>
    <row r="208" spans="1:8" ht="18" customHeight="1" x14ac:dyDescent="0.2">
      <c r="A208" s="4" t="s">
        <v>10</v>
      </c>
      <c r="B208" s="15"/>
      <c r="C208" s="8"/>
      <c r="D208" s="15"/>
      <c r="E208" s="15"/>
      <c r="H208" s="14" t="s">
        <v>46</v>
      </c>
    </row>
    <row r="209" spans="1:8" ht="14.25" customHeight="1" x14ac:dyDescent="0.2">
      <c r="A209" s="4"/>
      <c r="B209" s="15"/>
      <c r="C209" s="8"/>
      <c r="D209" s="15"/>
      <c r="E209" s="15"/>
      <c r="H209" s="24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">
      <c r="A214" s="5">
        <v>1</v>
      </c>
      <c r="B214" s="6">
        <v>4.7057065019144854E-2</v>
      </c>
      <c r="C214" s="6">
        <v>4.6772162389303318E-2</v>
      </c>
      <c r="D214" s="6">
        <v>3.5981592642749853E-2</v>
      </c>
      <c r="E214" s="6">
        <v>2.7455751229341154E-2</v>
      </c>
      <c r="F214" s="6">
        <v>2.4795650565092867E-2</v>
      </c>
      <c r="G214" s="6">
        <v>2.2378778521433482E-2</v>
      </c>
      <c r="H214" s="6">
        <v>3.3065856046778551E-2</v>
      </c>
    </row>
    <row r="215" spans="1:8" ht="12.75" customHeight="1" x14ac:dyDescent="0.2">
      <c r="A215" s="5">
        <v>2</v>
      </c>
      <c r="B215" s="6">
        <v>7.8478175321307297E-2</v>
      </c>
      <c r="C215" s="6">
        <v>7.8003036497304806E-2</v>
      </c>
      <c r="D215" s="6">
        <v>6.0007349260068635E-2</v>
      </c>
      <c r="E215" s="6">
        <v>4.5788602788504065E-2</v>
      </c>
      <c r="F215" s="6">
        <v>4.135229027695516E-2</v>
      </c>
      <c r="G215" s="6">
        <v>3.7321615862936752E-2</v>
      </c>
      <c r="H215" s="6">
        <v>5.5144706686072728E-2</v>
      </c>
    </row>
    <row r="216" spans="1:8" s="18" customFormat="1" ht="12.75" customHeight="1" x14ac:dyDescent="0.2">
      <c r="A216" s="5">
        <v>3</v>
      </c>
      <c r="B216" s="6">
        <v>0.11064999899070864</v>
      </c>
      <c r="C216" s="6">
        <v>0.10998007884818403</v>
      </c>
      <c r="D216" s="6">
        <v>8.4607129407339152E-2</v>
      </c>
      <c r="E216" s="6">
        <v>6.4559462953751243E-2</v>
      </c>
      <c r="F216" s="6">
        <v>5.8304501330145836E-2</v>
      </c>
      <c r="G216" s="6">
        <v>5.2621467569268866E-2</v>
      </c>
      <c r="H216" s="6">
        <v>7.7751065365305544E-2</v>
      </c>
    </row>
    <row r="217" spans="1:8" ht="12.75" customHeight="1" x14ac:dyDescent="0.2">
      <c r="A217" s="5">
        <v>4</v>
      </c>
      <c r="B217" s="6">
        <v>0.145211437099493</v>
      </c>
      <c r="C217" s="6">
        <v>0.14433226793975296</v>
      </c>
      <c r="D217" s="6">
        <v>0.1110340981669069</v>
      </c>
      <c r="E217" s="6">
        <v>8.4724559235404104E-2</v>
      </c>
      <c r="F217" s="6">
        <v>7.6515865384063075E-2</v>
      </c>
      <c r="G217" s="6">
        <v>6.905774060295776E-2</v>
      </c>
      <c r="H217" s="6">
        <v>0.10203654804064383</v>
      </c>
    </row>
    <row r="218" spans="1:8" ht="12.75" customHeight="1" x14ac:dyDescent="0.2">
      <c r="A218" s="5">
        <v>5</v>
      </c>
      <c r="B218" s="6">
        <v>0.18224608114419336</v>
      </c>
      <c r="C218" s="6">
        <v>0.18114268917159224</v>
      </c>
      <c r="D218" s="6">
        <v>0.139352172724755</v>
      </c>
      <c r="E218" s="6">
        <v>0.10633266363683265</v>
      </c>
      <c r="F218" s="6">
        <v>9.6030429077344506E-2</v>
      </c>
      <c r="G218" s="6">
        <v>8.6670188305747714E-2</v>
      </c>
      <c r="H218" s="6">
        <v>0.12805989242532942</v>
      </c>
    </row>
    <row r="219" spans="1:8" s="18" customFormat="1" ht="19.5" customHeight="1" x14ac:dyDescent="0.2">
      <c r="A219" s="5">
        <v>6</v>
      </c>
      <c r="B219" s="6">
        <v>0.2218475181664897</v>
      </c>
      <c r="C219" s="6">
        <v>0.22050436297132961</v>
      </c>
      <c r="D219" s="6">
        <v>0.16963291323468821</v>
      </c>
      <c r="E219" s="6">
        <v>0.12943838012735823</v>
      </c>
      <c r="F219" s="6">
        <v>0.11689750597389331</v>
      </c>
      <c r="G219" s="6">
        <v>0.10550331756894991</v>
      </c>
      <c r="H219" s="6">
        <v>0.15588685985927528</v>
      </c>
    </row>
    <row r="220" spans="1:8" ht="12.75" customHeight="1" x14ac:dyDescent="0.2">
      <c r="A220" s="5">
        <v>7</v>
      </c>
      <c r="B220" s="6">
        <v>0.26412039157518813</v>
      </c>
      <c r="C220" s="6">
        <v>0.2625212991939711</v>
      </c>
      <c r="D220" s="6">
        <v>0.2019563339625107</v>
      </c>
      <c r="E220" s="6">
        <v>0.15410276358574981</v>
      </c>
      <c r="F220" s="6">
        <v>0.13917223553890218</v>
      </c>
      <c r="G220" s="6">
        <v>0.12560689332517219</v>
      </c>
      <c r="H220" s="6">
        <v>0.18559098072289126</v>
      </c>
    </row>
    <row r="221" spans="1:8" ht="12.75" customHeight="1" x14ac:dyDescent="0.2">
      <c r="A221" s="5">
        <v>8</v>
      </c>
      <c r="B221" s="6">
        <v>0.30918154589458524</v>
      </c>
      <c r="C221" s="6">
        <v>0.30730963493949276</v>
      </c>
      <c r="D221" s="6">
        <v>0.23641177860345872</v>
      </c>
      <c r="E221" s="6">
        <v>0.18039398771111714</v>
      </c>
      <c r="F221" s="6">
        <v>0.16291618633797822</v>
      </c>
      <c r="G221" s="6">
        <v>0.14703648295265234</v>
      </c>
      <c r="H221" s="6">
        <v>0.2172543588239409</v>
      </c>
    </row>
    <row r="222" spans="1:8" ht="12.75" customHeight="1" x14ac:dyDescent="0.2">
      <c r="A222" s="5">
        <v>9</v>
      </c>
      <c r="B222" s="6">
        <v>0.35716125519433789</v>
      </c>
      <c r="C222" s="6">
        <v>0.35499885554529537</v>
      </c>
      <c r="D222" s="6">
        <v>0.27309885958564251</v>
      </c>
      <c r="E222" s="6">
        <v>0.20838806175832283</v>
      </c>
      <c r="F222" s="6">
        <v>0.18819800333033387</v>
      </c>
      <c r="G222" s="6">
        <v>0.16985404047573813</v>
      </c>
      <c r="H222" s="6">
        <v>0.25096853458535839</v>
      </c>
    </row>
    <row r="223" spans="1:8" ht="12.75" customHeight="1" x14ac:dyDescent="0.2">
      <c r="A223" s="5">
        <v>10</v>
      </c>
      <c r="B223" s="6">
        <v>0.4082045327379667</v>
      </c>
      <c r="C223" s="6">
        <v>0.40573309630556342</v>
      </c>
      <c r="D223" s="6">
        <v>0.31212845947629564</v>
      </c>
      <c r="E223" s="6">
        <v>0.2381695946609364</v>
      </c>
      <c r="F223" s="6">
        <v>0.21509409795829146</v>
      </c>
      <c r="G223" s="6">
        <v>0.19412852939025493</v>
      </c>
      <c r="H223" s="6">
        <v>0.28683540530342655</v>
      </c>
    </row>
    <row r="224" spans="1:8" ht="19.5" customHeight="1" x14ac:dyDescent="0.2">
      <c r="A224" s="5">
        <v>11</v>
      </c>
      <c r="B224" s="6">
        <v>0.46247251646706744</v>
      </c>
      <c r="C224" s="6">
        <v>0.45967251956719068</v>
      </c>
      <c r="D224" s="6">
        <v>0.35362379037484309</v>
      </c>
      <c r="E224" s="6">
        <v>0.26983260340102544</v>
      </c>
      <c r="F224" s="6">
        <v>0.24368937819668871</v>
      </c>
      <c r="G224" s="6">
        <v>0.21993658155381865</v>
      </c>
      <c r="H224" s="6">
        <v>0.32496819869386256</v>
      </c>
    </row>
    <row r="225" spans="1:8" ht="12.75" customHeight="1" x14ac:dyDescent="0.2">
      <c r="A225" s="5">
        <v>12</v>
      </c>
      <c r="B225" s="6">
        <v>0.52014392114851293</v>
      </c>
      <c r="C225" s="6">
        <v>0.51699475808509165</v>
      </c>
      <c r="D225" s="6">
        <v>0.397721504278987</v>
      </c>
      <c r="E225" s="6">
        <v>0.30348136027390366</v>
      </c>
      <c r="F225" s="6">
        <v>0.27407801372883245</v>
      </c>
      <c r="G225" s="6">
        <v>0.2473631877788553</v>
      </c>
      <c r="H225" s="6">
        <v>0.36549249328036842</v>
      </c>
    </row>
    <row r="226" spans="1:8" ht="12.75" customHeight="1" x14ac:dyDescent="0.2">
      <c r="A226" s="5">
        <v>13</v>
      </c>
      <c r="B226" s="6">
        <v>0.58141654314912694</v>
      </c>
      <c r="C226" s="6">
        <v>0.57789641068635711</v>
      </c>
      <c r="D226" s="6">
        <v>0.44457284369172612</v>
      </c>
      <c r="E226" s="6">
        <v>0.33923127085872001</v>
      </c>
      <c r="F226" s="6">
        <v>0.30636422885330167</v>
      </c>
      <c r="G226" s="6">
        <v>0.27650241345349919</v>
      </c>
      <c r="H226" s="6">
        <v>0.4085472757632263</v>
      </c>
    </row>
    <row r="227" spans="1:8" ht="12.75" customHeight="1" x14ac:dyDescent="0.2">
      <c r="A227" s="5">
        <v>14</v>
      </c>
      <c r="B227" s="6">
        <v>0.64650879762043445</v>
      </c>
      <c r="C227" s="6">
        <v>0.64259457014826171</v>
      </c>
      <c r="D227" s="6">
        <v>0.49434481701033234</v>
      </c>
      <c r="E227" s="6">
        <v>0.37720977089891783</v>
      </c>
      <c r="F227" s="6">
        <v>0.34066311246850373</v>
      </c>
      <c r="G227" s="6">
        <v>0.30745812957564866</v>
      </c>
      <c r="H227" s="6">
        <v>0.45428602116166689</v>
      </c>
    </row>
    <row r="228" spans="1:8" ht="12.75" customHeight="1" x14ac:dyDescent="0.2">
      <c r="A228" s="5">
        <v>15</v>
      </c>
      <c r="B228" s="6">
        <v>0.71566126007789177</v>
      </c>
      <c r="C228" s="6">
        <v>0.71132835544414674</v>
      </c>
      <c r="D228" s="6">
        <v>0.5472213772755119</v>
      </c>
      <c r="E228" s="6">
        <v>0.41755722574668314</v>
      </c>
      <c r="F228" s="6">
        <v>0.37710143037280158</v>
      </c>
      <c r="G228" s="6">
        <v>0.34034474587689001</v>
      </c>
      <c r="H228" s="6">
        <v>0.50287777604413275</v>
      </c>
    </row>
    <row r="229" spans="1:8" ht="19.5" customHeight="1" x14ac:dyDescent="0.2">
      <c r="A229" s="5">
        <v>16</v>
      </c>
      <c r="B229" s="6">
        <v>0.78913817458591429</v>
      </c>
      <c r="C229" s="6">
        <v>0.78436041079728014</v>
      </c>
      <c r="D229" s="6">
        <v>0.60340457538610814</v>
      </c>
      <c r="E229" s="6">
        <v>0.46042781032332608</v>
      </c>
      <c r="F229" s="6">
        <v>0.41581841996832569</v>
      </c>
      <c r="G229" s="6">
        <v>0.37528792806524702</v>
      </c>
      <c r="H229" s="6">
        <v>0.55450821829324604</v>
      </c>
    </row>
    <row r="230" spans="1:8" ht="12.75" customHeight="1" x14ac:dyDescent="0.2">
      <c r="A230" s="5">
        <v>17</v>
      </c>
      <c r="B230" s="6">
        <v>0.86722887858018094</v>
      </c>
      <c r="C230" s="6">
        <v>0.86197832187670831</v>
      </c>
      <c r="D230" s="6">
        <v>0.66311564957154878</v>
      </c>
      <c r="E230" s="6">
        <v>0.50599034044113977</v>
      </c>
      <c r="F230" s="6">
        <v>0.45696654103869333</v>
      </c>
      <c r="G230" s="6">
        <v>0.41242527542338603</v>
      </c>
      <c r="H230" s="6">
        <v>0.60938065829381749</v>
      </c>
    </row>
    <row r="231" spans="1:8" ht="12.75" customHeight="1" x14ac:dyDescent="0.2">
      <c r="A231" s="5">
        <v>18</v>
      </c>
      <c r="B231" s="6">
        <v>0.95024907925270641</v>
      </c>
      <c r="C231" s="6">
        <v>0.94449588445457244</v>
      </c>
      <c r="D231" s="6">
        <v>0.72659600136363001</v>
      </c>
      <c r="E231" s="6">
        <v>0.55442901751858786</v>
      </c>
      <c r="F231" s="6">
        <v>0.50071214831110455</v>
      </c>
      <c r="G231" s="6">
        <v>0.45190692781499897</v>
      </c>
      <c r="H231" s="6">
        <v>0.66771693581761871</v>
      </c>
    </row>
    <row r="232" spans="1:8" ht="12.75" customHeight="1" x14ac:dyDescent="0.2">
      <c r="A232" s="5">
        <v>19</v>
      </c>
      <c r="B232" s="6">
        <v>1.0385418977690859</v>
      </c>
      <c r="C232" s="6">
        <v>1.0322541423012375</v>
      </c>
      <c r="D232" s="6">
        <v>0.79410799404409371</v>
      </c>
      <c r="E232" s="6">
        <v>0.60594403783566109</v>
      </c>
      <c r="F232" s="6">
        <v>0.54723604168287809</v>
      </c>
      <c r="G232" s="6">
        <v>0.49389606227987271</v>
      </c>
      <c r="H232" s="6">
        <v>0.72975815376946462</v>
      </c>
    </row>
    <row r="233" spans="1:8" ht="12.75" customHeight="1" x14ac:dyDescent="0.2">
      <c r="A233" s="5">
        <v>20</v>
      </c>
      <c r="B233" s="6">
        <v>1.1324785746325576</v>
      </c>
      <c r="C233" s="6">
        <v>1.1256220882787922</v>
      </c>
      <c r="D233" s="6">
        <v>0.86593549199238118</v>
      </c>
      <c r="E233" s="6">
        <v>0.66075200408313506</v>
      </c>
      <c r="F233" s="6">
        <v>0.59673383789700774</v>
      </c>
      <c r="G233" s="6">
        <v>0.53856922848162869</v>
      </c>
      <c r="H233" s="6">
        <v>0.79576517382939838</v>
      </c>
    </row>
    <row r="234" spans="1:8" ht="19.5" customHeight="1" x14ac:dyDescent="0.2">
      <c r="A234" s="5">
        <v>21</v>
      </c>
      <c r="B234" s="6">
        <v>1.2324587013589912</v>
      </c>
      <c r="C234" s="6">
        <v>1.2249968946133856</v>
      </c>
      <c r="D234" s="6">
        <v>0.94238403783299929</v>
      </c>
      <c r="E234" s="6">
        <v>0.71908606053485324</v>
      </c>
      <c r="F234" s="6">
        <v>0.64941609261803124</v>
      </c>
      <c r="G234" s="6">
        <v>0.58611645888466013</v>
      </c>
      <c r="H234" s="6">
        <v>0.86601877924507709</v>
      </c>
    </row>
    <row r="235" spans="1:8" ht="12.75" customHeight="1" x14ac:dyDescent="0.2">
      <c r="A235" s="5">
        <v>22</v>
      </c>
      <c r="B235" s="6">
        <v>1.3389098092065552</v>
      </c>
      <c r="C235" s="6">
        <v>1.3308035041148889</v>
      </c>
      <c r="D235" s="6">
        <v>1.0237805379628344</v>
      </c>
      <c r="E235" s="6">
        <v>0.78119565308936989</v>
      </c>
      <c r="F235" s="6">
        <v>0.70550808372247742</v>
      </c>
      <c r="G235" s="6">
        <v>0.63674107316760931</v>
      </c>
      <c r="H235" s="6">
        <v>0.94081938584210145</v>
      </c>
    </row>
    <row r="236" spans="1:8" ht="12.75" customHeight="1" x14ac:dyDescent="0.2">
      <c r="A236" s="5">
        <v>23</v>
      </c>
      <c r="B236" s="6">
        <v>1.4522861037291208</v>
      </c>
      <c r="C236" s="6">
        <v>1.4434933723918304</v>
      </c>
      <c r="D236" s="6">
        <v>1.1104722949433363</v>
      </c>
      <c r="E236" s="6">
        <v>0.84734579093688844</v>
      </c>
      <c r="F236" s="6">
        <v>0.76524914450055292</v>
      </c>
      <c r="G236" s="6">
        <v>0.69065907641896063</v>
      </c>
      <c r="H236" s="6">
        <v>1.0204861528254463</v>
      </c>
    </row>
    <row r="237" spans="1:8" ht="12.75" customHeight="1" x14ac:dyDescent="0.2">
      <c r="A237" s="5">
        <v>24</v>
      </c>
      <c r="B237" s="6">
        <v>1.5730660828585383</v>
      </c>
      <c r="C237" s="6">
        <v>1.563542100354772</v>
      </c>
      <c r="D237" s="6">
        <v>1.2028251861971033</v>
      </c>
      <c r="E237" s="6">
        <v>0.91781565681384369</v>
      </c>
      <c r="F237" s="6">
        <v>0.82889140855875165</v>
      </c>
      <c r="G237" s="6">
        <v>0.74809802637601663</v>
      </c>
      <c r="H237" s="6">
        <v>1.1053553090637587</v>
      </c>
    </row>
    <row r="238" spans="1:8" ht="12.75" customHeight="1" x14ac:dyDescent="0.2">
      <c r="A238" s="5">
        <v>25</v>
      </c>
      <c r="B238" s="6">
        <v>1.7017487142353103</v>
      </c>
      <c r="C238" s="6">
        <v>1.6914456346909774</v>
      </c>
      <c r="D238" s="6">
        <v>1.3012207410518821</v>
      </c>
      <c r="E238" s="6">
        <v>0.99289637664157326</v>
      </c>
      <c r="F238" s="6">
        <v>0.8966977955511608</v>
      </c>
      <c r="G238" s="6">
        <v>0.80929521549022176</v>
      </c>
      <c r="H238" s="6">
        <v>1.1957774669925183</v>
      </c>
    </row>
    <row r="239" spans="1:8" ht="18" customHeight="1" x14ac:dyDescent="0.2">
      <c r="A239" s="2" t="s">
        <v>65</v>
      </c>
      <c r="B239" s="15"/>
      <c r="C239" s="8"/>
      <c r="D239" s="15"/>
      <c r="E239" s="15"/>
    </row>
    <row r="240" spans="1:8" ht="18" customHeight="1" x14ac:dyDescent="0.2">
      <c r="A240" s="4" t="s">
        <v>8</v>
      </c>
      <c r="C240" s="8"/>
      <c r="F240" s="21"/>
      <c r="G240" s="21"/>
      <c r="H240" s="22"/>
    </row>
    <row r="241" spans="1:8" ht="18" customHeight="1" x14ac:dyDescent="0.2">
      <c r="A241" s="4" t="s">
        <v>0</v>
      </c>
      <c r="B241" s="15"/>
      <c r="C241" s="16">
        <v>0.9</v>
      </c>
      <c r="H241" s="24" t="s">
        <v>46</v>
      </c>
    </row>
    <row r="242" spans="1:8" ht="18" customHeight="1" x14ac:dyDescent="0.2">
      <c r="A242" s="4" t="s">
        <v>5</v>
      </c>
      <c r="B242" s="15"/>
      <c r="C242" s="8"/>
      <c r="D242" s="15"/>
      <c r="E242" s="15"/>
      <c r="H242" s="24" t="s">
        <v>46</v>
      </c>
    </row>
    <row r="243" spans="1:8" ht="14.25" customHeight="1" x14ac:dyDescent="0.2">
      <c r="A243" s="4"/>
      <c r="B243" s="15"/>
      <c r="C243" s="8"/>
      <c r="D243" s="15"/>
      <c r="E243" s="15"/>
      <c r="H243" s="24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">
      <c r="A248" s="5">
        <v>1</v>
      </c>
      <c r="B248" s="6">
        <v>4.3768901423476739E-2</v>
      </c>
      <c r="C248" s="6">
        <v>4.3503906674744526E-2</v>
      </c>
      <c r="D248" s="6">
        <v>3.346733972464043E-2</v>
      </c>
      <c r="E248" s="6">
        <v>2.5537250752371107E-2</v>
      </c>
      <c r="F248" s="6">
        <v>2.3063027515060418E-2</v>
      </c>
      <c r="G248" s="6">
        <v>2.081503703394888E-2</v>
      </c>
      <c r="H248" s="6">
        <v>3.0755343394355688E-2</v>
      </c>
    </row>
    <row r="249" spans="1:8" ht="12.75" customHeight="1" x14ac:dyDescent="0.2">
      <c r="A249" s="5">
        <v>2</v>
      </c>
      <c r="B249" s="6">
        <v>7.299442747088361E-2</v>
      </c>
      <c r="C249" s="6">
        <v>7.2552489488951016E-2</v>
      </c>
      <c r="D249" s="6">
        <v>5.581427046883454E-2</v>
      </c>
      <c r="E249" s="6">
        <v>4.2589074370732734E-2</v>
      </c>
      <c r="F249" s="6">
        <v>3.8462754020691298E-2</v>
      </c>
      <c r="G249" s="6">
        <v>3.4713727364959014E-2</v>
      </c>
      <c r="H249" s="6">
        <v>5.1291410333119777E-2</v>
      </c>
    </row>
    <row r="250" spans="1:8" s="18" customFormat="1" ht="12.75" customHeight="1" x14ac:dyDescent="0.2">
      <c r="A250" s="5">
        <v>3</v>
      </c>
      <c r="B250" s="6">
        <v>0.10291820997254658</v>
      </c>
      <c r="C250" s="6">
        <v>0.10229510122856027</v>
      </c>
      <c r="D250" s="6">
        <v>7.8695114224539078E-2</v>
      </c>
      <c r="E250" s="6">
        <v>6.0048300267467179E-2</v>
      </c>
      <c r="F250" s="6">
        <v>5.4230410889967058E-2</v>
      </c>
      <c r="G250" s="6">
        <v>4.8944485293780468E-2</v>
      </c>
      <c r="H250" s="6">
        <v>7.2318125113834328E-2</v>
      </c>
    </row>
    <row r="251" spans="1:8" ht="12.75" customHeight="1" x14ac:dyDescent="0.2">
      <c r="A251" s="5">
        <v>4</v>
      </c>
      <c r="B251" s="6">
        <v>0.13506463000578786</v>
      </c>
      <c r="C251" s="6">
        <v>0.13424689374723522</v>
      </c>
      <c r="D251" s="6">
        <v>0.10327546980107648</v>
      </c>
      <c r="E251" s="6">
        <v>7.8804338515655839E-2</v>
      </c>
      <c r="F251" s="6">
        <v>7.116923607463721E-2</v>
      </c>
      <c r="G251" s="6">
        <v>6.4232255873781507E-2</v>
      </c>
      <c r="H251" s="6">
        <v>9.4906633275275765E-2</v>
      </c>
    </row>
    <row r="252" spans="1:8" ht="12.75" customHeight="1" x14ac:dyDescent="0.2">
      <c r="A252" s="5">
        <v>5</v>
      </c>
      <c r="B252" s="6">
        <v>0.16951143802040927</v>
      </c>
      <c r="C252" s="6">
        <v>0.16848514676190032</v>
      </c>
      <c r="D252" s="6">
        <v>0.12961478810154542</v>
      </c>
      <c r="E252" s="6">
        <v>9.8902553121890682E-2</v>
      </c>
      <c r="F252" s="6">
        <v>8.9320198406561135E-2</v>
      </c>
      <c r="G252" s="6">
        <v>8.0614014638717785E-2</v>
      </c>
      <c r="H252" s="6">
        <v>0.11911156816909224</v>
      </c>
    </row>
    <row r="253" spans="1:8" s="18" customFormat="1" ht="19.5" customHeight="1" x14ac:dyDescent="0.2">
      <c r="A253" s="5">
        <v>6</v>
      </c>
      <c r="B253" s="6">
        <v>0.20634568156177174</v>
      </c>
      <c r="C253" s="6">
        <v>0.20509638079663742</v>
      </c>
      <c r="D253" s="6">
        <v>0.15777962893617742</v>
      </c>
      <c r="E253" s="6">
        <v>0.12039373254375155</v>
      </c>
      <c r="F253" s="6">
        <v>0.10872916561073273</v>
      </c>
      <c r="G253" s="6">
        <v>9.8131158512466163E-2</v>
      </c>
      <c r="H253" s="6">
        <v>0.14499409599005084</v>
      </c>
    </row>
    <row r="254" spans="1:8" ht="12.75" customHeight="1" x14ac:dyDescent="0.2">
      <c r="A254" s="5">
        <v>7</v>
      </c>
      <c r="B254" s="6">
        <v>0.24566469196668486</v>
      </c>
      <c r="C254" s="6">
        <v>0.24417733790471682</v>
      </c>
      <c r="D254" s="6">
        <v>0.1878444154869332</v>
      </c>
      <c r="E254" s="6">
        <v>0.14333466538395248</v>
      </c>
      <c r="F254" s="6">
        <v>0.12944742422224681</v>
      </c>
      <c r="G254" s="6">
        <v>0.11682997504884605</v>
      </c>
      <c r="H254" s="6">
        <v>0.17262260910326138</v>
      </c>
    </row>
    <row r="255" spans="1:8" ht="12.75" customHeight="1" x14ac:dyDescent="0.2">
      <c r="A255" s="5">
        <v>8</v>
      </c>
      <c r="B255" s="6">
        <v>0.28757714912123461</v>
      </c>
      <c r="C255" s="6">
        <v>0.28583603997994761</v>
      </c>
      <c r="D255" s="6">
        <v>0.21989224846117766</v>
      </c>
      <c r="E255" s="6">
        <v>0.1677887616302349</v>
      </c>
      <c r="F255" s="6">
        <v>0.15153224063622911</v>
      </c>
      <c r="G255" s="6">
        <v>0.13676214879510795</v>
      </c>
      <c r="H255" s="6">
        <v>0.20207347422362712</v>
      </c>
    </row>
    <row r="256" spans="1:8" ht="12.75" customHeight="1" x14ac:dyDescent="0.2">
      <c r="A256" s="5">
        <v>9</v>
      </c>
      <c r="B256" s="6">
        <v>0.33220422405277911</v>
      </c>
      <c r="C256" s="6">
        <v>0.33019292443095621</v>
      </c>
      <c r="D256" s="6">
        <v>0.25401577976027206</v>
      </c>
      <c r="E256" s="6">
        <v>0.19382671930811302</v>
      </c>
      <c r="F256" s="6">
        <v>0.1750474631707114</v>
      </c>
      <c r="G256" s="6">
        <v>0.15798530467076949</v>
      </c>
      <c r="H256" s="6">
        <v>0.23343183528747374</v>
      </c>
    </row>
    <row r="257" spans="1:8" ht="12.75" customHeight="1" x14ac:dyDescent="0.2">
      <c r="A257" s="5">
        <v>10</v>
      </c>
      <c r="B257" s="6">
        <v>0.37968079706533991</v>
      </c>
      <c r="C257" s="6">
        <v>0.37738205494149019</v>
      </c>
      <c r="D257" s="6">
        <v>0.29031814391147298</v>
      </c>
      <c r="E257" s="6">
        <v>0.22152723520990589</v>
      </c>
      <c r="F257" s="6">
        <v>0.20006416393538159</v>
      </c>
      <c r="G257" s="6">
        <v>0.18056358727238322</v>
      </c>
      <c r="H257" s="6">
        <v>0.26679246940668672</v>
      </c>
    </row>
    <row r="258" spans="1:8" ht="19.5" customHeight="1" x14ac:dyDescent="0.2">
      <c r="A258" s="5">
        <v>11</v>
      </c>
      <c r="B258" s="6">
        <v>0.43015674641159635</v>
      </c>
      <c r="C258" s="6">
        <v>0.42755240234026759</v>
      </c>
      <c r="D258" s="6">
        <v>0.32891394343475733</v>
      </c>
      <c r="E258" s="6">
        <v>0.25097775677880979</v>
      </c>
      <c r="F258" s="6">
        <v>0.22666131786799301</v>
      </c>
      <c r="G258" s="6">
        <v>0.20456827372317227</v>
      </c>
      <c r="H258" s="6">
        <v>0.30226069238720549</v>
      </c>
    </row>
    <row r="259" spans="1:8" ht="12.75" customHeight="1" x14ac:dyDescent="0.2">
      <c r="A259" s="5">
        <v>12</v>
      </c>
      <c r="B259" s="6">
        <v>0.48379829896972265</v>
      </c>
      <c r="C259" s="6">
        <v>0.48086918710026677</v>
      </c>
      <c r="D259" s="6">
        <v>0.36993028162087038</v>
      </c>
      <c r="E259" s="6">
        <v>0.28227527017010096</v>
      </c>
      <c r="F259" s="6">
        <v>0.25492651444281622</v>
      </c>
      <c r="G259" s="6">
        <v>0.23007841601011164</v>
      </c>
      <c r="H259" s="6">
        <v>0.33995330781681399</v>
      </c>
    </row>
    <row r="260" spans="1:8" ht="12.75" customHeight="1" x14ac:dyDescent="0.2">
      <c r="A260" s="5">
        <v>13</v>
      </c>
      <c r="B260" s="6">
        <v>0.54078942987029499</v>
      </c>
      <c r="C260" s="6">
        <v>0.53751527049172199</v>
      </c>
      <c r="D260" s="6">
        <v>0.41350783273842823</v>
      </c>
      <c r="E260" s="6">
        <v>0.3155271168725744</v>
      </c>
      <c r="F260" s="6">
        <v>0.28495669517221645</v>
      </c>
      <c r="G260" s="6">
        <v>0.25718150660003786</v>
      </c>
      <c r="H260" s="6">
        <v>0.37999959054895549</v>
      </c>
    </row>
    <row r="261" spans="1:8" ht="12.75" customHeight="1" x14ac:dyDescent="0.2">
      <c r="A261" s="5">
        <v>14</v>
      </c>
      <c r="B261" s="6">
        <v>0.60133329226858545</v>
      </c>
      <c r="C261" s="6">
        <v>0.59769257569799417</v>
      </c>
      <c r="D261" s="6">
        <v>0.45980193529131147</v>
      </c>
      <c r="E261" s="6">
        <v>0.35085182791850639</v>
      </c>
      <c r="F261" s="6">
        <v>0.31685890699265856</v>
      </c>
      <c r="G261" s="6">
        <v>0.28597415839190499</v>
      </c>
      <c r="H261" s="6">
        <v>0.42254229136897831</v>
      </c>
    </row>
    <row r="262" spans="1:8" ht="12.75" customHeight="1" x14ac:dyDescent="0.2">
      <c r="A262" s="5">
        <v>15</v>
      </c>
      <c r="B262" s="6">
        <v>0.66565365120426767</v>
      </c>
      <c r="C262" s="6">
        <v>0.66162351299410593</v>
      </c>
      <c r="D262" s="6">
        <v>0.50898368840144692</v>
      </c>
      <c r="E262" s="6">
        <v>0.38837996047844292</v>
      </c>
      <c r="F262" s="6">
        <v>0.35075105780447957</v>
      </c>
      <c r="G262" s="6">
        <v>0.31656278661287718</v>
      </c>
      <c r="H262" s="6">
        <v>0.46773864453250685</v>
      </c>
    </row>
    <row r="263" spans="1:8" ht="19.5" customHeight="1" x14ac:dyDescent="0.2">
      <c r="A263" s="5">
        <v>16</v>
      </c>
      <c r="B263" s="6">
        <v>0.73399628640037373</v>
      </c>
      <c r="C263" s="6">
        <v>0.72955237405258277</v>
      </c>
      <c r="D263" s="6">
        <v>0.56124102444137824</v>
      </c>
      <c r="E263" s="6">
        <v>0.42825491633339274</v>
      </c>
      <c r="F263" s="6">
        <v>0.38676265564490653</v>
      </c>
      <c r="G263" s="6">
        <v>0.34906427594296074</v>
      </c>
      <c r="H263" s="6">
        <v>0.51576135347817864</v>
      </c>
    </row>
    <row r="264" spans="1:8" ht="12.75" customHeight="1" x14ac:dyDescent="0.2">
      <c r="A264" s="5">
        <v>17</v>
      </c>
      <c r="B264" s="6">
        <v>0.80663031752459247</v>
      </c>
      <c r="C264" s="6">
        <v>0.80174664918107874</v>
      </c>
      <c r="D264" s="6">
        <v>0.61677972237864176</v>
      </c>
      <c r="E264" s="6">
        <v>0.47063371510716745</v>
      </c>
      <c r="F264" s="6">
        <v>0.42503550700436715</v>
      </c>
      <c r="G264" s="6">
        <v>0.38360661076529801</v>
      </c>
      <c r="H264" s="6">
        <v>0.56679952205655326</v>
      </c>
    </row>
    <row r="265" spans="1:8" ht="12.75" customHeight="1" x14ac:dyDescent="0.2">
      <c r="A265" s="5">
        <v>18</v>
      </c>
      <c r="B265" s="6">
        <v>0.88384939138554586</v>
      </c>
      <c r="C265" s="6">
        <v>0.87849820733088502</v>
      </c>
      <c r="D265" s="6">
        <v>0.67582431555046052</v>
      </c>
      <c r="E265" s="6">
        <v>0.51568768694378553</v>
      </c>
      <c r="F265" s="6">
        <v>0.46572434239257748</v>
      </c>
      <c r="G265" s="6">
        <v>0.4203294397573194</v>
      </c>
      <c r="H265" s="6">
        <v>0.62105948874408556</v>
      </c>
    </row>
    <row r="266" spans="1:8" ht="12.75" customHeight="1" x14ac:dyDescent="0.2">
      <c r="A266" s="5">
        <v>19</v>
      </c>
      <c r="B266" s="6">
        <v>0.96597265318421732</v>
      </c>
      <c r="C266" s="6">
        <v>0.96012426146800589</v>
      </c>
      <c r="D266" s="6">
        <v>0.73861883431892816</v>
      </c>
      <c r="E266" s="6">
        <v>0.56360303919044696</v>
      </c>
      <c r="F266" s="6">
        <v>0.50899732811739984</v>
      </c>
      <c r="G266" s="6">
        <v>0.45938453778569116</v>
      </c>
      <c r="H266" s="6">
        <v>0.67876550911790201</v>
      </c>
    </row>
    <row r="267" spans="1:8" ht="12.75" customHeight="1" x14ac:dyDescent="0.2">
      <c r="A267" s="5">
        <v>20</v>
      </c>
      <c r="B267" s="6">
        <v>1.0533454025899345</v>
      </c>
      <c r="C267" s="6">
        <v>1.0469680206769896</v>
      </c>
      <c r="D267" s="6">
        <v>0.80542730773125304</v>
      </c>
      <c r="E267" s="6">
        <v>0.61458123918934116</v>
      </c>
      <c r="F267" s="6">
        <v>0.55503641198916653</v>
      </c>
      <c r="G267" s="6">
        <v>0.50093611791428083</v>
      </c>
      <c r="H267" s="6">
        <v>0.74016021686444999</v>
      </c>
    </row>
    <row r="268" spans="1:8" ht="19.5" customHeight="1" x14ac:dyDescent="0.2">
      <c r="A268" s="5">
        <v>21</v>
      </c>
      <c r="B268" s="6">
        <v>1.1463393092268153</v>
      </c>
      <c r="C268" s="6">
        <v>1.1393989043427328</v>
      </c>
      <c r="D268" s="6">
        <v>0.87653392828875765</v>
      </c>
      <c r="E268" s="6">
        <v>0.66883914000461764</v>
      </c>
      <c r="F268" s="6">
        <v>0.60403743686636291</v>
      </c>
      <c r="G268" s="6">
        <v>0.54516093388235998</v>
      </c>
      <c r="H268" s="6">
        <v>0.8055047751965867</v>
      </c>
    </row>
    <row r="269" spans="1:8" ht="12.75" customHeight="1" x14ac:dyDescent="0.2">
      <c r="A269" s="5">
        <v>22</v>
      </c>
      <c r="B269" s="6">
        <v>1.2453520301413972</v>
      </c>
      <c r="C269" s="6">
        <v>1.2378121619341167</v>
      </c>
      <c r="D269" s="6">
        <v>0.95224275944831527</v>
      </c>
      <c r="E269" s="6">
        <v>0.72660875723138163</v>
      </c>
      <c r="F269" s="6">
        <v>0.65620993908889214</v>
      </c>
      <c r="G269" s="6">
        <v>0.5922480981849032</v>
      </c>
      <c r="H269" s="6">
        <v>0.87507860805737914</v>
      </c>
    </row>
    <row r="270" spans="1:8" ht="12.75" customHeight="1" x14ac:dyDescent="0.2">
      <c r="A270" s="5">
        <v>23</v>
      </c>
      <c r="B270" s="6">
        <v>1.3508060327804976</v>
      </c>
      <c r="C270" s="6">
        <v>1.3426277031080374</v>
      </c>
      <c r="D270" s="6">
        <v>1.0328768356271816</v>
      </c>
      <c r="E270" s="6">
        <v>0.78813658225445726</v>
      </c>
      <c r="F270" s="6">
        <v>0.71177652827301807</v>
      </c>
      <c r="G270" s="6">
        <v>0.64239852231991845</v>
      </c>
      <c r="H270" s="6">
        <v>0.94917857305524878</v>
      </c>
    </row>
    <row r="271" spans="1:8" ht="12.75" customHeight="1" x14ac:dyDescent="0.2">
      <c r="A271" s="5">
        <v>24</v>
      </c>
      <c r="B271" s="6">
        <v>1.4631463795125839</v>
      </c>
      <c r="C271" s="6">
        <v>1.4542878956441856</v>
      </c>
      <c r="D271" s="6">
        <v>1.1187764681651364</v>
      </c>
      <c r="E271" s="6">
        <v>0.85368228961294235</v>
      </c>
      <c r="F271" s="6">
        <v>0.77097171991526969</v>
      </c>
      <c r="G271" s="6">
        <v>0.69582386318033063</v>
      </c>
      <c r="H271" s="6">
        <v>1.0281174047009767</v>
      </c>
    </row>
    <row r="272" spans="1:8" ht="12.75" customHeight="1" x14ac:dyDescent="0.2">
      <c r="A272" s="5">
        <v>25</v>
      </c>
      <c r="B272" s="6">
        <v>1.5828371720716199</v>
      </c>
      <c r="C272" s="6">
        <v>1.5732540314156804</v>
      </c>
      <c r="D272" s="6">
        <v>1.2102965266132137</v>
      </c>
      <c r="E272" s="6">
        <v>0.92351666248780395</v>
      </c>
      <c r="F272" s="6">
        <v>0.83404006187296387</v>
      </c>
      <c r="G272" s="6">
        <v>0.75274483214946974</v>
      </c>
      <c r="H272" s="6">
        <v>1.1122212160048002</v>
      </c>
    </row>
    <row r="273" spans="1:8" ht="18" customHeight="1" x14ac:dyDescent="0.2">
      <c r="A273" s="2" t="s">
        <v>65</v>
      </c>
      <c r="B273" s="15"/>
      <c r="C273" s="8"/>
      <c r="D273" s="15"/>
      <c r="E273" s="15"/>
    </row>
    <row r="274" spans="1:8" ht="18" customHeight="1" x14ac:dyDescent="0.2">
      <c r="A274" s="4" t="s">
        <v>8</v>
      </c>
      <c r="C274" s="8"/>
      <c r="F274" s="21"/>
      <c r="G274" s="21"/>
      <c r="H274" s="22"/>
    </row>
    <row r="275" spans="1:8" ht="18" customHeight="1" x14ac:dyDescent="0.2">
      <c r="A275" s="4" t="s">
        <v>0</v>
      </c>
      <c r="B275" s="15"/>
      <c r="C275" s="16">
        <v>0.9</v>
      </c>
      <c r="H275" s="24" t="s">
        <v>46</v>
      </c>
    </row>
    <row r="276" spans="1:8" ht="18" customHeight="1" x14ac:dyDescent="0.2">
      <c r="A276" s="4" t="s">
        <v>11</v>
      </c>
      <c r="B276" s="15"/>
      <c r="C276" s="8"/>
      <c r="D276" s="15"/>
      <c r="E276" s="15"/>
      <c r="H276" s="24" t="s">
        <v>46</v>
      </c>
    </row>
    <row r="277" spans="1:8" ht="14.25" customHeight="1" x14ac:dyDescent="0.2">
      <c r="A277" s="4"/>
      <c r="B277" s="15"/>
      <c r="C277" s="8"/>
      <c r="D277" s="15"/>
      <c r="E277" s="15"/>
      <c r="H277" s="24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">
      <c r="A282" s="5">
        <v>1</v>
      </c>
      <c r="B282" s="6">
        <v>4.0910253002507641E-2</v>
      </c>
      <c r="C282" s="6">
        <v>4.0662565675149781E-2</v>
      </c>
      <c r="D282" s="6">
        <v>3.1281510180228705E-2</v>
      </c>
      <c r="E282" s="6">
        <v>2.3869353702983417E-2</v>
      </c>
      <c r="F282" s="6">
        <v>2.155672772126822E-2</v>
      </c>
      <c r="G282" s="6">
        <v>1.9455558709971687E-2</v>
      </c>
      <c r="H282" s="6">
        <v>2.8746640617468549E-2</v>
      </c>
    </row>
    <row r="283" spans="1:8" ht="12.75" customHeight="1" x14ac:dyDescent="0.2">
      <c r="A283" s="5">
        <v>2</v>
      </c>
      <c r="B283" s="6">
        <v>6.8226992190516714E-2</v>
      </c>
      <c r="C283" s="6">
        <v>6.7813918202724491E-2</v>
      </c>
      <c r="D283" s="6">
        <v>5.2168911070855813E-2</v>
      </c>
      <c r="E283" s="6">
        <v>3.9807483189759497E-2</v>
      </c>
      <c r="F283" s="6">
        <v>3.5950662387786027E-2</v>
      </c>
      <c r="G283" s="6">
        <v>3.2446493354270224E-2</v>
      </c>
      <c r="H283" s="6">
        <v>4.7941449415905522E-2</v>
      </c>
    </row>
    <row r="284" spans="1:8" s="18" customFormat="1" ht="12.75" customHeight="1" x14ac:dyDescent="0.2">
      <c r="A284" s="5">
        <v>3</v>
      </c>
      <c r="B284" s="6">
        <v>9.6196383084993523E-2</v>
      </c>
      <c r="C284" s="6">
        <v>9.5613971017623645E-2</v>
      </c>
      <c r="D284" s="6">
        <v>7.3555353876446447E-2</v>
      </c>
      <c r="E284" s="6">
        <v>5.6126406567631265E-2</v>
      </c>
      <c r="F284" s="6">
        <v>5.0688497032929825E-2</v>
      </c>
      <c r="G284" s="6">
        <v>4.5747807491738061E-2</v>
      </c>
      <c r="H284" s="6">
        <v>6.7594860708271226E-2</v>
      </c>
    </row>
    <row r="285" spans="1:8" ht="12.75" customHeight="1" x14ac:dyDescent="0.2">
      <c r="A285" s="5">
        <v>4</v>
      </c>
      <c r="B285" s="6">
        <v>0.12624324590114314</v>
      </c>
      <c r="C285" s="6">
        <v>0.12547891789338628</v>
      </c>
      <c r="D285" s="6">
        <v>9.6530309445890292E-2</v>
      </c>
      <c r="E285" s="6">
        <v>7.3657444475896797E-2</v>
      </c>
      <c r="F285" s="6">
        <v>6.6521008275681928E-2</v>
      </c>
      <c r="G285" s="6">
        <v>6.0037098333675203E-2</v>
      </c>
      <c r="H285" s="6">
        <v>8.8708061034978761E-2</v>
      </c>
    </row>
    <row r="286" spans="1:8" ht="12.75" customHeight="1" x14ac:dyDescent="0.2">
      <c r="A286" s="5">
        <v>5</v>
      </c>
      <c r="B286" s="6">
        <v>0.15844025302664272</v>
      </c>
      <c r="C286" s="6">
        <v>0.15748099122946765</v>
      </c>
      <c r="D286" s="6">
        <v>0.12114934580598016</v>
      </c>
      <c r="E286" s="6">
        <v>9.2442998092710657E-2</v>
      </c>
      <c r="F286" s="6">
        <v>8.3486489178515352E-2</v>
      </c>
      <c r="G286" s="6">
        <v>7.53489264560077E-2</v>
      </c>
      <c r="H286" s="6">
        <v>0.11133211551682412</v>
      </c>
    </row>
    <row r="287" spans="1:8" s="18" customFormat="1" ht="19.5" customHeight="1" x14ac:dyDescent="0.2">
      <c r="A287" s="5">
        <v>6</v>
      </c>
      <c r="B287" s="6">
        <v>0.19286876672986428</v>
      </c>
      <c r="C287" s="6">
        <v>0.19170106069394224</v>
      </c>
      <c r="D287" s="6">
        <v>0.14747467559143651</v>
      </c>
      <c r="E287" s="6">
        <v>0.11253053876374575</v>
      </c>
      <c r="F287" s="6">
        <v>0.10162781173896999</v>
      </c>
      <c r="G287" s="6">
        <v>9.1721985053543967E-2</v>
      </c>
      <c r="H287" s="6">
        <v>0.13552419544259325</v>
      </c>
    </row>
    <row r="288" spans="1:8" ht="12.75" customHeight="1" x14ac:dyDescent="0.2">
      <c r="A288" s="5">
        <v>7</v>
      </c>
      <c r="B288" s="6">
        <v>0.22961976141236809</v>
      </c>
      <c r="C288" s="6">
        <v>0.22822954989230507</v>
      </c>
      <c r="D288" s="6">
        <v>0.17557586123367164</v>
      </c>
      <c r="E288" s="6">
        <v>0.13397314609642041</v>
      </c>
      <c r="F288" s="6">
        <v>0.12099291284963656</v>
      </c>
      <c r="G288" s="6">
        <v>0.10919953853265549</v>
      </c>
      <c r="H288" s="6">
        <v>0.16134822631347731</v>
      </c>
    </row>
    <row r="289" spans="1:8" ht="12.75" customHeight="1" x14ac:dyDescent="0.2">
      <c r="A289" s="5">
        <v>8</v>
      </c>
      <c r="B289" s="6">
        <v>0.26879481882492834</v>
      </c>
      <c r="C289" s="6">
        <v>0.26716742555805445</v>
      </c>
      <c r="D289" s="6">
        <v>0.20553057594020085</v>
      </c>
      <c r="E289" s="6">
        <v>0.15683008862517392</v>
      </c>
      <c r="F289" s="6">
        <v>0.14163531870461496</v>
      </c>
      <c r="G289" s="6">
        <v>0.12782989580299209</v>
      </c>
      <c r="H289" s="6">
        <v>0.188875587157189</v>
      </c>
    </row>
    <row r="290" spans="1:8" ht="12.75" customHeight="1" x14ac:dyDescent="0.2">
      <c r="A290" s="5">
        <v>9</v>
      </c>
      <c r="B290" s="6">
        <v>0.31050719603419685</v>
      </c>
      <c r="C290" s="6">
        <v>0.30862725905345073</v>
      </c>
      <c r="D290" s="6">
        <v>0.23742542030191363</v>
      </c>
      <c r="E290" s="6">
        <v>0.18116744692357567</v>
      </c>
      <c r="F290" s="6">
        <v>0.16361470754026744</v>
      </c>
      <c r="G290" s="6">
        <v>0.14766691816698638</v>
      </c>
      <c r="H290" s="6">
        <v>0.21818586096218423</v>
      </c>
    </row>
    <row r="291" spans="1:8" ht="12.75" customHeight="1" x14ac:dyDescent="0.2">
      <c r="A291" s="5">
        <v>10</v>
      </c>
      <c r="B291" s="6">
        <v>0.35488296399884794</v>
      </c>
      <c r="C291" s="6">
        <v>0.3527343580522575</v>
      </c>
      <c r="D291" s="6">
        <v>0.27135679289099573</v>
      </c>
      <c r="E291" s="6">
        <v>0.20705877791399638</v>
      </c>
      <c r="F291" s="6">
        <v>0.18699750958203251</v>
      </c>
      <c r="G291" s="6">
        <v>0.16877056078888439</v>
      </c>
      <c r="H291" s="6">
        <v>0.24936763472745055</v>
      </c>
    </row>
    <row r="292" spans="1:8" ht="19.5" customHeight="1" x14ac:dyDescent="0.2">
      <c r="A292" s="5">
        <v>11</v>
      </c>
      <c r="B292" s="6">
        <v>0.40206221207541709</v>
      </c>
      <c r="C292" s="6">
        <v>0.39962796375301135</v>
      </c>
      <c r="D292" s="6">
        <v>0.30743181127116237</v>
      </c>
      <c r="E292" s="6">
        <v>0.23458581764438868</v>
      </c>
      <c r="F292" s="6">
        <v>0.21185754173139193</v>
      </c>
      <c r="G292" s="6">
        <v>0.19120744551775037</v>
      </c>
      <c r="H292" s="6">
        <v>0.28251934583948873</v>
      </c>
    </row>
    <row r="293" spans="1:8" ht="12.75" customHeight="1" x14ac:dyDescent="0.2">
      <c r="A293" s="5">
        <v>12</v>
      </c>
      <c r="B293" s="6">
        <v>0.45220031047930298</v>
      </c>
      <c r="C293" s="6">
        <v>0.44946250569657165</v>
      </c>
      <c r="D293" s="6">
        <v>0.34576927732257812</v>
      </c>
      <c r="E293" s="6">
        <v>0.26383921787938558</v>
      </c>
      <c r="F293" s="6">
        <v>0.23827667279099382</v>
      </c>
      <c r="G293" s="6">
        <v>0.21505146127202468</v>
      </c>
      <c r="H293" s="6">
        <v>0.3177501691729801</v>
      </c>
    </row>
    <row r="294" spans="1:8" ht="12.75" customHeight="1" x14ac:dyDescent="0.2">
      <c r="A294" s="5">
        <v>13</v>
      </c>
      <c r="B294" s="6">
        <v>0.50546921849879622</v>
      </c>
      <c r="C294" s="6">
        <v>0.50240890205968836</v>
      </c>
      <c r="D294" s="6">
        <v>0.38650067755125195</v>
      </c>
      <c r="E294" s="6">
        <v>0.2949193093863004</v>
      </c>
      <c r="F294" s="6">
        <v>0.26634551279829249</v>
      </c>
      <c r="G294" s="6">
        <v>0.24038438618270186</v>
      </c>
      <c r="H294" s="6">
        <v>0.35518093634099285</v>
      </c>
    </row>
    <row r="295" spans="1:8" ht="12.75" customHeight="1" x14ac:dyDescent="0.2">
      <c r="A295" s="5">
        <v>14</v>
      </c>
      <c r="B295" s="6">
        <v>0.56205882088563008</v>
      </c>
      <c r="C295" s="6">
        <v>0.5586558879545005</v>
      </c>
      <c r="D295" s="6">
        <v>0.42977120494325632</v>
      </c>
      <c r="E295" s="6">
        <v>0.32793688166090196</v>
      </c>
      <c r="F295" s="6">
        <v>0.29616411720616626</v>
      </c>
      <c r="G295" s="6">
        <v>0.26729652313632846</v>
      </c>
      <c r="H295" s="6">
        <v>0.3949450747441467</v>
      </c>
    </row>
    <row r="296" spans="1:8" ht="12.75" customHeight="1" x14ac:dyDescent="0.2">
      <c r="A296" s="5">
        <v>15</v>
      </c>
      <c r="B296" s="6">
        <v>0.62217826806598464</v>
      </c>
      <c r="C296" s="6">
        <v>0.61841134752535742</v>
      </c>
      <c r="D296" s="6">
        <v>0.47574078374020762</v>
      </c>
      <c r="E296" s="6">
        <v>0.36301396488225857</v>
      </c>
      <c r="F296" s="6">
        <v>0.32784269307663655</v>
      </c>
      <c r="G296" s="6">
        <v>0.29588733713488125</v>
      </c>
      <c r="H296" s="6">
        <v>0.43718954930431631</v>
      </c>
    </row>
    <row r="297" spans="1:8" ht="19.5" customHeight="1" x14ac:dyDescent="0.2">
      <c r="A297" s="5">
        <v>16</v>
      </c>
      <c r="B297" s="6">
        <v>0.68605728731939275</v>
      </c>
      <c r="C297" s="6">
        <v>0.68190361718931292</v>
      </c>
      <c r="D297" s="6">
        <v>0.52458507201571702</v>
      </c>
      <c r="E297" s="6">
        <v>0.40028459492861451</v>
      </c>
      <c r="F297" s="6">
        <v>0.3615022899767818</v>
      </c>
      <c r="G297" s="6">
        <v>0.32626607884894282</v>
      </c>
      <c r="H297" s="6">
        <v>0.48207578379818555</v>
      </c>
    </row>
    <row r="298" spans="1:8" ht="12.75" customHeight="1" x14ac:dyDescent="0.2">
      <c r="A298" s="5">
        <v>17</v>
      </c>
      <c r="B298" s="6">
        <v>0.75394742148414851</v>
      </c>
      <c r="C298" s="6">
        <v>0.74938271684190849</v>
      </c>
      <c r="D298" s="6">
        <v>0.5764964088358957</v>
      </c>
      <c r="E298" s="6">
        <v>0.43989553610813309</v>
      </c>
      <c r="F298" s="6">
        <v>0.39727545268639164</v>
      </c>
      <c r="G298" s="6">
        <v>0.35855237370488752</v>
      </c>
      <c r="H298" s="6">
        <v>0.52978053126543612</v>
      </c>
    </row>
    <row r="299" spans="1:8" ht="12.75" customHeight="1" x14ac:dyDescent="0.2">
      <c r="A299" s="5">
        <v>18</v>
      </c>
      <c r="B299" s="6">
        <v>0.82612313861504438</v>
      </c>
      <c r="C299" s="6">
        <v>0.82112145279658943</v>
      </c>
      <c r="D299" s="6">
        <v>0.63168466274517943</v>
      </c>
      <c r="E299" s="6">
        <v>0.48200692859593397</v>
      </c>
      <c r="F299" s="6">
        <v>0.43530680590688209</v>
      </c>
      <c r="G299" s="6">
        <v>0.39287674960127672</v>
      </c>
      <c r="H299" s="6">
        <v>0.5804966537382733</v>
      </c>
    </row>
    <row r="300" spans="1:8" ht="12.75" customHeight="1" x14ac:dyDescent="0.2">
      <c r="A300" s="5">
        <v>19</v>
      </c>
      <c r="B300" s="6">
        <v>0.90288273980011668</v>
      </c>
      <c r="C300" s="6">
        <v>0.89741632010515837</v>
      </c>
      <c r="D300" s="6">
        <v>0.69037792591698022</v>
      </c>
      <c r="E300" s="6">
        <v>0.52679281810568912</v>
      </c>
      <c r="F300" s="6">
        <v>0.47575353261469083</v>
      </c>
      <c r="G300" s="6">
        <v>0.42938106863637643</v>
      </c>
      <c r="H300" s="6">
        <v>0.63443376014219188</v>
      </c>
    </row>
    <row r="301" spans="1:8" ht="12.75" customHeight="1" x14ac:dyDescent="0.2">
      <c r="A301" s="5">
        <v>20</v>
      </c>
      <c r="B301" s="6">
        <v>0.9845489723867844</v>
      </c>
      <c r="C301" s="6">
        <v>0.97858811207119401</v>
      </c>
      <c r="D301" s="6">
        <v>0.75282298304933726</v>
      </c>
      <c r="E301" s="6">
        <v>0.57444151368040963</v>
      </c>
      <c r="F301" s="6">
        <v>0.51878569718684953</v>
      </c>
      <c r="G301" s="6">
        <v>0.46821881873815963</v>
      </c>
      <c r="H301" s="6">
        <v>0.6918186371950823</v>
      </c>
    </row>
    <row r="302" spans="1:8" ht="19.5" customHeight="1" x14ac:dyDescent="0.2">
      <c r="A302" s="5">
        <v>21</v>
      </c>
      <c r="B302" s="6">
        <v>1.0714692313943768</v>
      </c>
      <c r="C302" s="6">
        <v>1.0649821204431444</v>
      </c>
      <c r="D302" s="6">
        <v>0.8192854653724716</v>
      </c>
      <c r="E302" s="6">
        <v>0.62515570520789732</v>
      </c>
      <c r="F302" s="6">
        <v>0.56458635153073566</v>
      </c>
      <c r="G302" s="6">
        <v>0.50955520944941968</v>
      </c>
      <c r="H302" s="6">
        <v>0.7528953909349182</v>
      </c>
    </row>
    <row r="303" spans="1:8" ht="12.75" customHeight="1" x14ac:dyDescent="0.2">
      <c r="A303" s="5">
        <v>22</v>
      </c>
      <c r="B303" s="6">
        <v>1.1640152019658372</v>
      </c>
      <c r="C303" s="6">
        <v>1.1569677800307743</v>
      </c>
      <c r="D303" s="6">
        <v>0.89004957725398037</v>
      </c>
      <c r="E303" s="6">
        <v>0.67915225480686159</v>
      </c>
      <c r="F303" s="6">
        <v>0.61335134668212676</v>
      </c>
      <c r="G303" s="6">
        <v>0.55356700188966679</v>
      </c>
      <c r="H303" s="6">
        <v>0.81792519547925846</v>
      </c>
    </row>
    <row r="304" spans="1:8" ht="12.75" customHeight="1" x14ac:dyDescent="0.2">
      <c r="A304" s="5">
        <v>23</v>
      </c>
      <c r="B304" s="6">
        <v>1.2625817592196296</v>
      </c>
      <c r="C304" s="6">
        <v>1.2549375752178165</v>
      </c>
      <c r="D304" s="6">
        <v>0.96541725498444098</v>
      </c>
      <c r="E304" s="6">
        <v>0.73666155493834518</v>
      </c>
      <c r="F304" s="6">
        <v>0.66528875310717517</v>
      </c>
      <c r="G304" s="6">
        <v>0.60044198556120254</v>
      </c>
      <c r="H304" s="6">
        <v>0.88718551997791739</v>
      </c>
    </row>
    <row r="305" spans="1:8" ht="12.75" customHeight="1" x14ac:dyDescent="0.2">
      <c r="A305" s="5">
        <v>24</v>
      </c>
      <c r="B305" s="6">
        <v>1.3675848974691525</v>
      </c>
      <c r="C305" s="6">
        <v>1.359304981718733</v>
      </c>
      <c r="D305" s="6">
        <v>1.0457065833810919</v>
      </c>
      <c r="E305" s="6">
        <v>0.79792632019529663</v>
      </c>
      <c r="F305" s="6">
        <v>0.72061776955165691</v>
      </c>
      <c r="G305" s="6">
        <v>0.65037799355459347</v>
      </c>
      <c r="H305" s="6">
        <v>0.96096867352576698</v>
      </c>
    </row>
    <row r="306" spans="1:8" ht="12.75" customHeight="1" x14ac:dyDescent="0.2">
      <c r="A306" s="5">
        <v>25</v>
      </c>
      <c r="B306" s="6">
        <v>1.4794584068882031</v>
      </c>
      <c r="C306" s="6">
        <v>1.4705011633650014</v>
      </c>
      <c r="D306" s="6">
        <v>1.1312492546418988</v>
      </c>
      <c r="E306" s="6">
        <v>0.86319964828138029</v>
      </c>
      <c r="F306" s="6">
        <v>0.77956697188539426</v>
      </c>
      <c r="G306" s="6">
        <v>0.70358132208105106</v>
      </c>
      <c r="H306" s="6">
        <v>1.0395794699363221</v>
      </c>
    </row>
    <row r="307" spans="1:8" ht="18" customHeight="1" x14ac:dyDescent="0.2">
      <c r="A307" s="2" t="s">
        <v>65</v>
      </c>
      <c r="B307" s="15"/>
      <c r="C307" s="8"/>
      <c r="D307" s="15"/>
      <c r="E307" s="15"/>
    </row>
    <row r="308" spans="1:8" ht="18" customHeight="1" x14ac:dyDescent="0.2">
      <c r="A308" s="4" t="s">
        <v>8</v>
      </c>
      <c r="C308" s="8"/>
      <c r="F308" s="21"/>
      <c r="G308" s="21"/>
      <c r="H308" s="22"/>
    </row>
    <row r="309" spans="1:8" ht="18" customHeight="1" x14ac:dyDescent="0.2">
      <c r="A309" s="4" t="s">
        <v>0</v>
      </c>
      <c r="B309" s="15"/>
      <c r="C309" s="16">
        <v>0.9</v>
      </c>
      <c r="H309" s="24" t="s">
        <v>46</v>
      </c>
    </row>
    <row r="310" spans="1:8" ht="18" customHeight="1" x14ac:dyDescent="0.2">
      <c r="A310" s="4" t="s">
        <v>12</v>
      </c>
      <c r="B310" s="15"/>
      <c r="C310" s="8"/>
      <c r="D310" s="15"/>
      <c r="E310" s="15"/>
      <c r="H310" s="24" t="s">
        <v>46</v>
      </c>
    </row>
    <row r="311" spans="1:8" ht="14.25" customHeight="1" x14ac:dyDescent="0.2">
      <c r="A311" s="4"/>
      <c r="B311" s="15"/>
      <c r="C311" s="8"/>
      <c r="D311" s="15"/>
      <c r="E311" s="15"/>
      <c r="H311" s="24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">
      <c r="A316" s="5">
        <v>1</v>
      </c>
      <c r="B316" s="6">
        <v>3.8402121424991456E-2</v>
      </c>
      <c r="C316" s="6">
        <v>3.8169619347332706E-2</v>
      </c>
      <c r="D316" s="6">
        <v>2.9363698929571899E-2</v>
      </c>
      <c r="E316" s="6">
        <v>2.2405967990025689E-2</v>
      </c>
      <c r="F316" s="6">
        <v>2.0235124809100519E-2</v>
      </c>
      <c r="G316" s="6">
        <v>1.8262774564742641E-2</v>
      </c>
      <c r="H316" s="6">
        <v>2.6984237508503109E-2</v>
      </c>
    </row>
    <row r="317" spans="1:8" ht="12.75" customHeight="1" x14ac:dyDescent="0.2">
      <c r="A317" s="5">
        <v>2</v>
      </c>
      <c r="B317" s="6">
        <v>6.4044122103120868E-2</v>
      </c>
      <c r="C317" s="6">
        <v>6.3656372913798318E-2</v>
      </c>
      <c r="D317" s="6">
        <v>4.8970532092035342E-2</v>
      </c>
      <c r="E317" s="6">
        <v>3.7366960379901518E-2</v>
      </c>
      <c r="F317" s="6">
        <v>3.374659409317287E-2</v>
      </c>
      <c r="G317" s="6">
        <v>3.0457259150401428E-2</v>
      </c>
      <c r="H317" s="6">
        <v>4.5002248254168459E-2</v>
      </c>
    </row>
    <row r="318" spans="1:8" s="18" customFormat="1" ht="12.75" customHeight="1" x14ac:dyDescent="0.2">
      <c r="A318" s="5">
        <v>3</v>
      </c>
      <c r="B318" s="6">
        <v>9.0298761624585375E-2</v>
      </c>
      <c r="C318" s="6">
        <v>8.9752056158619489E-2</v>
      </c>
      <c r="D318" s="6">
        <v>6.9045811837154136E-2</v>
      </c>
      <c r="E318" s="6">
        <v>5.2685400895137402E-2</v>
      </c>
      <c r="F318" s="6">
        <v>4.758087948733962E-2</v>
      </c>
      <c r="G318" s="6">
        <v>4.2943094439361514E-2</v>
      </c>
      <c r="H318" s="6">
        <v>6.3450745427199001E-2</v>
      </c>
    </row>
    <row r="319" spans="1:8" ht="12.75" customHeight="1" x14ac:dyDescent="0.2">
      <c r="A319" s="5">
        <v>4</v>
      </c>
      <c r="B319" s="6">
        <v>0.11850350712530641</v>
      </c>
      <c r="C319" s="6">
        <v>0.11778603864715741</v>
      </c>
      <c r="D319" s="6">
        <v>9.0612215580916963E-2</v>
      </c>
      <c r="E319" s="6">
        <v>6.9141643451693449E-2</v>
      </c>
      <c r="F319" s="6">
        <v>6.2442728891434984E-2</v>
      </c>
      <c r="G319" s="6">
        <v>5.6356335417251643E-2</v>
      </c>
      <c r="H319" s="6">
        <v>8.326953468197805E-2</v>
      </c>
    </row>
    <row r="320" spans="1:8" ht="12.75" customHeight="1" x14ac:dyDescent="0.2">
      <c r="A320" s="5">
        <v>5</v>
      </c>
      <c r="B320" s="6">
        <v>0.14872657558393859</v>
      </c>
      <c r="C320" s="6">
        <v>0.14782612434470488</v>
      </c>
      <c r="D320" s="6">
        <v>0.11372190457767042</v>
      </c>
      <c r="E320" s="6">
        <v>8.6775489690296609E-2</v>
      </c>
      <c r="F320" s="6">
        <v>7.8368087691441615E-2</v>
      </c>
      <c r="G320" s="6">
        <v>7.0729423815320686E-2</v>
      </c>
      <c r="H320" s="6">
        <v>0.10450655043165316</v>
      </c>
    </row>
    <row r="321" spans="1:8" s="18" customFormat="1" ht="19.5" customHeight="1" x14ac:dyDescent="0.2">
      <c r="A321" s="5">
        <v>6</v>
      </c>
      <c r="B321" s="6">
        <v>0.18104434109939641</v>
      </c>
      <c r="C321" s="6">
        <v>0.17994822495028764</v>
      </c>
      <c r="D321" s="6">
        <v>0.13843327732112598</v>
      </c>
      <c r="E321" s="6">
        <v>0.1056315005766448</v>
      </c>
      <c r="F321" s="6">
        <v>9.5397199482410322E-2</v>
      </c>
      <c r="G321" s="6">
        <v>8.6098680620516871E-2</v>
      </c>
      <c r="H321" s="6">
        <v>0.12721545889955088</v>
      </c>
    </row>
    <row r="322" spans="1:8" ht="12.75" customHeight="1" x14ac:dyDescent="0.2">
      <c r="A322" s="5">
        <v>7</v>
      </c>
      <c r="B322" s="6">
        <v>0.21554220060176171</v>
      </c>
      <c r="C322" s="6">
        <v>0.21423722036620538</v>
      </c>
      <c r="D322" s="6">
        <v>0.16481163149931188</v>
      </c>
      <c r="E322" s="6">
        <v>0.12575950150607712</v>
      </c>
      <c r="F322" s="6">
        <v>0.11357506223514055</v>
      </c>
      <c r="G322" s="6">
        <v>0.10250471777886645</v>
      </c>
      <c r="H322" s="6">
        <v>0.15145626643319363</v>
      </c>
    </row>
    <row r="323" spans="1:8" ht="12.75" customHeight="1" x14ac:dyDescent="0.2">
      <c r="A323" s="5">
        <v>8</v>
      </c>
      <c r="B323" s="6">
        <v>0.25231550805346425</v>
      </c>
      <c r="C323" s="6">
        <v>0.25078788724317802</v>
      </c>
      <c r="D323" s="6">
        <v>0.19292987831975081</v>
      </c>
      <c r="E323" s="6">
        <v>0.14721512736934031</v>
      </c>
      <c r="F323" s="6">
        <v>0.13295192055225349</v>
      </c>
      <c r="G323" s="6">
        <v>0.11999288247055348</v>
      </c>
      <c r="H323" s="6">
        <v>0.17729597594476701</v>
      </c>
    </row>
    <row r="324" spans="1:8" ht="12.75" customHeight="1" x14ac:dyDescent="0.2">
      <c r="A324" s="5">
        <v>9</v>
      </c>
      <c r="B324" s="6">
        <v>0.29147057694089423</v>
      </c>
      <c r="C324" s="6">
        <v>0.28970589540246622</v>
      </c>
      <c r="D324" s="6">
        <v>0.22286930905205699</v>
      </c>
      <c r="E324" s="6">
        <v>0.17006040746285278</v>
      </c>
      <c r="F324" s="6">
        <v>0.1535837939083555</v>
      </c>
      <c r="G324" s="6">
        <v>0.13861373386166281</v>
      </c>
      <c r="H324" s="6">
        <v>0.20480929133761439</v>
      </c>
    </row>
    <row r="325" spans="1:8" ht="12.75" customHeight="1" x14ac:dyDescent="0.2">
      <c r="A325" s="5">
        <v>10</v>
      </c>
      <c r="B325" s="6">
        <v>0.33312574904655978</v>
      </c>
      <c r="C325" s="6">
        <v>0.33110887013724655</v>
      </c>
      <c r="D325" s="6">
        <v>0.25472041225111774</v>
      </c>
      <c r="E325" s="6">
        <v>0.19436438907078454</v>
      </c>
      <c r="F325" s="6">
        <v>0.17553303981522775</v>
      </c>
      <c r="G325" s="6">
        <v>0.15842355137675068</v>
      </c>
      <c r="H325" s="6">
        <v>0.23407936850645933</v>
      </c>
    </row>
    <row r="326" spans="1:8" ht="19.5" customHeight="1" x14ac:dyDescent="0.2">
      <c r="A326" s="5">
        <v>11</v>
      </c>
      <c r="B326" s="6">
        <v>0.37741252510891132</v>
      </c>
      <c r="C326" s="6">
        <v>0.37512751602696121</v>
      </c>
      <c r="D326" s="6">
        <v>0.2885837383019012</v>
      </c>
      <c r="E326" s="6">
        <v>0.22020379715589936</v>
      </c>
      <c r="F326" s="6">
        <v>0.19886894959731521</v>
      </c>
      <c r="G326" s="6">
        <v>0.17948487240313582</v>
      </c>
      <c r="H326" s="6">
        <v>0.26519860982458787</v>
      </c>
    </row>
    <row r="327" spans="1:8" ht="12.75" customHeight="1" x14ac:dyDescent="0.2">
      <c r="A327" s="5">
        <v>12</v>
      </c>
      <c r="B327" s="6">
        <v>0.42447674988420608</v>
      </c>
      <c r="C327" s="6">
        <v>0.42190679482433574</v>
      </c>
      <c r="D327" s="6">
        <v>0.32457080556209905</v>
      </c>
      <c r="E327" s="6">
        <v>0.24766372579162216</v>
      </c>
      <c r="F327" s="6">
        <v>0.22366837283313357</v>
      </c>
      <c r="G327" s="6">
        <v>0.20186705586699569</v>
      </c>
      <c r="H327" s="6">
        <v>0.2982694968580224</v>
      </c>
    </row>
    <row r="328" spans="1:8" ht="12.75" customHeight="1" x14ac:dyDescent="0.2">
      <c r="A328" s="5">
        <v>13</v>
      </c>
      <c r="B328" s="6">
        <v>0.47447984015636568</v>
      </c>
      <c r="C328" s="6">
        <v>0.4716071460303648</v>
      </c>
      <c r="D328" s="6">
        <v>0.36280503934441222</v>
      </c>
      <c r="E328" s="6">
        <v>0.27683835465239282</v>
      </c>
      <c r="F328" s="6">
        <v>0.2500163644271447</v>
      </c>
      <c r="G328" s="6">
        <v>0.22564686623410302</v>
      </c>
      <c r="H328" s="6">
        <v>0.33340545325820653</v>
      </c>
    </row>
    <row r="329" spans="1:8" ht="12.75" customHeight="1" x14ac:dyDescent="0.2">
      <c r="A329" s="5">
        <v>14</v>
      </c>
      <c r="B329" s="6">
        <v>0.52760003919590659</v>
      </c>
      <c r="C329" s="6">
        <v>0.52440573375823729</v>
      </c>
      <c r="D329" s="6">
        <v>0.4034227311227867</v>
      </c>
      <c r="E329" s="6">
        <v>0.30783168093590324</v>
      </c>
      <c r="F329" s="6">
        <v>0.27800684561836997</v>
      </c>
      <c r="G329" s="6">
        <v>0.25090907008886337</v>
      </c>
      <c r="H329" s="6">
        <v>0.37073172623981043</v>
      </c>
    </row>
    <row r="330" spans="1:8" ht="12.75" customHeight="1" x14ac:dyDescent="0.2">
      <c r="A330" s="5">
        <v>15</v>
      </c>
      <c r="B330" s="6">
        <v>0.58403367480509782</v>
      </c>
      <c r="C330" s="6">
        <v>0.58049769716177702</v>
      </c>
      <c r="D330" s="6">
        <v>0.44657400048081353</v>
      </c>
      <c r="E330" s="6">
        <v>0.34075825337774313</v>
      </c>
      <c r="F330" s="6">
        <v>0.3077432668786842</v>
      </c>
      <c r="G330" s="6">
        <v>0.27774703441884363</v>
      </c>
      <c r="H330" s="6">
        <v>0.41038627057849142</v>
      </c>
    </row>
    <row r="331" spans="1:8" ht="19.5" customHeight="1" x14ac:dyDescent="0.2">
      <c r="A331" s="5">
        <v>16</v>
      </c>
      <c r="B331" s="6">
        <v>0.64399639011092535</v>
      </c>
      <c r="C331" s="6">
        <v>0.64009737377668496</v>
      </c>
      <c r="D331" s="6">
        <v>0.49242373622208174</v>
      </c>
      <c r="E331" s="6">
        <v>0.3757438903655751</v>
      </c>
      <c r="F331" s="6">
        <v>0.33933925645118607</v>
      </c>
      <c r="G331" s="6">
        <v>0.30626331193906181</v>
      </c>
      <c r="H331" s="6">
        <v>0.45252061345920025</v>
      </c>
    </row>
    <row r="332" spans="1:8" ht="12.75" customHeight="1" x14ac:dyDescent="0.2">
      <c r="A332" s="5">
        <v>17</v>
      </c>
      <c r="B332" s="6">
        <v>0.70772430632777461</v>
      </c>
      <c r="C332" s="6">
        <v>0.70343945524338314</v>
      </c>
      <c r="D332" s="6">
        <v>0.54115248546203232</v>
      </c>
      <c r="E332" s="6">
        <v>0.41292635836059893</v>
      </c>
      <c r="F332" s="6">
        <v>0.37291923304155833</v>
      </c>
      <c r="G332" s="6">
        <v>0.33657019406333194</v>
      </c>
      <c r="H332" s="6">
        <v>0.49730067152126156</v>
      </c>
    </row>
    <row r="333" spans="1:8" ht="12.75" customHeight="1" x14ac:dyDescent="0.2">
      <c r="A333" s="5">
        <v>18</v>
      </c>
      <c r="B333" s="6">
        <v>0.77547506438411329</v>
      </c>
      <c r="C333" s="6">
        <v>0.77078002262726586</v>
      </c>
      <c r="D333" s="6">
        <v>0.59295725009469458</v>
      </c>
      <c r="E333" s="6">
        <v>0.45245597964142731</v>
      </c>
      <c r="F333" s="6">
        <v>0.40861895467956649</v>
      </c>
      <c r="G333" s="6">
        <v>0.3687902062673481</v>
      </c>
      <c r="H333" s="6">
        <v>0.54490748278413126</v>
      </c>
    </row>
    <row r="334" spans="1:8" ht="12.75" customHeight="1" x14ac:dyDescent="0.2">
      <c r="A334" s="5">
        <v>19</v>
      </c>
      <c r="B334" s="6">
        <v>0.84752867708268009</v>
      </c>
      <c r="C334" s="6">
        <v>0.8423973934195631</v>
      </c>
      <c r="D334" s="6">
        <v>0.64805213838625109</v>
      </c>
      <c r="E334" s="6">
        <v>0.49449612950250127</v>
      </c>
      <c r="F334" s="6">
        <v>0.44658596774549675</v>
      </c>
      <c r="G334" s="6">
        <v>0.40305651334779075</v>
      </c>
      <c r="H334" s="6">
        <v>0.59553780543965251</v>
      </c>
    </row>
    <row r="335" spans="1:8" ht="12.75" customHeight="1" x14ac:dyDescent="0.2">
      <c r="A335" s="5">
        <v>20</v>
      </c>
      <c r="B335" s="6">
        <v>0.92418810473086821</v>
      </c>
      <c r="C335" s="6">
        <v>0.91859269368262364</v>
      </c>
      <c r="D335" s="6">
        <v>0.70666880512356789</v>
      </c>
      <c r="E335" s="6">
        <v>0.53922357210938776</v>
      </c>
      <c r="F335" s="6">
        <v>0.48697991028549908</v>
      </c>
      <c r="G335" s="6">
        <v>0.43951319317303478</v>
      </c>
      <c r="H335" s="6">
        <v>0.64940452233353774</v>
      </c>
    </row>
    <row r="336" spans="1:8" ht="19.5" customHeight="1" x14ac:dyDescent="0.2">
      <c r="A336" s="5">
        <v>21</v>
      </c>
      <c r="B336" s="6">
        <v>1.0057794442050259</v>
      </c>
      <c r="C336" s="6">
        <v>0.99969004596954314</v>
      </c>
      <c r="D336" s="6">
        <v>0.76905659617983213</v>
      </c>
      <c r="E336" s="6">
        <v>0.58682857080957873</v>
      </c>
      <c r="F336" s="6">
        <v>0.52997261163472242</v>
      </c>
      <c r="G336" s="6">
        <v>0.47831532659585668</v>
      </c>
      <c r="H336" s="6">
        <v>0.70673677381625799</v>
      </c>
    </row>
    <row r="337" spans="1:8" ht="12.75" customHeight="1" x14ac:dyDescent="0.2">
      <c r="A337" s="5">
        <v>22</v>
      </c>
      <c r="B337" s="6">
        <v>1.0926515933227801</v>
      </c>
      <c r="C337" s="6">
        <v>1.0860362357285154</v>
      </c>
      <c r="D337" s="6">
        <v>0.8354822918810737</v>
      </c>
      <c r="E337" s="6">
        <v>0.6375146923083358</v>
      </c>
      <c r="F337" s="6">
        <v>0.57574791556594118</v>
      </c>
      <c r="G337" s="6">
        <v>0.51962883784004976</v>
      </c>
      <c r="H337" s="6">
        <v>0.76777972190563182</v>
      </c>
    </row>
    <row r="338" spans="1:8" ht="12.75" customHeight="1" x14ac:dyDescent="0.2">
      <c r="A338" s="5">
        <v>23</v>
      </c>
      <c r="B338" s="6">
        <v>1.1851752181429809</v>
      </c>
      <c r="C338" s="6">
        <v>1.1779996848551617</v>
      </c>
      <c r="D338" s="6">
        <v>0.90622931736506107</v>
      </c>
      <c r="E338" s="6">
        <v>0.69149820413311336</v>
      </c>
      <c r="F338" s="6">
        <v>0.62450113613173897</v>
      </c>
      <c r="G338" s="6">
        <v>0.56363000338254765</v>
      </c>
      <c r="H338" s="6">
        <v>0.83279382463359031</v>
      </c>
    </row>
    <row r="339" spans="1:8" ht="12.75" customHeight="1" x14ac:dyDescent="0.2">
      <c r="A339" s="5">
        <v>24</v>
      </c>
      <c r="B339" s="6">
        <v>1.2837408091408216</v>
      </c>
      <c r="C339" s="6">
        <v>1.2759685196363586</v>
      </c>
      <c r="D339" s="6">
        <v>0.98159625626006641</v>
      </c>
      <c r="E339" s="6">
        <v>0.74900694049626515</v>
      </c>
      <c r="F339" s="6">
        <v>0.67643803341018138</v>
      </c>
      <c r="G339" s="6">
        <v>0.61050452753481821</v>
      </c>
      <c r="H339" s="6">
        <v>0.9020534701676729</v>
      </c>
    </row>
    <row r="340" spans="1:8" ht="12.75" customHeight="1" x14ac:dyDescent="0.2">
      <c r="A340" s="5">
        <v>25</v>
      </c>
      <c r="B340" s="6">
        <v>1.3887555616207672</v>
      </c>
      <c r="C340" s="6">
        <v>1.3803474700504188</v>
      </c>
      <c r="D340" s="6">
        <v>1.0618944653318672</v>
      </c>
      <c r="E340" s="6">
        <v>0.81027848215164033</v>
      </c>
      <c r="F340" s="6">
        <v>0.7317731697093337</v>
      </c>
      <c r="G340" s="6">
        <v>0.66044605887077701</v>
      </c>
      <c r="H340" s="6">
        <v>0.97584478475300129</v>
      </c>
    </row>
    <row r="341" spans="1:8" ht="18" customHeight="1" x14ac:dyDescent="0.2">
      <c r="A341" s="2" t="s">
        <v>65</v>
      </c>
      <c r="B341" s="15"/>
      <c r="C341" s="8"/>
      <c r="D341" s="15"/>
      <c r="E341" s="15"/>
    </row>
    <row r="342" spans="1:8" ht="18" customHeight="1" x14ac:dyDescent="0.2">
      <c r="A342" s="4" t="s">
        <v>8</v>
      </c>
      <c r="C342" s="8"/>
      <c r="F342" s="21"/>
      <c r="G342" s="21"/>
      <c r="H342" s="22"/>
    </row>
    <row r="343" spans="1:8" ht="18" customHeight="1" x14ac:dyDescent="0.2">
      <c r="A343" s="4" t="s">
        <v>0</v>
      </c>
      <c r="B343" s="15"/>
      <c r="C343" s="16">
        <v>0.9</v>
      </c>
      <c r="H343" s="24" t="s">
        <v>46</v>
      </c>
    </row>
    <row r="344" spans="1:8" ht="18" customHeight="1" x14ac:dyDescent="0.2">
      <c r="A344" s="4" t="s">
        <v>13</v>
      </c>
      <c r="B344" s="15"/>
      <c r="C344" s="8"/>
      <c r="D344" s="15"/>
      <c r="E344" s="15"/>
      <c r="H344" s="14" t="s">
        <v>46</v>
      </c>
    </row>
    <row r="345" spans="1:8" ht="14.25" customHeight="1" x14ac:dyDescent="0.2">
      <c r="A345" s="4"/>
      <c r="B345" s="15"/>
      <c r="C345" s="8"/>
      <c r="D345" s="15"/>
      <c r="E345" s="15"/>
      <c r="H345" s="24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">
      <c r="A350" s="5">
        <v>1</v>
      </c>
      <c r="B350" s="6">
        <v>3.6577024379820612E-2</v>
      </c>
      <c r="C350" s="6">
        <v>3.6355572182720147E-2</v>
      </c>
      <c r="D350" s="6">
        <v>2.7968161439375552E-2</v>
      </c>
      <c r="E350" s="6">
        <v>2.1341103225909406E-2</v>
      </c>
      <c r="F350" s="6">
        <v>1.9273431414898644E-2</v>
      </c>
      <c r="G350" s="6">
        <v>1.7394818976407836E-2</v>
      </c>
      <c r="H350" s="6">
        <v>2.5701786166872097E-2</v>
      </c>
    </row>
    <row r="351" spans="1:8" ht="12.75" customHeight="1" x14ac:dyDescent="0.2">
      <c r="A351" s="5">
        <v>2</v>
      </c>
      <c r="B351" s="6">
        <v>6.1000364787804968E-2</v>
      </c>
      <c r="C351" s="6">
        <v>6.063104374446604E-2</v>
      </c>
      <c r="D351" s="6">
        <v>4.6643161360806588E-2</v>
      </c>
      <c r="E351" s="6">
        <v>3.5591060339858628E-2</v>
      </c>
      <c r="F351" s="6">
        <v>3.214275537597254E-2</v>
      </c>
      <c r="G351" s="6">
        <v>2.9009749179162572E-2</v>
      </c>
      <c r="H351" s="6">
        <v>4.286347395558826E-2</v>
      </c>
    </row>
    <row r="352" spans="1:8" s="18" customFormat="1" ht="12.75" customHeight="1" x14ac:dyDescent="0.2">
      <c r="A352" s="5">
        <v>3</v>
      </c>
      <c r="B352" s="6">
        <v>8.6007227800197067E-2</v>
      </c>
      <c r="C352" s="6">
        <v>8.548650502720459E-2</v>
      </c>
      <c r="D352" s="6">
        <v>6.5764344499169944E-2</v>
      </c>
      <c r="E352" s="6">
        <v>5.0181477519831881E-2</v>
      </c>
      <c r="F352" s="6">
        <v>4.5319553306998446E-2</v>
      </c>
      <c r="G352" s="6">
        <v>4.0902183368215168E-2</v>
      </c>
      <c r="H352" s="6">
        <v>6.043518889813429E-2</v>
      </c>
    </row>
    <row r="353" spans="1:8" ht="12.75" customHeight="1" x14ac:dyDescent="0.2">
      <c r="A353" s="5">
        <v>4</v>
      </c>
      <c r="B353" s="6">
        <v>0.11287151616566043</v>
      </c>
      <c r="C353" s="6">
        <v>0.11218814605371838</v>
      </c>
      <c r="D353" s="6">
        <v>8.6305784561575116E-2</v>
      </c>
      <c r="E353" s="6">
        <v>6.5855621625831001E-2</v>
      </c>
      <c r="F353" s="6">
        <v>5.9475079299087297E-2</v>
      </c>
      <c r="G353" s="6">
        <v>5.3677947416016225E-2</v>
      </c>
      <c r="H353" s="6">
        <v>7.9312071498656975E-2</v>
      </c>
    </row>
    <row r="354" spans="1:8" ht="12.75" customHeight="1" x14ac:dyDescent="0.2">
      <c r="A354" s="5">
        <v>5</v>
      </c>
      <c r="B354" s="6">
        <v>0.1416582047865905</v>
      </c>
      <c r="C354" s="6">
        <v>0.14080054834189062</v>
      </c>
      <c r="D354" s="6">
        <v>0.10831716378955254</v>
      </c>
      <c r="E354" s="6">
        <v>8.2651402688062758E-2</v>
      </c>
      <c r="F354" s="6">
        <v>7.4643570399845885E-2</v>
      </c>
      <c r="G354" s="6">
        <v>6.7367941229934933E-2</v>
      </c>
      <c r="H354" s="6">
        <v>9.9539778042102789E-2</v>
      </c>
    </row>
    <row r="355" spans="1:8" s="18" customFormat="1" ht="19.5" customHeight="1" x14ac:dyDescent="0.2">
      <c r="A355" s="5">
        <v>6</v>
      </c>
      <c r="B355" s="6">
        <v>0.17244003801080776</v>
      </c>
      <c r="C355" s="6">
        <v>0.17139601581564393</v>
      </c>
      <c r="D355" s="6">
        <v>0.13185410523331315</v>
      </c>
      <c r="E355" s="6">
        <v>0.10061126387029624</v>
      </c>
      <c r="F355" s="6">
        <v>9.0863357589508711E-2</v>
      </c>
      <c r="G355" s="6">
        <v>8.2006759607753485E-2</v>
      </c>
      <c r="H355" s="6">
        <v>0.12116942421391177</v>
      </c>
    </row>
    <row r="356" spans="1:8" ht="12.75" customHeight="1" x14ac:dyDescent="0.2">
      <c r="A356" s="5">
        <v>7</v>
      </c>
      <c r="B356" s="6">
        <v>0.20529835419873749</v>
      </c>
      <c r="C356" s="6">
        <v>0.20405539437985459</v>
      </c>
      <c r="D356" s="6">
        <v>0.1569788032466668</v>
      </c>
      <c r="E356" s="6">
        <v>0.1197826625689571</v>
      </c>
      <c r="F356" s="6">
        <v>0.10817730026786675</v>
      </c>
      <c r="G356" s="6">
        <v>9.7633084374454268E-2</v>
      </c>
      <c r="H356" s="6">
        <v>0.14425816450333673</v>
      </c>
    </row>
    <row r="357" spans="1:8" ht="12.75" customHeight="1" x14ac:dyDescent="0.2">
      <c r="A357" s="5">
        <v>8</v>
      </c>
      <c r="B357" s="6">
        <v>0.24032397552579834</v>
      </c>
      <c r="C357" s="6">
        <v>0.23886895633551489</v>
      </c>
      <c r="D357" s="6">
        <v>0.18376070386322202</v>
      </c>
      <c r="E357" s="6">
        <v>0.14021858957412933</v>
      </c>
      <c r="F357" s="6">
        <v>0.12663325511540618</v>
      </c>
      <c r="G357" s="6">
        <v>0.11429010754270744</v>
      </c>
      <c r="H357" s="6">
        <v>0.16886981744595828</v>
      </c>
    </row>
    <row r="358" spans="1:8" ht="12.75" customHeight="1" x14ac:dyDescent="0.2">
      <c r="A358" s="5">
        <v>9</v>
      </c>
      <c r="B358" s="6">
        <v>0.27761816282965512</v>
      </c>
      <c r="C358" s="6">
        <v>0.2759373494459525</v>
      </c>
      <c r="D358" s="6">
        <v>0.21227723490832318</v>
      </c>
      <c r="E358" s="6">
        <v>0.16197812618140739</v>
      </c>
      <c r="F358" s="6">
        <v>0.14628457922835997</v>
      </c>
      <c r="G358" s="6">
        <v>0.13202598540653759</v>
      </c>
      <c r="H358" s="6">
        <v>0.19507553657164578</v>
      </c>
    </row>
    <row r="359" spans="1:8" ht="12.75" customHeight="1" x14ac:dyDescent="0.2">
      <c r="A359" s="5">
        <v>10</v>
      </c>
      <c r="B359" s="6">
        <v>0.31729363358797125</v>
      </c>
      <c r="C359" s="6">
        <v>0.31537260875133066</v>
      </c>
      <c r="D359" s="6">
        <v>0.2426145843829294</v>
      </c>
      <c r="E359" s="6">
        <v>0.18512703813764911</v>
      </c>
      <c r="F359" s="6">
        <v>0.16719066651894054</v>
      </c>
      <c r="G359" s="6">
        <v>0.1508943226577609</v>
      </c>
      <c r="H359" s="6">
        <v>0.22295452571278571</v>
      </c>
    </row>
    <row r="360" spans="1:8" ht="19.5" customHeight="1" x14ac:dyDescent="0.2">
      <c r="A360" s="5">
        <v>11</v>
      </c>
      <c r="B360" s="6">
        <v>0.35947563884255851</v>
      </c>
      <c r="C360" s="6">
        <v>0.35729922697266092</v>
      </c>
      <c r="D360" s="6">
        <v>0.27486852392011463</v>
      </c>
      <c r="E360" s="6">
        <v>0.20973840397938889</v>
      </c>
      <c r="F360" s="6">
        <v>0.1894175151760365</v>
      </c>
      <c r="G360" s="6">
        <v>0.17095468453537266</v>
      </c>
      <c r="H360" s="6">
        <v>0.2525947957327111</v>
      </c>
    </row>
    <row r="361" spans="1:8" ht="12.75" customHeight="1" x14ac:dyDescent="0.2">
      <c r="A361" s="5">
        <v>12</v>
      </c>
      <c r="B361" s="6">
        <v>0.40430309194005876</v>
      </c>
      <c r="C361" s="6">
        <v>0.40185527641862906</v>
      </c>
      <c r="D361" s="6">
        <v>0.30914527186242691</v>
      </c>
      <c r="E361" s="6">
        <v>0.23589327360394352</v>
      </c>
      <c r="F361" s="6">
        <v>0.21303832242945292</v>
      </c>
      <c r="G361" s="6">
        <v>0.19227313361715806</v>
      </c>
      <c r="H361" s="6">
        <v>0.28409395766434903</v>
      </c>
    </row>
    <row r="362" spans="1:8" ht="12.75" customHeight="1" x14ac:dyDescent="0.2">
      <c r="A362" s="5">
        <v>13</v>
      </c>
      <c r="B362" s="6">
        <v>0.45192973817947441</v>
      </c>
      <c r="C362" s="6">
        <v>0.44919357155160367</v>
      </c>
      <c r="D362" s="6">
        <v>0.34556238761815472</v>
      </c>
      <c r="E362" s="6">
        <v>0.26368135070788601</v>
      </c>
      <c r="F362" s="6">
        <v>0.23813410086908554</v>
      </c>
      <c r="G362" s="6">
        <v>0.21492278606524257</v>
      </c>
      <c r="H362" s="6">
        <v>0.31756004459311654</v>
      </c>
    </row>
    <row r="363" spans="1:8" ht="12.75" customHeight="1" x14ac:dyDescent="0.2">
      <c r="A363" s="5">
        <v>14</v>
      </c>
      <c r="B363" s="6">
        <v>0.50252534965175499</v>
      </c>
      <c r="C363" s="6">
        <v>0.49948285659317654</v>
      </c>
      <c r="D363" s="6">
        <v>0.384249685280382</v>
      </c>
      <c r="E363" s="6">
        <v>0.29320168992398826</v>
      </c>
      <c r="F363" s="6">
        <v>0.26479430803847587</v>
      </c>
      <c r="G363" s="6">
        <v>0.2389843798521481</v>
      </c>
      <c r="H363" s="6">
        <v>0.35311235124166168</v>
      </c>
    </row>
    <row r="364" spans="1:8" ht="12.75" customHeight="1" x14ac:dyDescent="0.2">
      <c r="A364" s="5">
        <v>15</v>
      </c>
      <c r="B364" s="6">
        <v>0.55627692349517222</v>
      </c>
      <c r="C364" s="6">
        <v>0.55290899652481273</v>
      </c>
      <c r="D364" s="6">
        <v>0.425350149857883</v>
      </c>
      <c r="E364" s="6">
        <v>0.32456339595112804</v>
      </c>
      <c r="F364" s="6">
        <v>0.29311747782823888</v>
      </c>
      <c r="G364" s="6">
        <v>0.26454684461128514</v>
      </c>
      <c r="H364" s="6">
        <v>0.39088227595479708</v>
      </c>
    </row>
    <row r="365" spans="1:8" ht="19.5" customHeight="1" x14ac:dyDescent="0.2">
      <c r="A365" s="5">
        <v>16</v>
      </c>
      <c r="B365" s="6">
        <v>0.61338985419368719</v>
      </c>
      <c r="C365" s="6">
        <v>0.60967614228864597</v>
      </c>
      <c r="D365" s="6">
        <v>0.4690208336583177</v>
      </c>
      <c r="E365" s="6">
        <v>0.35788630753941059</v>
      </c>
      <c r="F365" s="6">
        <v>0.32321183819203536</v>
      </c>
      <c r="G365" s="6">
        <v>0.29170785914315306</v>
      </c>
      <c r="H365" s="6">
        <v>0.43101414444507419</v>
      </c>
    </row>
    <row r="366" spans="1:8" ht="12.75" customHeight="1" x14ac:dyDescent="0.2">
      <c r="A366" s="5">
        <v>17</v>
      </c>
      <c r="B366" s="6">
        <v>0.6740890410782403</v>
      </c>
      <c r="C366" s="6">
        <v>0.67000783158350419</v>
      </c>
      <c r="D366" s="6">
        <v>0.51543370312515691</v>
      </c>
      <c r="E366" s="6">
        <v>0.39330164366901316</v>
      </c>
      <c r="F366" s="6">
        <v>0.35519589471919694</v>
      </c>
      <c r="G366" s="6">
        <v>0.32057437810620076</v>
      </c>
      <c r="H366" s="6">
        <v>0.47366598800702564</v>
      </c>
    </row>
    <row r="367" spans="1:8" ht="12.75" customHeight="1" x14ac:dyDescent="0.2">
      <c r="A367" s="5">
        <v>18</v>
      </c>
      <c r="B367" s="6">
        <v>0.73861988044914328</v>
      </c>
      <c r="C367" s="6">
        <v>0.73414797498058959</v>
      </c>
      <c r="D367" s="6">
        <v>0.56477639745158581</v>
      </c>
      <c r="E367" s="6">
        <v>0.43095258241045958</v>
      </c>
      <c r="F367" s="6">
        <v>0.38919895341106525</v>
      </c>
      <c r="G367" s="6">
        <v>0.35126310383731268</v>
      </c>
      <c r="H367" s="6">
        <v>0.51901024065746093</v>
      </c>
    </row>
    <row r="368" spans="1:8" ht="12.75" customHeight="1" x14ac:dyDescent="0.2">
      <c r="A368" s="5">
        <v>19</v>
      </c>
      <c r="B368" s="6">
        <v>0.80724907723655004</v>
      </c>
      <c r="C368" s="6">
        <v>0.802361662669826</v>
      </c>
      <c r="D368" s="6">
        <v>0.61725284920646961</v>
      </c>
      <c r="E368" s="6">
        <v>0.47099473449321144</v>
      </c>
      <c r="F368" s="6">
        <v>0.42536154836702356</v>
      </c>
      <c r="G368" s="6">
        <v>0.38390087235059334</v>
      </c>
      <c r="H368" s="6">
        <v>0.567234309469555</v>
      </c>
    </row>
    <row r="369" spans="1:8" ht="12.75" customHeight="1" x14ac:dyDescent="0.2">
      <c r="A369" s="5">
        <v>20</v>
      </c>
      <c r="B369" s="6">
        <v>0.88026519327346497</v>
      </c>
      <c r="C369" s="6">
        <v>0.8749357094133996</v>
      </c>
      <c r="D369" s="6">
        <v>0.67308370356441038</v>
      </c>
      <c r="E369" s="6">
        <v>0.513596463199127</v>
      </c>
      <c r="F369" s="6">
        <v>0.46383573068449346</v>
      </c>
      <c r="G369" s="6">
        <v>0.41862491407781582</v>
      </c>
      <c r="H369" s="6">
        <v>0.61854095983096724</v>
      </c>
    </row>
    <row r="370" spans="1:8" ht="19.5" customHeight="1" x14ac:dyDescent="0.2">
      <c r="A370" s="5">
        <v>21</v>
      </c>
      <c r="B370" s="6">
        <v>0.95797882737458251</v>
      </c>
      <c r="C370" s="6">
        <v>0.95217883353432731</v>
      </c>
      <c r="D370" s="6">
        <v>0.73250645600076592</v>
      </c>
      <c r="E370" s="6">
        <v>0.55893898943063458</v>
      </c>
      <c r="F370" s="6">
        <v>0.50478516334738543</v>
      </c>
      <c r="G370" s="6">
        <v>0.45558293950794154</v>
      </c>
      <c r="H370" s="6">
        <v>0.6731484419808661</v>
      </c>
    </row>
    <row r="371" spans="1:8" ht="12.75" customHeight="1" x14ac:dyDescent="0.2">
      <c r="A371" s="5">
        <v>22</v>
      </c>
      <c r="B371" s="6">
        <v>1.0407222956596347</v>
      </c>
      <c r="C371" s="6">
        <v>1.0344213391752575</v>
      </c>
      <c r="D371" s="6">
        <v>0.7957752078549194</v>
      </c>
      <c r="E371" s="6">
        <v>0.6072162051933051</v>
      </c>
      <c r="F371" s="6">
        <v>0.54838495277975408</v>
      </c>
      <c r="G371" s="6">
        <v>0.49493298715951284</v>
      </c>
      <c r="H371" s="6">
        <v>0.73129026638091332</v>
      </c>
    </row>
    <row r="372" spans="1:8" ht="12.75" customHeight="1" x14ac:dyDescent="0.2">
      <c r="A372" s="5">
        <v>23</v>
      </c>
      <c r="B372" s="6">
        <v>1.1288486479333781</v>
      </c>
      <c r="C372" s="6">
        <v>1.1220141386336919</v>
      </c>
      <c r="D372" s="6">
        <v>0.86315991421761395</v>
      </c>
      <c r="E372" s="6">
        <v>0.65863409969634712</v>
      </c>
      <c r="F372" s="6">
        <v>0.59482113054959596</v>
      </c>
      <c r="G372" s="6">
        <v>0.53684295580361696</v>
      </c>
      <c r="H372" s="6">
        <v>0.79321451254938469</v>
      </c>
    </row>
    <row r="373" spans="1:8" ht="12.75" customHeight="1" x14ac:dyDescent="0.2">
      <c r="A373" s="5">
        <v>24</v>
      </c>
      <c r="B373" s="6">
        <v>1.2227298162428251</v>
      </c>
      <c r="C373" s="6">
        <v>1.2153269121286074</v>
      </c>
      <c r="D373" s="6">
        <v>0.93494496824853679</v>
      </c>
      <c r="E373" s="6">
        <v>0.71340967911625819</v>
      </c>
      <c r="F373" s="6">
        <v>0.64428967779317459</v>
      </c>
      <c r="G373" s="6">
        <v>0.58148972397914545</v>
      </c>
      <c r="H373" s="6">
        <v>0.85918252809732876</v>
      </c>
    </row>
    <row r="374" spans="1:8" ht="12.75" customHeight="1" x14ac:dyDescent="0.2">
      <c r="A374" s="5">
        <v>25</v>
      </c>
      <c r="B374" s="6">
        <v>1.3227536435514922</v>
      </c>
      <c r="C374" s="6">
        <v>1.3147451544643174</v>
      </c>
      <c r="D374" s="6">
        <v>1.0114269291894704</v>
      </c>
      <c r="E374" s="6">
        <v>0.77176923295745192</v>
      </c>
      <c r="F374" s="6">
        <v>0.69699495954246904</v>
      </c>
      <c r="G374" s="6">
        <v>0.62905773692887124</v>
      </c>
      <c r="H374" s="6">
        <v>0.92946684085016695</v>
      </c>
    </row>
    <row r="375" spans="1:8" ht="18" customHeight="1" x14ac:dyDescent="0.2">
      <c r="A375" s="2" t="s">
        <v>65</v>
      </c>
      <c r="B375" s="15"/>
      <c r="C375" s="8"/>
      <c r="D375" s="15"/>
      <c r="E375" s="15"/>
    </row>
    <row r="376" spans="1:8" ht="18" customHeight="1" x14ac:dyDescent="0.2">
      <c r="A376" s="4" t="s">
        <v>8</v>
      </c>
      <c r="C376" s="8"/>
      <c r="F376" s="21"/>
      <c r="G376" s="21"/>
      <c r="H376" s="22"/>
    </row>
    <row r="377" spans="1:8" ht="18" customHeight="1" x14ac:dyDescent="0.2">
      <c r="A377" s="4" t="s">
        <v>0</v>
      </c>
      <c r="B377" s="15"/>
      <c r="C377" s="16">
        <v>0.9</v>
      </c>
      <c r="H377" s="24" t="s">
        <v>46</v>
      </c>
    </row>
    <row r="378" spans="1:8" ht="18" customHeight="1" x14ac:dyDescent="0.2">
      <c r="A378" s="4" t="s">
        <v>14</v>
      </c>
      <c r="B378" s="15"/>
      <c r="C378" s="8"/>
      <c r="D378" s="15"/>
      <c r="E378" s="15"/>
      <c r="H378" s="24" t="s">
        <v>46</v>
      </c>
    </row>
    <row r="379" spans="1:8" ht="14.25" customHeight="1" x14ac:dyDescent="0.2">
      <c r="A379" s="4"/>
      <c r="B379" s="15"/>
      <c r="C379" s="8"/>
      <c r="D379" s="15"/>
      <c r="E379" s="15"/>
      <c r="H379" s="24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">
      <c r="A384" s="5">
        <v>1</v>
      </c>
      <c r="B384" s="6">
        <v>3.4917535564647668E-2</v>
      </c>
      <c r="C384" s="6">
        <v>3.4706130588457458E-2</v>
      </c>
      <c r="D384" s="6">
        <v>2.6699254198380828E-2</v>
      </c>
      <c r="E384" s="6">
        <v>2.0372863662759314E-2</v>
      </c>
      <c r="F384" s="6">
        <v>1.8399001512375668E-2</v>
      </c>
      <c r="G384" s="6">
        <v>1.6605621166505279E-2</v>
      </c>
      <c r="H384" s="6">
        <v>2.453570370398532E-2</v>
      </c>
    </row>
    <row r="385" spans="1:8" ht="12.75" customHeight="1" x14ac:dyDescent="0.2">
      <c r="A385" s="5">
        <v>2</v>
      </c>
      <c r="B385" s="6">
        <v>5.8232796217008949E-2</v>
      </c>
      <c r="C385" s="6">
        <v>5.7880231160550327E-2</v>
      </c>
      <c r="D385" s="6">
        <v>4.4526974877762103E-2</v>
      </c>
      <c r="E385" s="6">
        <v>3.3976304422569596E-2</v>
      </c>
      <c r="F385" s="6">
        <v>3.068444803852018E-2</v>
      </c>
      <c r="G385" s="6">
        <v>2.7693585409417763E-2</v>
      </c>
      <c r="H385" s="6">
        <v>4.0918770776069965E-2</v>
      </c>
    </row>
    <row r="386" spans="1:8" s="18" customFormat="1" ht="12.75" customHeight="1" x14ac:dyDescent="0.2">
      <c r="A386" s="5">
        <v>3</v>
      </c>
      <c r="B386" s="6">
        <v>8.2105105225207059E-2</v>
      </c>
      <c r="C386" s="6">
        <v>8.1608007490944184E-2</v>
      </c>
      <c r="D386" s="6">
        <v>6.2780635573034274E-2</v>
      </c>
      <c r="E386" s="6">
        <v>4.7904758675557726E-2</v>
      </c>
      <c r="F386" s="6">
        <v>4.3263418531226769E-2</v>
      </c>
      <c r="G386" s="6">
        <v>3.9046463364563022E-2</v>
      </c>
      <c r="H386" s="6">
        <v>5.7693262190869177E-2</v>
      </c>
    </row>
    <row r="387" spans="1:8" ht="12.75" customHeight="1" x14ac:dyDescent="0.2">
      <c r="A387" s="5">
        <v>4</v>
      </c>
      <c r="B387" s="6">
        <v>0.10775056874567669</v>
      </c>
      <c r="C387" s="6">
        <v>0.10709820293429269</v>
      </c>
      <c r="D387" s="6">
        <v>8.2390116554319867E-2</v>
      </c>
      <c r="E387" s="6">
        <v>6.2867771483362311E-2</v>
      </c>
      <c r="F387" s="6">
        <v>5.6776712481342272E-2</v>
      </c>
      <c r="G387" s="6">
        <v>5.1242594763123442E-2</v>
      </c>
      <c r="H387" s="6">
        <v>7.5713706191695859E-2</v>
      </c>
    </row>
    <row r="388" spans="1:8" ht="12.75" customHeight="1" x14ac:dyDescent="0.2">
      <c r="A388" s="5">
        <v>5</v>
      </c>
      <c r="B388" s="6">
        <v>0.13523121378864272</v>
      </c>
      <c r="C388" s="6">
        <v>0.13441246896404788</v>
      </c>
      <c r="D388" s="6">
        <v>0.10340284599449469</v>
      </c>
      <c r="E388" s="6">
        <v>7.8901532909293526E-2</v>
      </c>
      <c r="F388" s="6">
        <v>7.1257013611714798E-2</v>
      </c>
      <c r="G388" s="6">
        <v>6.4311477592778526E-2</v>
      </c>
      <c r="H388" s="6">
        <v>9.5023687651305491E-2</v>
      </c>
    </row>
    <row r="389" spans="1:8" s="18" customFormat="1" ht="19.5" customHeight="1" x14ac:dyDescent="0.2">
      <c r="A389" s="5">
        <v>6</v>
      </c>
      <c r="B389" s="6">
        <v>0.16461648431230605</v>
      </c>
      <c r="C389" s="6">
        <v>0.16361982909641526</v>
      </c>
      <c r="D389" s="6">
        <v>0.12587192334237629</v>
      </c>
      <c r="E389" s="6">
        <v>9.6046560483290203E-2</v>
      </c>
      <c r="F389" s="6">
        <v>8.6740913837303521E-2</v>
      </c>
      <c r="G389" s="6">
        <v>7.8286137095531783E-2</v>
      </c>
      <c r="H389" s="6">
        <v>0.11567200315155586</v>
      </c>
    </row>
    <row r="390" spans="1:8" ht="12.75" customHeight="1" x14ac:dyDescent="0.2">
      <c r="A390" s="5">
        <v>7</v>
      </c>
      <c r="B390" s="6">
        <v>0.19598402837965381</v>
      </c>
      <c r="C390" s="6">
        <v>0.19479746128139586</v>
      </c>
      <c r="D390" s="6">
        <v>0.14985672121227375</v>
      </c>
      <c r="E390" s="6">
        <v>0.11434815847369002</v>
      </c>
      <c r="F390" s="6">
        <v>0.10326932803956353</v>
      </c>
      <c r="G390" s="6">
        <v>9.3203500113367449E-2</v>
      </c>
      <c r="H390" s="6">
        <v>0.13771321409936843</v>
      </c>
    </row>
    <row r="391" spans="1:8" ht="12.75" customHeight="1" x14ac:dyDescent="0.2">
      <c r="A391" s="5">
        <v>8</v>
      </c>
      <c r="B391" s="6">
        <v>0.22942054759077529</v>
      </c>
      <c r="C391" s="6">
        <v>0.2280315421922936</v>
      </c>
      <c r="D391" s="6">
        <v>0.17542353489171977</v>
      </c>
      <c r="E391" s="6">
        <v>0.1338569134940498</v>
      </c>
      <c r="F391" s="6">
        <v>0.12088794165549299</v>
      </c>
      <c r="G391" s="6">
        <v>0.10910479905007153</v>
      </c>
      <c r="H391" s="6">
        <v>0.16120824360217487</v>
      </c>
    </row>
    <row r="392" spans="1:8" ht="12.75" customHeight="1" x14ac:dyDescent="0.2">
      <c r="A392" s="5">
        <v>9</v>
      </c>
      <c r="B392" s="6">
        <v>0.2650227086089767</v>
      </c>
      <c r="C392" s="6">
        <v>0.26341815323307921</v>
      </c>
      <c r="D392" s="6">
        <v>0.20264627932844428</v>
      </c>
      <c r="E392" s="6">
        <v>0.1546292263389967</v>
      </c>
      <c r="F392" s="6">
        <v>0.13964769098559546</v>
      </c>
      <c r="G392" s="6">
        <v>0.1260360053628026</v>
      </c>
      <c r="H392" s="6">
        <v>0.18622501697516644</v>
      </c>
    </row>
    <row r="393" spans="1:8" ht="12.75" customHeight="1" x14ac:dyDescent="0.2">
      <c r="A393" s="5">
        <v>10</v>
      </c>
      <c r="B393" s="6">
        <v>0.30289811495318286</v>
      </c>
      <c r="C393" s="6">
        <v>0.30106424644716584</v>
      </c>
      <c r="D393" s="6">
        <v>0.23160723219920656</v>
      </c>
      <c r="E393" s="6">
        <v>0.17672787898283793</v>
      </c>
      <c r="F393" s="6">
        <v>0.1596052752577925</v>
      </c>
      <c r="G393" s="6">
        <v>0.14404829171430888</v>
      </c>
      <c r="H393" s="6">
        <v>0.21283914459619938</v>
      </c>
    </row>
    <row r="394" spans="1:8" ht="19.5" customHeight="1" x14ac:dyDescent="0.2">
      <c r="A394" s="5">
        <v>11</v>
      </c>
      <c r="B394" s="6">
        <v>0.34316633506235594</v>
      </c>
      <c r="C394" s="6">
        <v>0.3410886663575064</v>
      </c>
      <c r="D394" s="6">
        <v>0.26239782000631634</v>
      </c>
      <c r="E394" s="6">
        <v>0.20022263441044491</v>
      </c>
      <c r="F394" s="6">
        <v>0.18082369834259554</v>
      </c>
      <c r="G394" s="6">
        <v>0.16319852088624917</v>
      </c>
      <c r="H394" s="6">
        <v>0.24113464430167819</v>
      </c>
    </row>
    <row r="395" spans="1:8" ht="12.75" customHeight="1" x14ac:dyDescent="0.2">
      <c r="A395" s="5">
        <v>12</v>
      </c>
      <c r="B395" s="6">
        <v>0.38595997982554475</v>
      </c>
      <c r="C395" s="6">
        <v>0.38362322097283796</v>
      </c>
      <c r="D395" s="6">
        <v>0.29511944199742768</v>
      </c>
      <c r="E395" s="6">
        <v>0.22519086530918239</v>
      </c>
      <c r="F395" s="6">
        <v>0.20337283653306804</v>
      </c>
      <c r="G395" s="6">
        <v>0.18354975821672617</v>
      </c>
      <c r="H395" s="6">
        <v>0.27120469854073648</v>
      </c>
    </row>
    <row r="396" spans="1:8" ht="12.75" customHeight="1" x14ac:dyDescent="0.2">
      <c r="A396" s="5">
        <v>13</v>
      </c>
      <c r="B396" s="6">
        <v>0.43142581916285183</v>
      </c>
      <c r="C396" s="6">
        <v>0.42881379160841276</v>
      </c>
      <c r="D396" s="6">
        <v>0.32988432394512512</v>
      </c>
      <c r="E396" s="6">
        <v>0.25171820554534952</v>
      </c>
      <c r="F396" s="6">
        <v>0.2273300269017802</v>
      </c>
      <c r="G396" s="6">
        <v>0.20517180260914039</v>
      </c>
      <c r="H396" s="6">
        <v>0.30315243896954824</v>
      </c>
    </row>
    <row r="397" spans="1:8" ht="12.75" customHeight="1" x14ac:dyDescent="0.2">
      <c r="A397" s="5">
        <v>14</v>
      </c>
      <c r="B397" s="6">
        <v>0.47972592265550013</v>
      </c>
      <c r="C397" s="6">
        <v>0.47682146661022601</v>
      </c>
      <c r="D397" s="6">
        <v>0.36681639031535179</v>
      </c>
      <c r="E397" s="6">
        <v>0.27989921567222553</v>
      </c>
      <c r="F397" s="6">
        <v>0.25278066832989049</v>
      </c>
      <c r="G397" s="6">
        <v>0.22814172897799778</v>
      </c>
      <c r="H397" s="6">
        <v>0.33709174794435681</v>
      </c>
    </row>
    <row r="398" spans="1:8" ht="12.75" customHeight="1" x14ac:dyDescent="0.2">
      <c r="A398" s="5">
        <v>15</v>
      </c>
      <c r="B398" s="6">
        <v>0.5310388034367145</v>
      </c>
      <c r="C398" s="6">
        <v>0.52782367832031651</v>
      </c>
      <c r="D398" s="6">
        <v>0.40605213892917802</v>
      </c>
      <c r="E398" s="6">
        <v>0.30983805034065814</v>
      </c>
      <c r="F398" s="6">
        <v>0.2798188242544391</v>
      </c>
      <c r="G398" s="6">
        <v>0.25254443224545253</v>
      </c>
      <c r="H398" s="6">
        <v>0.37314806230579978</v>
      </c>
    </row>
    <row r="399" spans="1:8" ht="19.5" customHeight="1" x14ac:dyDescent="0.2">
      <c r="A399" s="5">
        <v>16</v>
      </c>
      <c r="B399" s="6">
        <v>0.58556053730325808</v>
      </c>
      <c r="C399" s="6">
        <v>0.58201531541274598</v>
      </c>
      <c r="D399" s="6">
        <v>0.44774149667735574</v>
      </c>
      <c r="E399" s="6">
        <v>0.3416491112519825</v>
      </c>
      <c r="F399" s="6">
        <v>0.30854781235872891</v>
      </c>
      <c r="G399" s="6">
        <v>0.27847315955361585</v>
      </c>
      <c r="H399" s="6">
        <v>0.4114591597513893</v>
      </c>
    </row>
    <row r="400" spans="1:8" ht="12.75" customHeight="1" x14ac:dyDescent="0.2">
      <c r="A400" s="5">
        <v>17</v>
      </c>
      <c r="B400" s="6">
        <v>0.64350581996971468</v>
      </c>
      <c r="C400" s="6">
        <v>0.6396097737468337</v>
      </c>
      <c r="D400" s="6">
        <v>0.49204862793650217</v>
      </c>
      <c r="E400" s="6">
        <v>0.37545766401992126</v>
      </c>
      <c r="F400" s="6">
        <v>0.33908076166843287</v>
      </c>
      <c r="G400" s="6">
        <v>0.30603001305960731</v>
      </c>
      <c r="H400" s="6">
        <v>0.45217590174240452</v>
      </c>
    </row>
    <row r="401" spans="1:8" ht="12.75" customHeight="1" x14ac:dyDescent="0.2">
      <c r="A401" s="5">
        <v>18</v>
      </c>
      <c r="B401" s="6">
        <v>0.70510891417858035</v>
      </c>
      <c r="C401" s="6">
        <v>0.70083989774305766</v>
      </c>
      <c r="D401" s="6">
        <v>0.53915265876491325</v>
      </c>
      <c r="E401" s="6">
        <v>0.41140039076813995</v>
      </c>
      <c r="F401" s="6">
        <v>0.37154111160972392</v>
      </c>
      <c r="G401" s="6">
        <v>0.33532640034968436</v>
      </c>
      <c r="H401" s="6">
        <v>0.49546289901513629</v>
      </c>
    </row>
    <row r="402" spans="1:8" ht="12.75" customHeight="1" x14ac:dyDescent="0.2">
      <c r="A402" s="5">
        <v>19</v>
      </c>
      <c r="B402" s="6">
        <v>0.7706244245359386</v>
      </c>
      <c r="C402" s="6">
        <v>0.76595875052755991</v>
      </c>
      <c r="D402" s="6">
        <v>0.58924826937091368</v>
      </c>
      <c r="E402" s="6">
        <v>0.44962584221317009</v>
      </c>
      <c r="F402" s="6">
        <v>0.40606302029131847</v>
      </c>
      <c r="G402" s="6">
        <v>0.3664834029253764</v>
      </c>
      <c r="H402" s="6">
        <v>0.54149905603908755</v>
      </c>
    </row>
    <row r="403" spans="1:8" ht="12.75" customHeight="1" x14ac:dyDescent="0.2">
      <c r="A403" s="5">
        <v>20</v>
      </c>
      <c r="B403" s="6">
        <v>0.84032782090948255</v>
      </c>
      <c r="C403" s="6">
        <v>0.83524013416130316</v>
      </c>
      <c r="D403" s="6">
        <v>0.64254609432256782</v>
      </c>
      <c r="E403" s="6">
        <v>0.49029474304439674</v>
      </c>
      <c r="F403" s="6">
        <v>0.4427916402971645</v>
      </c>
      <c r="G403" s="6">
        <v>0.39963202511421475</v>
      </c>
      <c r="H403" s="6">
        <v>0.59047793879604371</v>
      </c>
    </row>
    <row r="404" spans="1:8" ht="19.5" customHeight="1" x14ac:dyDescent="0.2">
      <c r="A404" s="5">
        <v>21</v>
      </c>
      <c r="B404" s="6">
        <v>0.91451561033723194</v>
      </c>
      <c r="C404" s="6">
        <v>0.90897876050798276</v>
      </c>
      <c r="D404" s="6">
        <v>0.69927285399551709</v>
      </c>
      <c r="E404" s="6">
        <v>0.53358009222531866</v>
      </c>
      <c r="F404" s="6">
        <v>0.48188320926983119</v>
      </c>
      <c r="G404" s="6">
        <v>0.43491327582381362</v>
      </c>
      <c r="H404" s="6">
        <v>0.64260789557615006</v>
      </c>
    </row>
    <row r="405" spans="1:8" ht="12.75" customHeight="1" x14ac:dyDescent="0.2">
      <c r="A405" s="5">
        <v>22</v>
      </c>
      <c r="B405" s="6">
        <v>0.99350503185451577</v>
      </c>
      <c r="C405" s="6">
        <v>0.98748994790865141</v>
      </c>
      <c r="D405" s="6">
        <v>0.75967112122627301</v>
      </c>
      <c r="E405" s="6">
        <v>0.57966698493836366</v>
      </c>
      <c r="F405" s="6">
        <v>0.52350488910652648</v>
      </c>
      <c r="G405" s="6">
        <v>0.47247802341171086</v>
      </c>
      <c r="H405" s="6">
        <v>0.69811184254025005</v>
      </c>
    </row>
    <row r="406" spans="1:8" ht="12.75" customHeight="1" x14ac:dyDescent="0.2">
      <c r="A406" s="5">
        <v>23</v>
      </c>
      <c r="B406" s="6">
        <v>1.0776331175005081</v>
      </c>
      <c r="C406" s="6">
        <v>1.0711086878733029</v>
      </c>
      <c r="D406" s="6">
        <v>0.82399860332267927</v>
      </c>
      <c r="E406" s="6">
        <v>0.62875206472303247</v>
      </c>
      <c r="F406" s="6">
        <v>0.56783427117783813</v>
      </c>
      <c r="G406" s="6">
        <v>0.51248654913123659</v>
      </c>
      <c r="H406" s="6">
        <v>0.75722660391199503</v>
      </c>
    </row>
    <row r="407" spans="1:8" ht="12.75" customHeight="1" x14ac:dyDescent="0.2">
      <c r="A407" s="5">
        <v>24</v>
      </c>
      <c r="B407" s="6">
        <v>1.1672549248748745</v>
      </c>
      <c r="C407" s="6">
        <v>1.1601878883383407</v>
      </c>
      <c r="D407" s="6">
        <v>0.89252679061059204</v>
      </c>
      <c r="E407" s="6">
        <v>0.68104249224955671</v>
      </c>
      <c r="F407" s="6">
        <v>0.61505844501364271</v>
      </c>
      <c r="G407" s="6">
        <v>0.55510770659410724</v>
      </c>
      <c r="H407" s="6">
        <v>0.82020167003835187</v>
      </c>
    </row>
    <row r="408" spans="1:8" ht="12.75" customHeight="1" x14ac:dyDescent="0.2">
      <c r="A408" s="5">
        <v>25</v>
      </c>
      <c r="B408" s="6">
        <v>1.2627407006201921</v>
      </c>
      <c r="C408" s="6">
        <v>1.2550955543224307</v>
      </c>
      <c r="D408" s="6">
        <v>0.96553878752640432</v>
      </c>
      <c r="E408" s="6">
        <v>0.73675429033423345</v>
      </c>
      <c r="F408" s="6">
        <v>0.66537250366465417</v>
      </c>
      <c r="G408" s="6">
        <v>0.60051757281679585</v>
      </c>
      <c r="H408" s="6">
        <v>0.88729720423762914</v>
      </c>
    </row>
    <row r="409" spans="1:8" ht="18" customHeight="1" x14ac:dyDescent="0.2">
      <c r="A409" s="2" t="s">
        <v>65</v>
      </c>
      <c r="B409" s="15"/>
      <c r="C409" s="8"/>
      <c r="D409" s="15"/>
      <c r="E409" s="15"/>
    </row>
    <row r="410" spans="1:8" ht="18" customHeight="1" x14ac:dyDescent="0.2">
      <c r="A410" s="4" t="s">
        <v>8</v>
      </c>
      <c r="C410" s="8"/>
      <c r="F410" s="21"/>
      <c r="G410" s="21"/>
      <c r="H410" s="22"/>
    </row>
    <row r="411" spans="1:8" ht="18" customHeight="1" x14ac:dyDescent="0.2">
      <c r="A411" s="4" t="s">
        <v>0</v>
      </c>
      <c r="B411" s="15"/>
      <c r="C411" s="16">
        <v>0.9</v>
      </c>
      <c r="H411" s="24" t="s">
        <v>46</v>
      </c>
    </row>
    <row r="412" spans="1:8" ht="18" customHeight="1" x14ac:dyDescent="0.2">
      <c r="A412" s="4" t="s">
        <v>15</v>
      </c>
      <c r="B412" s="15"/>
      <c r="C412" s="8"/>
      <c r="D412" s="15"/>
      <c r="E412" s="15"/>
      <c r="H412" s="24" t="s">
        <v>46</v>
      </c>
    </row>
    <row r="413" spans="1:8" ht="14.25" customHeight="1" x14ac:dyDescent="0.2">
      <c r="A413" s="4"/>
      <c r="B413" s="15"/>
      <c r="C413" s="8"/>
      <c r="D413" s="15"/>
      <c r="E413" s="15"/>
      <c r="H413" s="24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">
      <c r="A418" s="5">
        <v>1</v>
      </c>
      <c r="B418" s="6">
        <v>3.3402092474232127E-2</v>
      </c>
      <c r="C418" s="6">
        <v>3.3199862607489541E-2</v>
      </c>
      <c r="D418" s="6">
        <v>2.5540489708278914E-2</v>
      </c>
      <c r="E418" s="6">
        <v>1.9488668516382351E-2</v>
      </c>
      <c r="F418" s="6">
        <v>1.7600473229620665E-2</v>
      </c>
      <c r="G418" s="6">
        <v>1.5884926723100264E-2</v>
      </c>
      <c r="H418" s="6">
        <v>2.3470838671404582E-2</v>
      </c>
    </row>
    <row r="419" spans="1:8" ht="12.75" customHeight="1" x14ac:dyDescent="0.2">
      <c r="A419" s="5">
        <v>2</v>
      </c>
      <c r="B419" s="6">
        <v>5.5705456093040125E-2</v>
      </c>
      <c r="C419" s="6">
        <v>5.5368192582641154E-2</v>
      </c>
      <c r="D419" s="6">
        <v>4.2594476053763493E-2</v>
      </c>
      <c r="E419" s="6">
        <v>3.2501711358012983E-2</v>
      </c>
      <c r="F419" s="6">
        <v>2.9352723619507352E-2</v>
      </c>
      <c r="G419" s="6">
        <v>2.6491666316936748E-2</v>
      </c>
      <c r="H419" s="6">
        <v>3.9142870288302586E-2</v>
      </c>
    </row>
    <row r="420" spans="1:8" s="18" customFormat="1" ht="12.75" customHeight="1" x14ac:dyDescent="0.2">
      <c r="A420" s="5">
        <v>3</v>
      </c>
      <c r="B420" s="6">
        <v>7.8541691817321652E-2</v>
      </c>
      <c r="C420" s="6">
        <v>7.8066168438592973E-2</v>
      </c>
      <c r="D420" s="6">
        <v>6.0055916349511067E-2</v>
      </c>
      <c r="E420" s="6">
        <v>4.5825661902004232E-2</v>
      </c>
      <c r="F420" s="6">
        <v>4.1385758850476476E-2</v>
      </c>
      <c r="G420" s="6">
        <v>3.735182220062875E-2</v>
      </c>
      <c r="H420" s="6">
        <v>5.5189338184296256E-2</v>
      </c>
    </row>
    <row r="421" spans="1:8" ht="12.75" customHeight="1" x14ac:dyDescent="0.2">
      <c r="A421" s="5">
        <v>4</v>
      </c>
      <c r="B421" s="6">
        <v>0.10307412602847348</v>
      </c>
      <c r="C421" s="6">
        <v>0.10245007330520688</v>
      </c>
      <c r="D421" s="6">
        <v>7.8814333474794981E-2</v>
      </c>
      <c r="E421" s="6">
        <v>6.0139270506313292E-2</v>
      </c>
      <c r="F421" s="6">
        <v>5.4312567310871716E-2</v>
      </c>
      <c r="G421" s="6">
        <v>4.9018633795862014E-2</v>
      </c>
      <c r="H421" s="6">
        <v>7.2427683537390111E-2</v>
      </c>
    </row>
    <row r="422" spans="1:8" ht="12.75" customHeight="1" x14ac:dyDescent="0.2">
      <c r="A422" s="5">
        <v>5</v>
      </c>
      <c r="B422" s="6">
        <v>0.1293620937253129</v>
      </c>
      <c r="C422" s="6">
        <v>0.12857888294306044</v>
      </c>
      <c r="D422" s="6">
        <v>9.8915097189842163E-2</v>
      </c>
      <c r="E422" s="6">
        <v>7.5477156562652289E-2</v>
      </c>
      <c r="F422" s="6">
        <v>6.8164414229333115E-2</v>
      </c>
      <c r="G422" s="6">
        <v>6.152031885902573E-2</v>
      </c>
      <c r="H422" s="6">
        <v>9.0899599609342657E-2</v>
      </c>
    </row>
    <row r="423" spans="1:8" s="18" customFormat="1" ht="19.5" customHeight="1" x14ac:dyDescent="0.2">
      <c r="A423" s="5">
        <v>6</v>
      </c>
      <c r="B423" s="6">
        <v>0.15747202495440807</v>
      </c>
      <c r="C423" s="6">
        <v>0.15651862520417439</v>
      </c>
      <c r="D423" s="6">
        <v>0.12040900239386451</v>
      </c>
      <c r="E423" s="6">
        <v>9.187807911457796E-2</v>
      </c>
      <c r="F423" s="6">
        <v>8.2976303408606483E-2</v>
      </c>
      <c r="G423" s="6">
        <v>7.4888469315768327E-2</v>
      </c>
      <c r="H423" s="6">
        <v>0.11065176517954882</v>
      </c>
    </row>
    <row r="424" spans="1:8" ht="12.75" customHeight="1" x14ac:dyDescent="0.2">
      <c r="A424" s="5">
        <v>7</v>
      </c>
      <c r="B424" s="6">
        <v>0.18747819780378547</v>
      </c>
      <c r="C424" s="6">
        <v>0.18634312846678966</v>
      </c>
      <c r="D424" s="6">
        <v>0.14335284489222222</v>
      </c>
      <c r="E424" s="6">
        <v>0.10938537619657705</v>
      </c>
      <c r="F424" s="6">
        <v>9.8787373998458175E-2</v>
      </c>
      <c r="G424" s="6">
        <v>8.9158409359816365E-2</v>
      </c>
      <c r="H424" s="6">
        <v>0.13173637365541968</v>
      </c>
    </row>
    <row r="425" spans="1:8" ht="12.75" customHeight="1" x14ac:dyDescent="0.2">
      <c r="A425" s="5">
        <v>8</v>
      </c>
      <c r="B425" s="6">
        <v>0.21946355096934722</v>
      </c>
      <c r="C425" s="6">
        <v>0.21813482928217673</v>
      </c>
      <c r="D425" s="6">
        <v>0.1678100427151103</v>
      </c>
      <c r="E425" s="6">
        <v>0.12804743893123763</v>
      </c>
      <c r="F425" s="6">
        <v>0.1156413286590748</v>
      </c>
      <c r="G425" s="6">
        <v>0.10436958188259743</v>
      </c>
      <c r="H425" s="6">
        <v>0.15421170404305756</v>
      </c>
    </row>
    <row r="426" spans="1:8" ht="12.75" customHeight="1" x14ac:dyDescent="0.2">
      <c r="A426" s="5">
        <v>9</v>
      </c>
      <c r="B426" s="6">
        <v>0.25352055572017673</v>
      </c>
      <c r="C426" s="6">
        <v>0.25198563906070848</v>
      </c>
      <c r="D426" s="6">
        <v>0.19385130285485738</v>
      </c>
      <c r="E426" s="6">
        <v>0.14791822028308865</v>
      </c>
      <c r="F426" s="6">
        <v>0.133586893023357</v>
      </c>
      <c r="G426" s="6">
        <v>0.120565963151003</v>
      </c>
      <c r="H426" s="6">
        <v>0.17814273365608646</v>
      </c>
    </row>
    <row r="427" spans="1:8" ht="12.75" customHeight="1" x14ac:dyDescent="0.2">
      <c r="A427" s="5">
        <v>10</v>
      </c>
      <c r="B427" s="6">
        <v>0.28975214551453682</v>
      </c>
      <c r="C427" s="6">
        <v>0.28799786805958433</v>
      </c>
      <c r="D427" s="6">
        <v>0.22155533208510131</v>
      </c>
      <c r="E427" s="6">
        <v>0.16905777744911191</v>
      </c>
      <c r="F427" s="6">
        <v>0.15267830553693459</v>
      </c>
      <c r="G427" s="6">
        <v>0.13779650490190776</v>
      </c>
      <c r="H427" s="6">
        <v>0.20360179133422326</v>
      </c>
    </row>
    <row r="428" spans="1:8" ht="19.5" customHeight="1" x14ac:dyDescent="0.2">
      <c r="A428" s="5">
        <v>11</v>
      </c>
      <c r="B428" s="6">
        <v>0.32827269944564308</v>
      </c>
      <c r="C428" s="6">
        <v>0.32628520287442275</v>
      </c>
      <c r="D428" s="6">
        <v>0.2510095889402249</v>
      </c>
      <c r="E428" s="6">
        <v>0.1915328456565871</v>
      </c>
      <c r="F428" s="6">
        <v>0.17297583566255834</v>
      </c>
      <c r="G428" s="6">
        <v>0.15611560203634325</v>
      </c>
      <c r="H428" s="6">
        <v>0.23066924848672368</v>
      </c>
    </row>
    <row r="429" spans="1:8" ht="12.75" customHeight="1" x14ac:dyDescent="0.2">
      <c r="A429" s="5">
        <v>12</v>
      </c>
      <c r="B429" s="6">
        <v>0.36920907300622935</v>
      </c>
      <c r="C429" s="6">
        <v>0.36697373096315811</v>
      </c>
      <c r="D429" s="6">
        <v>0.28231107187651056</v>
      </c>
      <c r="E429" s="6">
        <v>0.21541743956939416</v>
      </c>
      <c r="F429" s="6">
        <v>0.19454632701805272</v>
      </c>
      <c r="G429" s="6">
        <v>0.17558358281691916</v>
      </c>
      <c r="H429" s="6">
        <v>0.25943424338559368</v>
      </c>
    </row>
    <row r="430" spans="1:8" ht="12.75" customHeight="1" x14ac:dyDescent="0.2">
      <c r="A430" s="5">
        <v>13</v>
      </c>
      <c r="B430" s="6">
        <v>0.41270166620919513</v>
      </c>
      <c r="C430" s="6">
        <v>0.41020300229985135</v>
      </c>
      <c r="D430" s="6">
        <v>0.31556713599715353</v>
      </c>
      <c r="E430" s="6">
        <v>0.24079347648996585</v>
      </c>
      <c r="F430" s="6">
        <v>0.21746376019820798</v>
      </c>
      <c r="G430" s="6">
        <v>0.19626721683055753</v>
      </c>
      <c r="H430" s="6">
        <v>0.28999543170801195</v>
      </c>
    </row>
    <row r="431" spans="1:8" ht="12.75" customHeight="1" x14ac:dyDescent="0.2">
      <c r="A431" s="5">
        <v>14</v>
      </c>
      <c r="B431" s="6">
        <v>0.45890551471360769</v>
      </c>
      <c r="C431" s="6">
        <v>0.45612711389457022</v>
      </c>
      <c r="D431" s="6">
        <v>0.350896327368029</v>
      </c>
      <c r="E431" s="6">
        <v>0.26775141298386346</v>
      </c>
      <c r="F431" s="6">
        <v>0.2418098277188194</v>
      </c>
      <c r="G431" s="6">
        <v>0.21824023389180949</v>
      </c>
      <c r="H431" s="6">
        <v>0.32246175324405563</v>
      </c>
    </row>
    <row r="432" spans="1:8" ht="12.75" customHeight="1" x14ac:dyDescent="0.2">
      <c r="A432" s="5">
        <v>15</v>
      </c>
      <c r="B432" s="6">
        <v>0.50799138406999689</v>
      </c>
      <c r="C432" s="6">
        <v>0.50491579741367854</v>
      </c>
      <c r="D432" s="6">
        <v>0.38842921971858835</v>
      </c>
      <c r="E432" s="6">
        <v>0.29639088332432484</v>
      </c>
      <c r="F432" s="6">
        <v>0.26767451060436809</v>
      </c>
      <c r="G432" s="6">
        <v>0.24158384442960534</v>
      </c>
      <c r="H432" s="6">
        <v>0.35695320079627785</v>
      </c>
    </row>
    <row r="433" spans="1:8" ht="19.5" customHeight="1" x14ac:dyDescent="0.2">
      <c r="A433" s="5">
        <v>16</v>
      </c>
      <c r="B433" s="6">
        <v>0.56014684026174433</v>
      </c>
      <c r="C433" s="6">
        <v>0.55675548323973134</v>
      </c>
      <c r="D433" s="6">
        <v>0.42830923301786111</v>
      </c>
      <c r="E433" s="6">
        <v>0.32682132410661396</v>
      </c>
      <c r="F433" s="6">
        <v>0.2951566424854668</v>
      </c>
      <c r="G433" s="6">
        <v>0.26638724860121232</v>
      </c>
      <c r="H433" s="6">
        <v>0.3936015724231261</v>
      </c>
    </row>
    <row r="434" spans="1:8" ht="12.75" customHeight="1" x14ac:dyDescent="0.2">
      <c r="A434" s="5">
        <v>17</v>
      </c>
      <c r="B434" s="6">
        <v>0.6155772610738619</v>
      </c>
      <c r="C434" s="6">
        <v>0.61185030571701504</v>
      </c>
      <c r="D434" s="6">
        <v>0.47069340680486593</v>
      </c>
      <c r="E434" s="6">
        <v>0.35916256433772548</v>
      </c>
      <c r="F434" s="6">
        <v>0.3243644425166447</v>
      </c>
      <c r="G434" s="6">
        <v>0.29274811726566397</v>
      </c>
      <c r="H434" s="6">
        <v>0.43255118210320614</v>
      </c>
    </row>
    <row r="435" spans="1:8" ht="12.75" customHeight="1" x14ac:dyDescent="0.2">
      <c r="A435" s="5">
        <v>18</v>
      </c>
      <c r="B435" s="6">
        <v>0.67450674209790817</v>
      </c>
      <c r="C435" s="6">
        <v>0.6704230036711416</v>
      </c>
      <c r="D435" s="6">
        <v>0.51575309295386884</v>
      </c>
      <c r="E435" s="6">
        <v>0.3935453540508565</v>
      </c>
      <c r="F435" s="6">
        <v>0.35541599277503938</v>
      </c>
      <c r="G435" s="6">
        <v>0.32077302284963133</v>
      </c>
      <c r="H435" s="6">
        <v>0.47395949636291884</v>
      </c>
    </row>
    <row r="436" spans="1:8" ht="12.75" customHeight="1" x14ac:dyDescent="0.2">
      <c r="A436" s="5">
        <v>19</v>
      </c>
      <c r="B436" s="6">
        <v>0.73717883793930539</v>
      </c>
      <c r="C436" s="6">
        <v>0.73271565712879394</v>
      </c>
      <c r="D436" s="6">
        <v>0.56367452242923199</v>
      </c>
      <c r="E436" s="6">
        <v>0.4301117967676466</v>
      </c>
      <c r="F436" s="6">
        <v>0.38843962882274152</v>
      </c>
      <c r="G436" s="6">
        <v>0.35057779184102661</v>
      </c>
      <c r="H436" s="6">
        <v>0.5179976551048302</v>
      </c>
    </row>
    <row r="437" spans="1:8" ht="12.75" customHeight="1" x14ac:dyDescent="0.2">
      <c r="A437" s="5">
        <v>20</v>
      </c>
      <c r="B437" s="6">
        <v>0.80385706289955716</v>
      </c>
      <c r="C437" s="6">
        <v>0.79899018496861096</v>
      </c>
      <c r="D437" s="6">
        <v>0.61465918812577136</v>
      </c>
      <c r="E437" s="6">
        <v>0.46901564162447973</v>
      </c>
      <c r="F437" s="6">
        <v>0.42357420352990632</v>
      </c>
      <c r="G437" s="6">
        <v>0.38228774289685025</v>
      </c>
      <c r="H437" s="6">
        <v>0.56485082342489878</v>
      </c>
    </row>
    <row r="438" spans="1:8" ht="19.5" customHeight="1" x14ac:dyDescent="0.2">
      <c r="A438" s="5">
        <v>21</v>
      </c>
      <c r="B438" s="6">
        <v>0.874825055424019</v>
      </c>
      <c r="C438" s="6">
        <v>0.86952850837332274</v>
      </c>
      <c r="D438" s="6">
        <v>0.66892397061167452</v>
      </c>
      <c r="E438" s="6">
        <v>0.51042237932060763</v>
      </c>
      <c r="F438" s="6">
        <v>0.46096917372676743</v>
      </c>
      <c r="G438" s="6">
        <v>0.41603776504909323</v>
      </c>
      <c r="H438" s="6">
        <v>0.6147183071659269</v>
      </c>
    </row>
    <row r="439" spans="1:8" ht="12.75" customHeight="1" x14ac:dyDescent="0.2">
      <c r="A439" s="5">
        <v>22</v>
      </c>
      <c r="B439" s="6">
        <v>0.9503862861735819</v>
      </c>
      <c r="C439" s="6">
        <v>0.94463226066888839</v>
      </c>
      <c r="D439" s="6">
        <v>0.72670091490918798</v>
      </c>
      <c r="E439" s="6">
        <v>0.55450907179067155</v>
      </c>
      <c r="F439" s="6">
        <v>0.50078444637864783</v>
      </c>
      <c r="G439" s="6">
        <v>0.45197217887331798</v>
      </c>
      <c r="H439" s="6">
        <v>0.66781334778662793</v>
      </c>
    </row>
    <row r="440" spans="1:8" ht="12.75" customHeight="1" x14ac:dyDescent="0.2">
      <c r="A440" s="5">
        <v>23</v>
      </c>
      <c r="B440" s="6">
        <v>1.0308631597841185</v>
      </c>
      <c r="C440" s="6">
        <v>1.0246218945222547</v>
      </c>
      <c r="D440" s="6">
        <v>0.78823654366627893</v>
      </c>
      <c r="E440" s="6">
        <v>0.60146382812039756</v>
      </c>
      <c r="F440" s="6">
        <v>0.54318990527852096</v>
      </c>
      <c r="G440" s="6">
        <v>0.49024430931525853</v>
      </c>
      <c r="H440" s="6">
        <v>0.72436249118981655</v>
      </c>
    </row>
    <row r="441" spans="1:8" ht="12.75" customHeight="1" x14ac:dyDescent="0.2">
      <c r="A441" s="5">
        <v>24</v>
      </c>
      <c r="B441" s="6">
        <v>1.1165953241312847</v>
      </c>
      <c r="C441" s="6">
        <v>1.1098350014425591</v>
      </c>
      <c r="D441" s="6">
        <v>0.8537905643572421</v>
      </c>
      <c r="E441" s="6">
        <v>0.65148481807612779</v>
      </c>
      <c r="F441" s="6">
        <v>0.58836452015253804</v>
      </c>
      <c r="G441" s="6">
        <v>0.53101568163326873</v>
      </c>
      <c r="H441" s="6">
        <v>0.78460439968387252</v>
      </c>
    </row>
    <row r="442" spans="1:8" ht="12.75" customHeight="1" x14ac:dyDescent="0.2">
      <c r="A442" s="5">
        <v>25</v>
      </c>
      <c r="B442" s="6">
        <v>1.2079369569195972</v>
      </c>
      <c r="C442" s="6">
        <v>1.2006236147982992</v>
      </c>
      <c r="D442" s="6">
        <v>0.92363379450717953</v>
      </c>
      <c r="E442" s="6">
        <v>0.70477868894753548</v>
      </c>
      <c r="F442" s="6">
        <v>0.63649491688983084</v>
      </c>
      <c r="G442" s="6">
        <v>0.57445473099013189</v>
      </c>
      <c r="H442" s="6">
        <v>0.84878794533482327</v>
      </c>
    </row>
    <row r="443" spans="1:8" ht="18" customHeight="1" x14ac:dyDescent="0.2">
      <c r="A443" s="2" t="s">
        <v>65</v>
      </c>
      <c r="B443" s="15"/>
      <c r="C443" s="8"/>
      <c r="D443" s="15"/>
      <c r="E443" s="15"/>
    </row>
    <row r="444" spans="1:8" ht="18" customHeight="1" x14ac:dyDescent="0.2">
      <c r="A444" s="4" t="s">
        <v>8</v>
      </c>
      <c r="C444" s="8"/>
      <c r="F444" s="21"/>
      <c r="G444" s="21"/>
      <c r="H444" s="22"/>
    </row>
    <row r="445" spans="1:8" ht="18" customHeight="1" x14ac:dyDescent="0.2">
      <c r="A445" s="4" t="s">
        <v>0</v>
      </c>
      <c r="B445" s="15"/>
      <c r="C445" s="16">
        <v>0.9</v>
      </c>
      <c r="H445" s="24" t="s">
        <v>46</v>
      </c>
    </row>
    <row r="446" spans="1:8" ht="18" customHeight="1" x14ac:dyDescent="0.2">
      <c r="A446" s="4" t="s">
        <v>16</v>
      </c>
      <c r="B446" s="15"/>
      <c r="C446" s="8"/>
      <c r="D446" s="15"/>
      <c r="E446" s="15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">
      <c r="A452" s="5">
        <v>1</v>
      </c>
      <c r="B452" s="6">
        <v>3.2012720204543661E-2</v>
      </c>
      <c r="C452" s="6">
        <v>3.1818902163173145E-2</v>
      </c>
      <c r="D452" s="6">
        <v>2.4478123684883186E-2</v>
      </c>
      <c r="E452" s="6">
        <v>1.8678030211889879E-2</v>
      </c>
      <c r="F452" s="6">
        <v>1.6868375099615973E-2</v>
      </c>
      <c r="G452" s="6">
        <v>1.522418737833812E-2</v>
      </c>
      <c r="H452" s="6">
        <v>2.249456054087914E-2</v>
      </c>
    </row>
    <row r="453" spans="1:8" ht="12.75" customHeight="1" x14ac:dyDescent="0.2">
      <c r="A453" s="5">
        <v>2</v>
      </c>
      <c r="B453" s="6">
        <v>5.338836724521645E-2</v>
      </c>
      <c r="C453" s="6">
        <v>5.3065132334052321E-2</v>
      </c>
      <c r="D453" s="6">
        <v>4.0822743222454737E-2</v>
      </c>
      <c r="E453" s="6">
        <v>3.1149790770610326E-2</v>
      </c>
      <c r="F453" s="6">
        <v>2.8131786330376916E-2</v>
      </c>
      <c r="G453" s="6">
        <v>2.5389735754143824E-2</v>
      </c>
      <c r="H453" s="6">
        <v>3.7514708262928444E-2</v>
      </c>
    </row>
    <row r="454" spans="1:8" s="18" customFormat="1" ht="12.75" customHeight="1" x14ac:dyDescent="0.2">
      <c r="A454" s="5">
        <v>3</v>
      </c>
      <c r="B454" s="6">
        <v>7.5274721380975879E-2</v>
      </c>
      <c r="C454" s="6">
        <v>7.4818977571341677E-2</v>
      </c>
      <c r="D454" s="6">
        <v>5.7557868514001659E-2</v>
      </c>
      <c r="E454" s="6">
        <v>4.3919526711944483E-2</v>
      </c>
      <c r="F454" s="6">
        <v>3.9664303053920498E-2</v>
      </c>
      <c r="G454" s="6">
        <v>3.5798159476417027E-2</v>
      </c>
      <c r="H454" s="6">
        <v>5.2893717449910435E-2</v>
      </c>
    </row>
    <row r="455" spans="1:8" ht="12.75" customHeight="1" x14ac:dyDescent="0.2">
      <c r="A455" s="5">
        <v>4</v>
      </c>
      <c r="B455" s="6">
        <v>9.8786720006326448E-2</v>
      </c>
      <c r="C455" s="6">
        <v>9.8188624984637971E-2</v>
      </c>
      <c r="D455" s="6">
        <v>7.5536022408854001E-2</v>
      </c>
      <c r="E455" s="6">
        <v>5.7637755524123979E-2</v>
      </c>
      <c r="F455" s="6">
        <v>5.2053416182075624E-2</v>
      </c>
      <c r="G455" s="6">
        <v>4.6979685770479361E-2</v>
      </c>
      <c r="H455" s="6">
        <v>6.941502751464991E-2</v>
      </c>
    </row>
    <row r="456" spans="1:8" ht="12.75" customHeight="1" x14ac:dyDescent="0.2">
      <c r="A456" s="5">
        <v>5</v>
      </c>
      <c r="B456" s="6">
        <v>0.12398123005907871</v>
      </c>
      <c r="C456" s="6">
        <v>0.12323059721615812</v>
      </c>
      <c r="D456" s="6">
        <v>9.4800687495445748E-2</v>
      </c>
      <c r="E456" s="6">
        <v>7.2337656592583593E-2</v>
      </c>
      <c r="F456" s="6">
        <v>6.5329090454846431E-2</v>
      </c>
      <c r="G456" s="6">
        <v>5.8961358664808505E-2</v>
      </c>
      <c r="H456" s="6">
        <v>8.7118597472412657E-2</v>
      </c>
    </row>
    <row r="457" spans="1:8" s="18" customFormat="1" ht="19.5" customHeight="1" x14ac:dyDescent="0.2">
      <c r="A457" s="5">
        <v>6</v>
      </c>
      <c r="B457" s="6">
        <v>0.15092191840368444</v>
      </c>
      <c r="C457" s="6">
        <v>0.150008175665236</v>
      </c>
      <c r="D457" s="6">
        <v>0.11540054584055293</v>
      </c>
      <c r="E457" s="6">
        <v>8.8056376764268168E-2</v>
      </c>
      <c r="F457" s="6">
        <v>7.9524873678983712E-2</v>
      </c>
      <c r="G457" s="6">
        <v>7.1773456007335285E-2</v>
      </c>
      <c r="H457" s="6">
        <v>0.10604916448166908</v>
      </c>
    </row>
    <row r="458" spans="1:8" ht="12.75" customHeight="1" x14ac:dyDescent="0.2">
      <c r="A458" s="5">
        <v>7</v>
      </c>
      <c r="B458" s="6">
        <v>0.17967997350389492</v>
      </c>
      <c r="C458" s="6">
        <v>0.1785921177916806</v>
      </c>
      <c r="D458" s="6">
        <v>0.13739003080721082</v>
      </c>
      <c r="E458" s="6">
        <v>0.10483545141224787</v>
      </c>
      <c r="F458" s="6">
        <v>9.4678276996984875E-2</v>
      </c>
      <c r="G458" s="6">
        <v>8.5449832669011044E-2</v>
      </c>
      <c r="H458" s="6">
        <v>0.12625675094593355</v>
      </c>
    </row>
    <row r="459" spans="1:8" ht="12.75" customHeight="1" x14ac:dyDescent="0.2">
      <c r="A459" s="5">
        <v>8</v>
      </c>
      <c r="B459" s="6">
        <v>0.2103348841901807</v>
      </c>
      <c r="C459" s="6">
        <v>0.20906143116822068</v>
      </c>
      <c r="D459" s="6">
        <v>0.16082992252942213</v>
      </c>
      <c r="E459" s="6">
        <v>0.1227212588126438</v>
      </c>
      <c r="F459" s="6">
        <v>0.11083118524088041</v>
      </c>
      <c r="G459" s="6">
        <v>0.10002829089974878</v>
      </c>
      <c r="H459" s="6">
        <v>0.14779721173470545</v>
      </c>
    </row>
    <row r="460" spans="1:8" ht="12.75" customHeight="1" x14ac:dyDescent="0.2">
      <c r="A460" s="5">
        <v>9</v>
      </c>
      <c r="B460" s="6">
        <v>0.24297527535532079</v>
      </c>
      <c r="C460" s="6">
        <v>0.24150420411645288</v>
      </c>
      <c r="D460" s="6">
        <v>0.18578798691627382</v>
      </c>
      <c r="E460" s="6">
        <v>0.14176550773666555</v>
      </c>
      <c r="F460" s="6">
        <v>0.12803029728302506</v>
      </c>
      <c r="G460" s="6">
        <v>0.11555097775751276</v>
      </c>
      <c r="H460" s="6">
        <v>0.17073282140645119</v>
      </c>
    </row>
    <row r="461" spans="1:8" ht="12.75" customHeight="1" x14ac:dyDescent="0.2">
      <c r="A461" s="5">
        <v>10</v>
      </c>
      <c r="B461" s="6">
        <v>0.27769979890268315</v>
      </c>
      <c r="C461" s="6">
        <v>0.27601849126095812</v>
      </c>
      <c r="D461" s="6">
        <v>0.21233965690432852</v>
      </c>
      <c r="E461" s="6">
        <v>0.16202575728019109</v>
      </c>
      <c r="F461" s="6">
        <v>0.14632759550103838</v>
      </c>
      <c r="G461" s="6">
        <v>0.13206480881375415</v>
      </c>
      <c r="H461" s="6">
        <v>0.19513290025630975</v>
      </c>
    </row>
    <row r="462" spans="1:8" ht="19.5" customHeight="1" x14ac:dyDescent="0.2">
      <c r="A462" s="5">
        <v>11</v>
      </c>
      <c r="B462" s="6">
        <v>0.31461807628521077</v>
      </c>
      <c r="C462" s="6">
        <v>0.3127132503617735</v>
      </c>
      <c r="D462" s="6">
        <v>0.24056875315820053</v>
      </c>
      <c r="E462" s="6">
        <v>0.18356596679428011</v>
      </c>
      <c r="F462" s="6">
        <v>0.16578084242729477</v>
      </c>
      <c r="G462" s="6">
        <v>0.1496219163936745</v>
      </c>
      <c r="H462" s="6">
        <v>0.22107447661533364</v>
      </c>
    </row>
    <row r="463" spans="1:8" ht="12.75" customHeight="1" x14ac:dyDescent="0.2">
      <c r="A463" s="5">
        <v>12</v>
      </c>
      <c r="B463" s="6">
        <v>0.3538516863949574</v>
      </c>
      <c r="C463" s="6">
        <v>0.35170932422284212</v>
      </c>
      <c r="D463" s="6">
        <v>0.27056823944785841</v>
      </c>
      <c r="E463" s="6">
        <v>0.20645707227576138</v>
      </c>
      <c r="F463" s="6">
        <v>0.18645410129485454</v>
      </c>
      <c r="G463" s="6">
        <v>0.16828011938370552</v>
      </c>
      <c r="H463" s="6">
        <v>0.24864298101645857</v>
      </c>
    </row>
    <row r="464" spans="1:8" ht="12.75" customHeight="1" x14ac:dyDescent="0.2">
      <c r="A464" s="5">
        <v>13</v>
      </c>
      <c r="B464" s="6">
        <v>0.39553518925486592</v>
      </c>
      <c r="C464" s="6">
        <v>0.3931404581859449</v>
      </c>
      <c r="D464" s="6">
        <v>0.30244100540166208</v>
      </c>
      <c r="E464" s="6">
        <v>0.23077758364687143</v>
      </c>
      <c r="F464" s="6">
        <v>0.20841827544857275</v>
      </c>
      <c r="G464" s="6">
        <v>0.18810341006534739</v>
      </c>
      <c r="H464" s="6">
        <v>0.2779329655178393</v>
      </c>
    </row>
    <row r="465" spans="1:8" ht="12.75" customHeight="1" x14ac:dyDescent="0.2">
      <c r="A465" s="5">
        <v>14</v>
      </c>
      <c r="B465" s="6">
        <v>0.43981717175898405</v>
      </c>
      <c r="C465" s="6">
        <v>0.43715433953957938</v>
      </c>
      <c r="D465" s="6">
        <v>0.33630066611846021</v>
      </c>
      <c r="E465" s="6">
        <v>0.25661419489919807</v>
      </c>
      <c r="F465" s="6">
        <v>0.23175165937413111</v>
      </c>
      <c r="G465" s="6">
        <v>0.20916245143451229</v>
      </c>
      <c r="H465" s="6">
        <v>0.30904883851908638</v>
      </c>
    </row>
    <row r="466" spans="1:8" ht="12.75" customHeight="1" x14ac:dyDescent="0.2">
      <c r="A466" s="5">
        <v>15</v>
      </c>
      <c r="B466" s="6">
        <v>0.48686129640222603</v>
      </c>
      <c r="C466" s="6">
        <v>0.48391363989928393</v>
      </c>
      <c r="D466" s="6">
        <v>0.37227236406560615</v>
      </c>
      <c r="E466" s="6">
        <v>0.28406239598189376</v>
      </c>
      <c r="F466" s="6">
        <v>0.25654049130234263</v>
      </c>
      <c r="G466" s="6">
        <v>0.23153507594259631</v>
      </c>
      <c r="H466" s="6">
        <v>0.34210560167818438</v>
      </c>
    </row>
    <row r="467" spans="1:8" ht="19.5" customHeight="1" x14ac:dyDescent="0.2">
      <c r="A467" s="5">
        <v>16</v>
      </c>
      <c r="B467" s="6">
        <v>0.5368473272922003</v>
      </c>
      <c r="C467" s="6">
        <v>0.53359703500757261</v>
      </c>
      <c r="D467" s="6">
        <v>0.41049355360599127</v>
      </c>
      <c r="E467" s="6">
        <v>0.31322707143496203</v>
      </c>
      <c r="F467" s="6">
        <v>0.28287949384275779</v>
      </c>
      <c r="G467" s="6">
        <v>0.2553067734336566</v>
      </c>
      <c r="H467" s="6">
        <v>0.37722957086506992</v>
      </c>
    </row>
    <row r="468" spans="1:8" ht="12.75" customHeight="1" x14ac:dyDescent="0.2">
      <c r="A468" s="5">
        <v>17</v>
      </c>
      <c r="B468" s="6">
        <v>0.5899720994497335</v>
      </c>
      <c r="C468" s="6">
        <v>0.58640016816591922</v>
      </c>
      <c r="D468" s="6">
        <v>0.4511147421614945</v>
      </c>
      <c r="E468" s="6">
        <v>0.34422306593396546</v>
      </c>
      <c r="F468" s="6">
        <v>0.31087238473453888</v>
      </c>
      <c r="G468" s="6">
        <v>0.28057115211157385</v>
      </c>
      <c r="H468" s="6">
        <v>0.41455905726555481</v>
      </c>
    </row>
    <row r="469" spans="1:8" ht="12.75" customHeight="1" x14ac:dyDescent="0.2">
      <c r="A469" s="5">
        <v>18</v>
      </c>
      <c r="B469" s="6">
        <v>0.64645038712818004</v>
      </c>
      <c r="C469" s="6">
        <v>0.64253651329690797</v>
      </c>
      <c r="D469" s="6">
        <v>0.49430015416241563</v>
      </c>
      <c r="E469" s="6">
        <v>0.37717569091658432</v>
      </c>
      <c r="F469" s="6">
        <v>0.34063233438757817</v>
      </c>
      <c r="G469" s="6">
        <v>0.30743035148390074</v>
      </c>
      <c r="H469" s="6">
        <v>0.45424497752820359</v>
      </c>
    </row>
    <row r="470" spans="1:8" ht="12.75" customHeight="1" x14ac:dyDescent="0.2">
      <c r="A470" s="5">
        <v>19</v>
      </c>
      <c r="B470" s="6">
        <v>0.70651561418995001</v>
      </c>
      <c r="C470" s="6">
        <v>0.70223808101985252</v>
      </c>
      <c r="D470" s="6">
        <v>0.54022827422794872</v>
      </c>
      <c r="E470" s="6">
        <v>0.41222113905643126</v>
      </c>
      <c r="F470" s="6">
        <v>0.37228234019925971</v>
      </c>
      <c r="G470" s="6">
        <v>0.33599538019336422</v>
      </c>
      <c r="H470" s="6">
        <v>0.49645135292865655</v>
      </c>
    </row>
    <row r="471" spans="1:8" ht="12.75" customHeight="1" x14ac:dyDescent="0.2">
      <c r="A471" s="5">
        <v>20</v>
      </c>
      <c r="B471" s="6">
        <v>0.7704203339626664</v>
      </c>
      <c r="C471" s="6">
        <v>0.7657558956017092</v>
      </c>
      <c r="D471" s="6">
        <v>0.58909221408215484</v>
      </c>
      <c r="E471" s="6">
        <v>0.44950676423825325</v>
      </c>
      <c r="F471" s="6">
        <v>0.40595547940375087</v>
      </c>
      <c r="G471" s="6">
        <v>0.3663863442215301</v>
      </c>
      <c r="H471" s="6">
        <v>0.54135564655289081</v>
      </c>
    </row>
    <row r="472" spans="1:8" ht="19.5" customHeight="1" x14ac:dyDescent="0.2">
      <c r="A472" s="5">
        <v>21</v>
      </c>
      <c r="B472" s="6">
        <v>0.83843638684666977</v>
      </c>
      <c r="C472" s="6">
        <v>0.83336015161036103</v>
      </c>
      <c r="D472" s="6">
        <v>0.64109983306655738</v>
      </c>
      <c r="E472" s="6">
        <v>0.48919117351505698</v>
      </c>
      <c r="F472" s="6">
        <v>0.44179499211969447</v>
      </c>
      <c r="G472" s="6">
        <v>0.39873252184170155</v>
      </c>
      <c r="H472" s="6">
        <v>0.58914887404418337</v>
      </c>
    </row>
    <row r="473" spans="1:8" ht="12.75" customHeight="1" x14ac:dyDescent="0.2">
      <c r="A473" s="5">
        <v>22</v>
      </c>
      <c r="B473" s="6">
        <v>0.91085462052956812</v>
      </c>
      <c r="C473" s="6">
        <v>0.90533993582310346</v>
      </c>
      <c r="D473" s="6">
        <v>0.69647352420571762</v>
      </c>
      <c r="E473" s="6">
        <v>0.53144406386546506</v>
      </c>
      <c r="F473" s="6">
        <v>0.47995413392362618</v>
      </c>
      <c r="G473" s="6">
        <v>0.43317223056224441</v>
      </c>
      <c r="H473" s="6">
        <v>0.64003540700467443</v>
      </c>
    </row>
    <row r="474" spans="1:8" ht="12.75" customHeight="1" x14ac:dyDescent="0.2">
      <c r="A474" s="5">
        <v>23</v>
      </c>
      <c r="B474" s="6">
        <v>0.9879840291083265</v>
      </c>
      <c r="C474" s="6">
        <v>0.98200237156083858</v>
      </c>
      <c r="D474" s="6">
        <v>0.75544955594777419</v>
      </c>
      <c r="E474" s="6">
        <v>0.57644571990888915</v>
      </c>
      <c r="F474" s="6">
        <v>0.52059572222993244</v>
      </c>
      <c r="G474" s="6">
        <v>0.46985241772162106</v>
      </c>
      <c r="H474" s="6">
        <v>0.69423236807738053</v>
      </c>
    </row>
    <row r="475" spans="1:8" ht="12.75" customHeight="1" x14ac:dyDescent="0.2">
      <c r="A475" s="5">
        <v>24</v>
      </c>
      <c r="B475" s="6">
        <v>1.0701501326808209</v>
      </c>
      <c r="C475" s="6">
        <v>1.0636710080902416</v>
      </c>
      <c r="D475" s="6">
        <v>0.81827683313951294</v>
      </c>
      <c r="E475" s="6">
        <v>0.62438606846766298</v>
      </c>
      <c r="F475" s="6">
        <v>0.56389128245345921</v>
      </c>
      <c r="G475" s="6">
        <v>0.50892788987590698</v>
      </c>
      <c r="H475" s="6">
        <v>0.75196849232455687</v>
      </c>
    </row>
    <row r="476" spans="1:8" ht="12.75" customHeight="1" x14ac:dyDescent="0.2">
      <c r="A476" s="5">
        <v>25</v>
      </c>
      <c r="B476" s="6">
        <v>1.1576923768002332</v>
      </c>
      <c r="C476" s="6">
        <v>1.1506832358229178</v>
      </c>
      <c r="D476" s="6">
        <v>0.88521490855189444</v>
      </c>
      <c r="E476" s="6">
        <v>0.67546316126176253</v>
      </c>
      <c r="F476" s="6">
        <v>0.61001967771112953</v>
      </c>
      <c r="G476" s="6">
        <v>0.55056007606560131</v>
      </c>
      <c r="H476" s="6">
        <v>0.81348229988749687</v>
      </c>
    </row>
    <row r="477" spans="1:8" ht="18" customHeight="1" x14ac:dyDescent="0.2">
      <c r="A477" s="2" t="s">
        <v>65</v>
      </c>
      <c r="B477" s="15"/>
      <c r="C477" s="8"/>
      <c r="D477" s="15"/>
      <c r="E477" s="15"/>
    </row>
    <row r="478" spans="1:8" ht="18" customHeight="1" x14ac:dyDescent="0.2">
      <c r="A478" s="4" t="s">
        <v>8</v>
      </c>
      <c r="C478" s="8"/>
      <c r="F478" s="21"/>
      <c r="G478" s="21"/>
      <c r="H478" s="22"/>
    </row>
    <row r="479" spans="1:8" ht="18" customHeight="1" x14ac:dyDescent="0.2">
      <c r="A479" s="4" t="s">
        <v>0</v>
      </c>
      <c r="B479" s="15"/>
      <c r="C479" s="16">
        <v>0.9</v>
      </c>
      <c r="H479" s="24" t="s">
        <v>46</v>
      </c>
    </row>
    <row r="480" spans="1:8" ht="18" customHeight="1" x14ac:dyDescent="0.2">
      <c r="A480" s="4" t="s">
        <v>43</v>
      </c>
      <c r="B480" s="15"/>
      <c r="C480" s="8"/>
      <c r="D480" s="15"/>
      <c r="E480" s="15"/>
      <c r="H480" s="24" t="s">
        <v>46</v>
      </c>
    </row>
    <row r="481" spans="1:8" ht="14.25" customHeight="1" x14ac:dyDescent="0.2">
      <c r="A481" s="4"/>
      <c r="B481" s="15"/>
      <c r="C481" s="8"/>
      <c r="D481" s="15"/>
      <c r="E481" s="15"/>
      <c r="H481" s="24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">
      <c r="A486" s="5">
        <v>1</v>
      </c>
      <c r="B486" s="6">
        <v>3.0734315111315729E-2</v>
      </c>
      <c r="C486" s="6">
        <v>3.0548237054853218E-2</v>
      </c>
      <c r="D486" s="6">
        <v>2.3500607316656017E-2</v>
      </c>
      <c r="E486" s="6">
        <v>1.7932136429612791E-2</v>
      </c>
      <c r="F486" s="6">
        <v>1.6194748600398091E-2</v>
      </c>
      <c r="G486" s="6">
        <v>1.4616220340224268E-2</v>
      </c>
      <c r="H486" s="6">
        <v>2.1596256348619267E-2</v>
      </c>
    </row>
    <row r="487" spans="1:8" ht="12.75" customHeight="1" x14ac:dyDescent="0.2">
      <c r="A487" s="5">
        <v>2</v>
      </c>
      <c r="B487" s="6">
        <v>5.1256340970369588E-2</v>
      </c>
      <c r="C487" s="6">
        <v>5.0946014214279474E-2</v>
      </c>
      <c r="D487" s="6">
        <v>3.9192516158910319E-2</v>
      </c>
      <c r="E487" s="6">
        <v>2.9905846147357699E-2</v>
      </c>
      <c r="F487" s="6">
        <v>2.7008363556661814E-2</v>
      </c>
      <c r="G487" s="6">
        <v>2.4375814809706183E-2</v>
      </c>
      <c r="H487" s="6">
        <v>3.6016585210346334E-2</v>
      </c>
    </row>
    <row r="488" spans="1:8" s="18" customFormat="1" ht="12.75" customHeight="1" x14ac:dyDescent="0.2">
      <c r="A488" s="5">
        <v>3</v>
      </c>
      <c r="B488" s="6">
        <v>7.2268679201808128E-2</v>
      </c>
      <c r="C488" s="6">
        <v>7.1831135195368448E-2</v>
      </c>
      <c r="D488" s="6">
        <v>5.5259336187054947E-2</v>
      </c>
      <c r="E488" s="6">
        <v>4.2165631813855159E-2</v>
      </c>
      <c r="F488" s="6">
        <v>3.8080337470256305E-2</v>
      </c>
      <c r="G488" s="6">
        <v>3.4368585572343048E-2</v>
      </c>
      <c r="H488" s="6">
        <v>5.0781444660979252E-2</v>
      </c>
    </row>
    <row r="489" spans="1:8" ht="12.75" customHeight="1" x14ac:dyDescent="0.2">
      <c r="A489" s="5">
        <v>4</v>
      </c>
      <c r="B489" s="6">
        <v>9.4841742972433363E-2</v>
      </c>
      <c r="C489" s="6">
        <v>9.4267532447815897E-2</v>
      </c>
      <c r="D489" s="6">
        <v>7.2519545359960386E-2</v>
      </c>
      <c r="E489" s="6">
        <v>5.5336032966544865E-2</v>
      </c>
      <c r="F489" s="6">
        <v>4.9974700223485068E-2</v>
      </c>
      <c r="G489" s="6">
        <v>4.5103585608309932E-2</v>
      </c>
      <c r="H489" s="6">
        <v>6.6642988020527469E-2</v>
      </c>
    </row>
    <row r="490" spans="1:8" ht="12.75" customHeight="1" x14ac:dyDescent="0.2">
      <c r="A490" s="5">
        <v>5</v>
      </c>
      <c r="B490" s="6">
        <v>0.11903012827955249</v>
      </c>
      <c r="C490" s="6">
        <v>0.11830947142253384</v>
      </c>
      <c r="D490" s="6">
        <v>9.101488981998028E-2</v>
      </c>
      <c r="E490" s="6">
        <v>6.9448903995826552E-2</v>
      </c>
      <c r="F490" s="6">
        <v>6.2720219935884086E-2</v>
      </c>
      <c r="G490" s="6">
        <v>5.6606778962142945E-2</v>
      </c>
      <c r="H490" s="6">
        <v>8.3639578569551676E-2</v>
      </c>
    </row>
    <row r="491" spans="1:8" s="18" customFormat="1" ht="19.5" customHeight="1" x14ac:dyDescent="0.2">
      <c r="A491" s="5">
        <v>6</v>
      </c>
      <c r="B491" s="6">
        <v>0.14489495949690534</v>
      </c>
      <c r="C491" s="6">
        <v>0.14401770642141803</v>
      </c>
      <c r="D491" s="6">
        <v>0.11079210755036016</v>
      </c>
      <c r="E491" s="6">
        <v>8.4539908315871201E-2</v>
      </c>
      <c r="F491" s="6">
        <v>7.6349104706527213E-2</v>
      </c>
      <c r="G491" s="6">
        <v>6.8907234357563546E-2</v>
      </c>
      <c r="H491" s="6">
        <v>0.10181416692008446</v>
      </c>
    </row>
    <row r="492" spans="1:8" ht="12.75" customHeight="1" x14ac:dyDescent="0.2">
      <c r="A492" s="5">
        <v>7</v>
      </c>
      <c r="B492" s="6">
        <v>0.17250458222784096</v>
      </c>
      <c r="C492" s="6">
        <v>0.17146016925570953</v>
      </c>
      <c r="D492" s="6">
        <v>0.13190345815670074</v>
      </c>
      <c r="E492" s="6">
        <v>0.10064892261432193</v>
      </c>
      <c r="F492" s="6">
        <v>9.0897367697255593E-2</v>
      </c>
      <c r="G492" s="6">
        <v>8.2037454695456841E-2</v>
      </c>
      <c r="H492" s="6">
        <v>0.12121477786672043</v>
      </c>
    </row>
    <row r="493" spans="1:8" ht="12.75" customHeight="1" x14ac:dyDescent="0.2">
      <c r="A493" s="5">
        <v>8</v>
      </c>
      <c r="B493" s="6">
        <v>0.20193531097321704</v>
      </c>
      <c r="C493" s="6">
        <v>0.20071271238720811</v>
      </c>
      <c r="D493" s="6">
        <v>0.15440729456180927</v>
      </c>
      <c r="E493" s="6">
        <v>0.11782047308400206</v>
      </c>
      <c r="F493" s="6">
        <v>0.10640522109927894</v>
      </c>
      <c r="G493" s="6">
        <v>9.6033732619913048E-2</v>
      </c>
      <c r="H493" s="6">
        <v>0.14189503575467993</v>
      </c>
    </row>
    <row r="494" spans="1:8" ht="12.75" customHeight="1" x14ac:dyDescent="0.2">
      <c r="A494" s="5">
        <v>9</v>
      </c>
      <c r="B494" s="6">
        <v>0.23327223145408385</v>
      </c>
      <c r="C494" s="6">
        <v>0.23185990639336801</v>
      </c>
      <c r="D494" s="6">
        <v>0.17836867649164395</v>
      </c>
      <c r="E494" s="6">
        <v>0.13610420354331323</v>
      </c>
      <c r="F494" s="6">
        <v>0.12291749889887291</v>
      </c>
      <c r="G494" s="6">
        <v>0.11093653207627054</v>
      </c>
      <c r="H494" s="6">
        <v>0.16391472825246159</v>
      </c>
    </row>
    <row r="495" spans="1:8" ht="12.75" customHeight="1" x14ac:dyDescent="0.2">
      <c r="A495" s="5">
        <v>10</v>
      </c>
      <c r="B495" s="6">
        <v>0.26661005598058141</v>
      </c>
      <c r="C495" s="6">
        <v>0.26499589015744379</v>
      </c>
      <c r="D495" s="6">
        <v>0.20386002452237814</v>
      </c>
      <c r="E495" s="6">
        <v>0.15555537450679247</v>
      </c>
      <c r="F495" s="6">
        <v>0.14048410759457258</v>
      </c>
      <c r="G495" s="6">
        <v>0.1267908950961778</v>
      </c>
      <c r="H495" s="6">
        <v>0.18734040739878</v>
      </c>
    </row>
    <row r="496" spans="1:8" ht="19.5" customHeight="1" x14ac:dyDescent="0.2">
      <c r="A496" s="5">
        <v>11</v>
      </c>
      <c r="B496" s="6">
        <v>0.30205402835130535</v>
      </c>
      <c r="C496" s="6">
        <v>0.3002252702892268</v>
      </c>
      <c r="D496" s="6">
        <v>0.23096181200031396</v>
      </c>
      <c r="E496" s="6">
        <v>0.17623539115454392</v>
      </c>
      <c r="F496" s="6">
        <v>0.15916050301332049</v>
      </c>
      <c r="G496" s="6">
        <v>0.14364687213770247</v>
      </c>
      <c r="H496" s="6">
        <v>0.21224602545335994</v>
      </c>
    </row>
    <row r="497" spans="1:8" ht="12.75" customHeight="1" x14ac:dyDescent="0.2">
      <c r="A497" s="5">
        <v>12</v>
      </c>
      <c r="B497" s="6">
        <v>0.33972087229218073</v>
      </c>
      <c r="C497" s="6">
        <v>0.33766406382168379</v>
      </c>
      <c r="D497" s="6">
        <v>0.25976329025373263</v>
      </c>
      <c r="E497" s="6">
        <v>0.19821235670508019</v>
      </c>
      <c r="F497" s="6">
        <v>0.17900819006876798</v>
      </c>
      <c r="G497" s="6">
        <v>0.16155997313138548</v>
      </c>
      <c r="H497" s="6">
        <v>0.23871360134188466</v>
      </c>
    </row>
    <row r="498" spans="1:8" ht="12.75" customHeight="1" x14ac:dyDescent="0.2">
      <c r="A498" s="5">
        <v>13</v>
      </c>
      <c r="B498" s="6">
        <v>0.37973977426784061</v>
      </c>
      <c r="C498" s="6">
        <v>0.37744067507199563</v>
      </c>
      <c r="D498" s="6">
        <v>0.29036324008724856</v>
      </c>
      <c r="E498" s="6">
        <v>0.22156164584302548</v>
      </c>
      <c r="F498" s="6">
        <v>0.20009524063138712</v>
      </c>
      <c r="G498" s="6">
        <v>0.18059163487271784</v>
      </c>
      <c r="H498" s="6">
        <v>0.26683391125366834</v>
      </c>
    </row>
    <row r="499" spans="1:8" ht="12.75" customHeight="1" x14ac:dyDescent="0.2">
      <c r="A499" s="5">
        <v>14</v>
      </c>
      <c r="B499" s="6">
        <v>0.42225338746095403</v>
      </c>
      <c r="C499" s="6">
        <v>0.41969689354238565</v>
      </c>
      <c r="D499" s="6">
        <v>0.32287073946196926</v>
      </c>
      <c r="E499" s="6">
        <v>0.24636649049739723</v>
      </c>
      <c r="F499" s="6">
        <v>0.22249682255255218</v>
      </c>
      <c r="G499" s="6">
        <v>0.2008096984813918</v>
      </c>
      <c r="H499" s="6">
        <v>0.29670719411353214</v>
      </c>
    </row>
    <row r="500" spans="1:8" ht="12.75" customHeight="1" x14ac:dyDescent="0.2">
      <c r="A500" s="5">
        <v>15</v>
      </c>
      <c r="B500" s="6">
        <v>0.46741883862171479</v>
      </c>
      <c r="C500" s="6">
        <v>0.4645888946737311</v>
      </c>
      <c r="D500" s="6">
        <v>0.35740593337028748</v>
      </c>
      <c r="E500" s="6">
        <v>0.27271856729450084</v>
      </c>
      <c r="F500" s="6">
        <v>0.24629573020098636</v>
      </c>
      <c r="G500" s="6">
        <v>0.22228888822550502</v>
      </c>
      <c r="H500" s="6">
        <v>0.32844385907047169</v>
      </c>
    </row>
    <row r="501" spans="1:8" ht="19.5" customHeight="1" x14ac:dyDescent="0.2">
      <c r="A501" s="5">
        <v>16</v>
      </c>
      <c r="B501" s="6">
        <v>0.51540871310661962</v>
      </c>
      <c r="C501" s="6">
        <v>0.51228821892051646</v>
      </c>
      <c r="D501" s="6">
        <v>0.3941007870333883</v>
      </c>
      <c r="E501" s="6">
        <v>0.30071857228522431</v>
      </c>
      <c r="F501" s="6">
        <v>0.27158290350655157</v>
      </c>
      <c r="G501" s="6">
        <v>0.24511127997331472</v>
      </c>
      <c r="H501" s="6">
        <v>0.36216517766046968</v>
      </c>
    </row>
    <row r="502" spans="1:8" ht="12.75" customHeight="1" x14ac:dyDescent="0.2">
      <c r="A502" s="5">
        <v>17</v>
      </c>
      <c r="B502" s="6">
        <v>0.56641198547067007</v>
      </c>
      <c r="C502" s="6">
        <v>0.56298269670885059</v>
      </c>
      <c r="D502" s="6">
        <v>0.43309979746686633</v>
      </c>
      <c r="E502" s="6">
        <v>0.33047676390512198</v>
      </c>
      <c r="F502" s="6">
        <v>0.29845791831465174</v>
      </c>
      <c r="G502" s="6">
        <v>0.26936674375200698</v>
      </c>
      <c r="H502" s="6">
        <v>0.39800393771102111</v>
      </c>
    </row>
    <row r="503" spans="1:8" ht="12.75" customHeight="1" x14ac:dyDescent="0.2">
      <c r="A503" s="5">
        <v>18</v>
      </c>
      <c r="B503" s="6">
        <v>0.62063485311096966</v>
      </c>
      <c r="C503" s="6">
        <v>0.61687727703284645</v>
      </c>
      <c r="D503" s="6">
        <v>0.47456063091581269</v>
      </c>
      <c r="E503" s="6">
        <v>0.36211344936920442</v>
      </c>
      <c r="F503" s="6">
        <v>0.32702942565577375</v>
      </c>
      <c r="G503" s="6">
        <v>0.29515334020092676</v>
      </c>
      <c r="H503" s="6">
        <v>0.43610502912223081</v>
      </c>
    </row>
    <row r="504" spans="1:8" ht="12.75" customHeight="1" x14ac:dyDescent="0.2">
      <c r="A504" s="5">
        <v>19</v>
      </c>
      <c r="B504" s="6">
        <v>0.67830141827487433</v>
      </c>
      <c r="C504" s="6">
        <v>0.67419470533361603</v>
      </c>
      <c r="D504" s="6">
        <v>0.51865464434376518</v>
      </c>
      <c r="E504" s="6">
        <v>0.39575938259403709</v>
      </c>
      <c r="F504" s="6">
        <v>0.35741551111417624</v>
      </c>
      <c r="G504" s="6">
        <v>0.32257764491202168</v>
      </c>
      <c r="H504" s="6">
        <v>0.47662592309736679</v>
      </c>
    </row>
    <row r="505" spans="1:8" ht="12.75" customHeight="1" x14ac:dyDescent="0.2">
      <c r="A505" s="5">
        <v>20</v>
      </c>
      <c r="B505" s="6">
        <v>0.73965414875343671</v>
      </c>
      <c r="C505" s="6">
        <v>0.73517598140348994</v>
      </c>
      <c r="D505" s="6">
        <v>0.5655672376961538</v>
      </c>
      <c r="E505" s="6">
        <v>0.43155603299233336</v>
      </c>
      <c r="F505" s="6">
        <v>0.38974393757982673</v>
      </c>
      <c r="G505" s="6">
        <v>0.35175496752035595</v>
      </c>
      <c r="H505" s="6">
        <v>0.51973699586094846</v>
      </c>
    </row>
    <row r="506" spans="1:8" ht="19.5" customHeight="1" x14ac:dyDescent="0.2">
      <c r="A506" s="5">
        <v>21</v>
      </c>
      <c r="B506" s="6">
        <v>0.80495402919496728</v>
      </c>
      <c r="C506" s="6">
        <v>0.80008050978346379</v>
      </c>
      <c r="D506" s="6">
        <v>0.61549796960031122</v>
      </c>
      <c r="E506" s="6">
        <v>0.4696556737578374</v>
      </c>
      <c r="F506" s="6">
        <v>0.42415222497964211</v>
      </c>
      <c r="G506" s="6">
        <v>0.38280942366381848</v>
      </c>
      <c r="H506" s="6">
        <v>0.56562163498310891</v>
      </c>
    </row>
    <row r="507" spans="1:8" ht="12.75" customHeight="1" x14ac:dyDescent="0.2">
      <c r="A507" s="5">
        <v>22</v>
      </c>
      <c r="B507" s="6">
        <v>0.87448029249261716</v>
      </c>
      <c r="C507" s="6">
        <v>0.86918583277707007</v>
      </c>
      <c r="D507" s="6">
        <v>0.66866035197436746</v>
      </c>
      <c r="E507" s="6">
        <v>0.5102212251416588</v>
      </c>
      <c r="F507" s="6">
        <v>0.46078750873828256</v>
      </c>
      <c r="G507" s="6">
        <v>0.41587380723997142</v>
      </c>
      <c r="H507" s="6">
        <v>0.6144760506321767</v>
      </c>
    </row>
    <row r="508" spans="1:8" ht="12.75" customHeight="1" x14ac:dyDescent="0.2">
      <c r="A508" s="5">
        <v>23</v>
      </c>
      <c r="B508" s="6">
        <v>0.94852959328501041</v>
      </c>
      <c r="C508" s="6">
        <v>0.94278680895497458</v>
      </c>
      <c r="D508" s="6">
        <v>0.72528121805490919</v>
      </c>
      <c r="E508" s="6">
        <v>0.55342577222583111</v>
      </c>
      <c r="F508" s="6">
        <v>0.49980610427310035</v>
      </c>
      <c r="G508" s="6">
        <v>0.4510891973503785</v>
      </c>
      <c r="H508" s="6">
        <v>0.66650869481365549</v>
      </c>
    </row>
    <row r="509" spans="1:8" ht="12.75" customHeight="1" x14ac:dyDescent="0.2">
      <c r="A509" s="5">
        <v>24</v>
      </c>
      <c r="B509" s="6">
        <v>1.0274144522576516</v>
      </c>
      <c r="C509" s="6">
        <v>1.0211940668752162</v>
      </c>
      <c r="D509" s="6">
        <v>0.78559953285162598</v>
      </c>
      <c r="E509" s="6">
        <v>0.59945165724083027</v>
      </c>
      <c r="F509" s="6">
        <v>0.54137268725413534</v>
      </c>
      <c r="G509" s="6">
        <v>0.4886042184619806</v>
      </c>
      <c r="H509" s="6">
        <v>0.72193916821862825</v>
      </c>
    </row>
    <row r="510" spans="1:8" ht="12.75" customHeight="1" x14ac:dyDescent="0.2">
      <c r="A510" s="5">
        <v>25</v>
      </c>
      <c r="B510" s="6">
        <v>1.11146075944825</v>
      </c>
      <c r="C510" s="6">
        <v>1.1047315235045367</v>
      </c>
      <c r="D510" s="6">
        <v>0.84986448408114224</v>
      </c>
      <c r="E510" s="6">
        <v>0.64848902285279608</v>
      </c>
      <c r="F510" s="6">
        <v>0.5856589780276179</v>
      </c>
      <c r="G510" s="6">
        <v>0.52857385306196147</v>
      </c>
      <c r="H510" s="6">
        <v>0.78099646585708082</v>
      </c>
    </row>
    <row r="511" spans="1:8" ht="18" customHeight="1" x14ac:dyDescent="0.2">
      <c r="A511" s="2" t="s">
        <v>65</v>
      </c>
      <c r="B511" s="15"/>
      <c r="C511" s="8"/>
      <c r="D511" s="15"/>
      <c r="E511" s="15"/>
    </row>
    <row r="512" spans="1:8" ht="18" customHeight="1" x14ac:dyDescent="0.2">
      <c r="A512" s="4" t="s">
        <v>8</v>
      </c>
      <c r="C512" s="8"/>
      <c r="F512" s="21"/>
      <c r="G512" s="21"/>
      <c r="H512" s="22"/>
    </row>
    <row r="513" spans="1:8" ht="18" customHeight="1" x14ac:dyDescent="0.2">
      <c r="A513" s="4" t="s">
        <v>0</v>
      </c>
      <c r="B513" s="15"/>
      <c r="C513" s="16">
        <v>0.9</v>
      </c>
      <c r="H513" s="24" t="s">
        <v>46</v>
      </c>
    </row>
    <row r="514" spans="1:8" ht="18" customHeight="1" x14ac:dyDescent="0.2">
      <c r="A514" s="19" t="s">
        <v>44</v>
      </c>
      <c r="B514" s="15"/>
      <c r="C514" s="8"/>
      <c r="D514" s="15"/>
      <c r="E514" s="15"/>
      <c r="H514" s="24" t="s">
        <v>46</v>
      </c>
    </row>
    <row r="515" spans="1:8" ht="14.25" customHeight="1" x14ac:dyDescent="0.2">
      <c r="A515" s="4"/>
      <c r="B515" s="15"/>
      <c r="C515" s="8"/>
      <c r="D515" s="15"/>
      <c r="E515" s="15"/>
      <c r="H515" s="24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7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">
      <c r="A520" s="5">
        <v>1</v>
      </c>
      <c r="B520" s="6">
        <v>2.5907601798122366E-2</v>
      </c>
      <c r="C520" s="6">
        <v>2.5750746629144668E-2</v>
      </c>
      <c r="D520" s="6">
        <v>1.9809921716778436E-2</v>
      </c>
      <c r="E520" s="6">
        <v>1.5115959094105982E-2</v>
      </c>
      <c r="F520" s="6">
        <v>1.3651421755786498E-2</v>
      </c>
      <c r="G520" s="6">
        <v>1.2320795664281068E-2</v>
      </c>
      <c r="H520" s="6">
        <v>1.8204642198263961E-2</v>
      </c>
    </row>
    <row r="521" spans="1:8" ht="12.75" customHeight="1" x14ac:dyDescent="0.2">
      <c r="A521" s="5">
        <v>2</v>
      </c>
      <c r="B521" s="6">
        <v>4.3206717529885828E-2</v>
      </c>
      <c r="C521" s="6">
        <v>4.2945126471325833E-2</v>
      </c>
      <c r="D521" s="6">
        <v>3.3037472884426884E-2</v>
      </c>
      <c r="E521" s="6">
        <v>2.5209240896225282E-2</v>
      </c>
      <c r="F521" s="6">
        <v>2.2766797493635745E-2</v>
      </c>
      <c r="G521" s="6">
        <v>2.0547681030384495E-2</v>
      </c>
      <c r="H521" s="6">
        <v>3.0360310434060959E-2</v>
      </c>
    </row>
    <row r="522" spans="1:8" s="18" customFormat="1" ht="12.75" customHeight="1" x14ac:dyDescent="0.2">
      <c r="A522" s="5">
        <v>3</v>
      </c>
      <c r="B522" s="6">
        <v>6.0919143844768757E-2</v>
      </c>
      <c r="C522" s="6">
        <v>6.0550314546086226E-2</v>
      </c>
      <c r="D522" s="6">
        <v>4.6581056788725851E-2</v>
      </c>
      <c r="E522" s="6">
        <v>3.5543671451373812E-2</v>
      </c>
      <c r="F522" s="6">
        <v>3.2099957846605291E-2</v>
      </c>
      <c r="G522" s="6">
        <v>2.8971123193993926E-2</v>
      </c>
      <c r="H522" s="6">
        <v>4.2806401972681402E-2</v>
      </c>
    </row>
    <row r="523" spans="1:8" ht="12.75" customHeight="1" x14ac:dyDescent="0.2">
      <c r="A523" s="5">
        <v>4</v>
      </c>
      <c r="B523" s="6">
        <v>7.9947189383277106E-2</v>
      </c>
      <c r="C523" s="6">
        <v>7.9463156550067721E-2</v>
      </c>
      <c r="D523" s="6">
        <v>6.1130612377791008E-2</v>
      </c>
      <c r="E523" s="6">
        <v>4.6645708615682999E-2</v>
      </c>
      <c r="F523" s="6">
        <v>4.2126353838738959E-2</v>
      </c>
      <c r="G523" s="6">
        <v>3.802023020117308E-2</v>
      </c>
      <c r="H523" s="6">
        <v>5.617694716864479E-2</v>
      </c>
    </row>
    <row r="524" spans="1:8" ht="12.75" customHeight="1" x14ac:dyDescent="0.2">
      <c r="A524" s="5">
        <v>5</v>
      </c>
      <c r="B524" s="6">
        <v>0.10033687603829784</v>
      </c>
      <c r="C524" s="6">
        <v>9.972939574088098E-2</v>
      </c>
      <c r="D524" s="6">
        <v>7.6721329712919895E-2</v>
      </c>
      <c r="E524" s="6">
        <v>5.8542204162456049E-2</v>
      </c>
      <c r="F524" s="6">
        <v>5.2870235660181529E-2</v>
      </c>
      <c r="G524" s="6">
        <v>4.7716888536929805E-2</v>
      </c>
      <c r="H524" s="6">
        <v>7.0504284487696522E-2</v>
      </c>
    </row>
    <row r="525" spans="1:8" s="18" customFormat="1" ht="19.5" customHeight="1" x14ac:dyDescent="0.2">
      <c r="A525" s="5">
        <v>6</v>
      </c>
      <c r="B525" s="6">
        <v>0.1221397288211831</v>
      </c>
      <c r="C525" s="6">
        <v>0.12140024517648214</v>
      </c>
      <c r="D525" s="6">
        <v>9.3392606745698131E-2</v>
      </c>
      <c r="E525" s="6">
        <v>7.1263220695325313E-2</v>
      </c>
      <c r="F525" s="6">
        <v>6.4358753244239078E-2</v>
      </c>
      <c r="G525" s="6">
        <v>5.8085601786791452E-2</v>
      </c>
      <c r="H525" s="6">
        <v>8.5824619303195182E-2</v>
      </c>
    </row>
    <row r="526" spans="1:8" ht="12.75" customHeight="1" x14ac:dyDescent="0.2">
      <c r="A526" s="5">
        <v>7</v>
      </c>
      <c r="B526" s="6">
        <v>0.14541335990483489</v>
      </c>
      <c r="C526" s="6">
        <v>0.144532968222223</v>
      </c>
      <c r="D526" s="6">
        <v>0.11118849589919506</v>
      </c>
      <c r="E526" s="6">
        <v>8.4842372411996006E-2</v>
      </c>
      <c r="F526" s="6">
        <v>7.6622264015604236E-2</v>
      </c>
      <c r="G526" s="6">
        <v>6.9153768388314413E-2</v>
      </c>
      <c r="H526" s="6">
        <v>0.10217843428899528</v>
      </c>
    </row>
    <row r="527" spans="1:8" ht="12.75" customHeight="1" x14ac:dyDescent="0.2">
      <c r="A527" s="5">
        <v>8</v>
      </c>
      <c r="B527" s="6">
        <v>0.17022209887305836</v>
      </c>
      <c r="C527" s="6">
        <v>0.16919150498441801</v>
      </c>
      <c r="D527" s="6">
        <v>0.13015818598020115</v>
      </c>
      <c r="E527" s="6">
        <v>9.9317192827338252E-2</v>
      </c>
      <c r="F527" s="6">
        <v>8.9694664985924044E-2</v>
      </c>
      <c r="G527" s="6">
        <v>8.0951981356761418E-2</v>
      </c>
      <c r="H527" s="6">
        <v>0.11961093228035194</v>
      </c>
    </row>
    <row r="528" spans="1:8" ht="12.75" customHeight="1" x14ac:dyDescent="0.2">
      <c r="A528" s="5">
        <v>9</v>
      </c>
      <c r="B528" s="6">
        <v>0.19663766904136221</v>
      </c>
      <c r="C528" s="6">
        <v>0.19544714453642331</v>
      </c>
      <c r="D528" s="6">
        <v>0.15035651931941793</v>
      </c>
      <c r="E528" s="6">
        <v>0.11472952937716534</v>
      </c>
      <c r="F528" s="6">
        <v>0.10361374912566959</v>
      </c>
      <c r="G528" s="6">
        <v>9.3514349920830436E-2</v>
      </c>
      <c r="H528" s="6">
        <v>0.13817251150811199</v>
      </c>
    </row>
    <row r="529" spans="1:8" ht="12.75" customHeight="1" x14ac:dyDescent="0.2">
      <c r="A529" s="5">
        <v>10</v>
      </c>
      <c r="B529" s="6">
        <v>0.22473990849325676</v>
      </c>
      <c r="C529" s="6">
        <v>0.22337924158948735</v>
      </c>
      <c r="D529" s="6">
        <v>0.17184454310279026</v>
      </c>
      <c r="E529" s="6">
        <v>0.13112596411156038</v>
      </c>
      <c r="F529" s="6">
        <v>0.11842158529782035</v>
      </c>
      <c r="G529" s="6">
        <v>0.10687884242359016</v>
      </c>
      <c r="H529" s="6">
        <v>0.15791927225339852</v>
      </c>
    </row>
    <row r="530" spans="1:8" ht="19.5" customHeight="1" x14ac:dyDescent="0.2">
      <c r="A530" s="5">
        <v>11</v>
      </c>
      <c r="B530" s="6">
        <v>0.25461753286843869</v>
      </c>
      <c r="C530" s="6">
        <v>0.25307597466270554</v>
      </c>
      <c r="D530" s="6">
        <v>0.1946900926278938</v>
      </c>
      <c r="E530" s="6">
        <v>0.14855825874861342</v>
      </c>
      <c r="F530" s="6">
        <v>0.13416492019175624</v>
      </c>
      <c r="G530" s="6">
        <v>0.12108764907922741</v>
      </c>
      <c r="H530" s="6">
        <v>0.17891355284033178</v>
      </c>
    </row>
    <row r="531" spans="1:8" ht="12.75" customHeight="1" x14ac:dyDescent="0.2">
      <c r="A531" s="5">
        <v>12</v>
      </c>
      <c r="B531" s="6">
        <v>0.28636893485276099</v>
      </c>
      <c r="C531" s="6">
        <v>0.28463514073255231</v>
      </c>
      <c r="D531" s="6">
        <v>0.21896840262388015</v>
      </c>
      <c r="E531" s="6">
        <v>0.16708382114205408</v>
      </c>
      <c r="F531" s="6">
        <v>0.1508955995963206</v>
      </c>
      <c r="G531" s="6">
        <v>0.1361875621839454</v>
      </c>
      <c r="H531" s="6">
        <v>0.20122449141820231</v>
      </c>
    </row>
    <row r="532" spans="1:8" ht="12.75" customHeight="1" x14ac:dyDescent="0.2">
      <c r="A532" s="5">
        <v>13</v>
      </c>
      <c r="B532" s="6">
        <v>0.32010301264263052</v>
      </c>
      <c r="C532" s="6">
        <v>0.31816497868141808</v>
      </c>
      <c r="D532" s="6">
        <v>0.24476274072635407</v>
      </c>
      <c r="E532" s="6">
        <v>0.18676618865420311</v>
      </c>
      <c r="F532" s="6">
        <v>0.16867100494029938</v>
      </c>
      <c r="G532" s="6">
        <v>0.15223037010613863</v>
      </c>
      <c r="H532" s="6">
        <v>0.22492860810327062</v>
      </c>
    </row>
    <row r="533" spans="1:8" ht="12.75" customHeight="1" x14ac:dyDescent="0.2">
      <c r="A533" s="5">
        <v>14</v>
      </c>
      <c r="B533" s="6">
        <v>0.3559400162530042</v>
      </c>
      <c r="C533" s="6">
        <v>0.35378501048171224</v>
      </c>
      <c r="D533" s="6">
        <v>0.27216505459613344</v>
      </c>
      <c r="E533" s="6">
        <v>0.20767552193988748</v>
      </c>
      <c r="F533" s="6">
        <v>0.18755449923517895</v>
      </c>
      <c r="G533" s="6">
        <v>0.16927325976239069</v>
      </c>
      <c r="H533" s="6">
        <v>0.25011039965882975</v>
      </c>
    </row>
    <row r="534" spans="1:8" ht="12.75" customHeight="1" x14ac:dyDescent="0.2">
      <c r="A534" s="5">
        <v>15</v>
      </c>
      <c r="B534" s="6">
        <v>0.39401239624479761</v>
      </c>
      <c r="C534" s="6">
        <v>0.39162688478473018</v>
      </c>
      <c r="D534" s="6">
        <v>0.30127662088798257</v>
      </c>
      <c r="E534" s="6">
        <v>0.22988910014197786</v>
      </c>
      <c r="F534" s="6">
        <v>0.20761587429275785</v>
      </c>
      <c r="G534" s="6">
        <v>0.18737922024406467</v>
      </c>
      <c r="H534" s="6">
        <v>0.27686293587533028</v>
      </c>
    </row>
    <row r="535" spans="1:8" ht="19.5" customHeight="1" x14ac:dyDescent="0.2">
      <c r="A535" s="5">
        <v>16</v>
      </c>
      <c r="B535" s="6">
        <v>0.43446563406687727</v>
      </c>
      <c r="C535" s="6">
        <v>0.4318352022354176</v>
      </c>
      <c r="D535" s="6">
        <v>0.33220868016116845</v>
      </c>
      <c r="E535" s="6">
        <v>0.25349180535983457</v>
      </c>
      <c r="F535" s="6">
        <v>0.22893178825498212</v>
      </c>
      <c r="G535" s="6">
        <v>0.2066174377003995</v>
      </c>
      <c r="H535" s="6">
        <v>0.30528844303151992</v>
      </c>
    </row>
    <row r="536" spans="1:8" ht="12.75" customHeight="1" x14ac:dyDescent="0.2">
      <c r="A536" s="5">
        <v>17</v>
      </c>
      <c r="B536" s="6">
        <v>0.47745902650211303</v>
      </c>
      <c r="C536" s="6">
        <v>0.47456829516906684</v>
      </c>
      <c r="D536" s="6">
        <v>0.36508303669626385</v>
      </c>
      <c r="E536" s="6">
        <v>0.27857658033946892</v>
      </c>
      <c r="F536" s="6">
        <v>0.25158617893995783</v>
      </c>
      <c r="G536" s="6">
        <v>0.22706366839502048</v>
      </c>
      <c r="H536" s="6">
        <v>0.33549885510562161</v>
      </c>
    </row>
    <row r="537" spans="1:8" ht="12.75" customHeight="1" x14ac:dyDescent="0.2">
      <c r="A537" s="5">
        <v>18</v>
      </c>
      <c r="B537" s="6">
        <v>0.52316638839025764</v>
      </c>
      <c r="C537" s="6">
        <v>0.51999892607962594</v>
      </c>
      <c r="D537" s="6">
        <v>0.40003259582335493</v>
      </c>
      <c r="E537" s="6">
        <v>0.3052448384817863</v>
      </c>
      <c r="F537" s="6">
        <v>0.27567063412579629</v>
      </c>
      <c r="G537" s="6">
        <v>0.24880057289762067</v>
      </c>
      <c r="H537" s="6">
        <v>0.36761630756162411</v>
      </c>
    </row>
    <row r="538" spans="1:8" ht="12.75" customHeight="1" x14ac:dyDescent="0.2">
      <c r="A538" s="5">
        <v>19</v>
      </c>
      <c r="B538" s="6">
        <v>0.57177662752917557</v>
      </c>
      <c r="C538" s="6">
        <v>0.5683148590402417</v>
      </c>
      <c r="D538" s="6">
        <v>0.43720180351303128</v>
      </c>
      <c r="E538" s="6">
        <v>0.33360679927245451</v>
      </c>
      <c r="F538" s="6">
        <v>0.30128469448174561</v>
      </c>
      <c r="G538" s="6">
        <v>0.27191798948790696</v>
      </c>
      <c r="H538" s="6">
        <v>0.40177354131840443</v>
      </c>
    </row>
    <row r="539" spans="1:8" ht="12.75" customHeight="1" x14ac:dyDescent="0.2">
      <c r="A539" s="5">
        <v>20</v>
      </c>
      <c r="B539" s="6">
        <v>0.62349413301804524</v>
      </c>
      <c r="C539" s="6">
        <v>0.61971924569527359</v>
      </c>
      <c r="D539" s="6">
        <v>0.47674694331812967</v>
      </c>
      <c r="E539" s="6">
        <v>0.36378171486327598</v>
      </c>
      <c r="F539" s="6">
        <v>0.32853605819681286</v>
      </c>
      <c r="G539" s="6">
        <v>0.29651311883874015</v>
      </c>
      <c r="H539" s="6">
        <v>0.43811417562905919</v>
      </c>
    </row>
    <row r="540" spans="1:8" ht="19.5" customHeight="1" x14ac:dyDescent="0.2">
      <c r="A540" s="5">
        <v>21</v>
      </c>
      <c r="B540" s="6">
        <v>0.67853890280767049</v>
      </c>
      <c r="C540" s="6">
        <v>0.67443075203836411</v>
      </c>
      <c r="D540" s="6">
        <v>0.51883623390347422</v>
      </c>
      <c r="E540" s="6">
        <v>0.39589794449224758</v>
      </c>
      <c r="F540" s="6">
        <v>0.35754064818950027</v>
      </c>
      <c r="G540" s="6">
        <v>0.32269058467482986</v>
      </c>
      <c r="H540" s="6">
        <v>0.47679279770740846</v>
      </c>
    </row>
    <row r="541" spans="1:8" ht="12.75" customHeight="1" x14ac:dyDescent="0.2">
      <c r="A541" s="5">
        <v>22</v>
      </c>
      <c r="B541" s="6">
        <v>0.73714631727267443</v>
      </c>
      <c r="C541" s="6">
        <v>0.73268333335551905</v>
      </c>
      <c r="D541" s="6">
        <v>0.56364965591070382</v>
      </c>
      <c r="E541" s="6">
        <v>0.43009282237278235</v>
      </c>
      <c r="F541" s="6">
        <v>0.38842249279682078</v>
      </c>
      <c r="G541" s="6">
        <v>0.35056232609118426</v>
      </c>
      <c r="H541" s="6">
        <v>0.51797480362267934</v>
      </c>
    </row>
    <row r="542" spans="1:8" ht="12.75" customHeight="1" x14ac:dyDescent="0.2">
      <c r="A542" s="5">
        <v>23</v>
      </c>
      <c r="B542" s="6">
        <v>0.79956644251087727</v>
      </c>
      <c r="C542" s="6">
        <v>0.7947255417425928</v>
      </c>
      <c r="D542" s="6">
        <v>0.61137841923490766</v>
      </c>
      <c r="E542" s="6">
        <v>0.4665122511991906</v>
      </c>
      <c r="F542" s="6">
        <v>0.42131335866374459</v>
      </c>
      <c r="G542" s="6">
        <v>0.38024726622541416</v>
      </c>
      <c r="H542" s="6">
        <v>0.56183590874490874</v>
      </c>
    </row>
    <row r="543" spans="1:8" ht="12.75" customHeight="1" x14ac:dyDescent="0.2">
      <c r="A543" s="5">
        <v>24</v>
      </c>
      <c r="B543" s="6">
        <v>0.86606271896155285</v>
      </c>
      <c r="C543" s="6">
        <v>0.86081922266318678</v>
      </c>
      <c r="D543" s="6">
        <v>0.6622239602930774</v>
      </c>
      <c r="E543" s="6">
        <v>0.5053099370124573</v>
      </c>
      <c r="F543" s="6">
        <v>0.45635205974040455</v>
      </c>
      <c r="G543" s="6">
        <v>0.41187068860809484</v>
      </c>
      <c r="H543" s="6">
        <v>0.60856122626886155</v>
      </c>
    </row>
    <row r="544" spans="1:8" ht="12.75" customHeight="1" x14ac:dyDescent="0.2">
      <c r="A544" s="5">
        <v>25</v>
      </c>
      <c r="B544" s="6">
        <v>0.93690985680764716</v>
      </c>
      <c r="C544" s="6">
        <v>0.93123742309295721</v>
      </c>
      <c r="D544" s="6">
        <v>0.71639633276989445</v>
      </c>
      <c r="E544" s="6">
        <v>0.54664616125895105</v>
      </c>
      <c r="F544" s="6">
        <v>0.49368334831214228</v>
      </c>
      <c r="G544" s="6">
        <v>0.445563236285902</v>
      </c>
      <c r="H544" s="6">
        <v>0.65834378836431207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6" ht="18" customHeight="1" x14ac:dyDescent="0.2">
      <c r="A1" s="4" t="s">
        <v>65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4" t="s">
        <v>8</v>
      </c>
      <c r="D2" s="12"/>
      <c r="E2" s="12"/>
      <c r="F2" s="13"/>
      <c r="G2" s="13"/>
      <c r="H2" s="14"/>
    </row>
    <row r="3" spans="1:16" ht="18" customHeight="1" x14ac:dyDescent="0.2">
      <c r="A3" s="19" t="s">
        <v>0</v>
      </c>
      <c r="B3" s="12"/>
      <c r="C3" s="20">
        <v>0.75</v>
      </c>
      <c r="D3" s="12"/>
      <c r="E3" s="12"/>
      <c r="H3" s="14" t="s">
        <v>46</v>
      </c>
    </row>
    <row r="4" spans="1:16" ht="18" customHeight="1" x14ac:dyDescent="0.2">
      <c r="A4" s="19" t="s">
        <v>27</v>
      </c>
      <c r="B4" s="12"/>
      <c r="H4" s="24" t="s">
        <v>46</v>
      </c>
    </row>
    <row r="5" spans="1:16" ht="14.25" customHeight="1" x14ac:dyDescent="0.2">
      <c r="A5" s="4"/>
      <c r="B5" s="15"/>
      <c r="C5" s="8"/>
      <c r="D5" s="15"/>
      <c r="E5" s="15"/>
      <c r="H5" s="24"/>
    </row>
    <row r="6" spans="1:16" ht="14.25" customHeight="1" x14ac:dyDescent="0.2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2">
      <c r="D7" s="5"/>
      <c r="E7" s="5"/>
      <c r="F7" s="5"/>
      <c r="G7" s="5"/>
      <c r="H7" s="1"/>
      <c r="M7" s="1"/>
    </row>
    <row r="8" spans="1:16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6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">
      <c r="A10" s="5">
        <v>1</v>
      </c>
      <c r="B10" s="6">
        <v>5.1377736448907391E-2</v>
      </c>
      <c r="C10" s="6">
        <v>5.1066674715166793E-2</v>
      </c>
      <c r="D10" s="6">
        <v>3.9285339684041812E-2</v>
      </c>
      <c r="E10" s="6">
        <v>2.9976675130375337E-2</v>
      </c>
      <c r="F10" s="6">
        <v>2.7072330144139824E-2</v>
      </c>
      <c r="G10" s="6">
        <v>2.4433546470756351E-2</v>
      </c>
      <c r="H10" s="6">
        <v>3.6101886863061559E-2</v>
      </c>
    </row>
    <row r="11" spans="1:16" ht="12.75" customHeight="1" x14ac:dyDescent="0.2">
      <c r="A11" s="5">
        <v>2</v>
      </c>
      <c r="B11" s="6">
        <v>8.5683860797711661E-2</v>
      </c>
      <c r="C11" s="6">
        <v>8.5165095820203762E-2</v>
      </c>
      <c r="D11" s="6">
        <v>6.5517085989681437E-2</v>
      </c>
      <c r="E11" s="6">
        <v>4.9992806935034356E-2</v>
      </c>
      <c r="F11" s="6">
        <v>4.5149162416817608E-2</v>
      </c>
      <c r="G11" s="6">
        <v>4.0748400752856212E-2</v>
      </c>
      <c r="H11" s="6">
        <v>6.0207966763687303E-2</v>
      </c>
    </row>
    <row r="12" spans="1:16" s="18" customFormat="1" ht="12.75" customHeight="1" x14ac:dyDescent="0.2">
      <c r="A12" s="17">
        <v>3</v>
      </c>
      <c r="B12" s="6">
        <v>0.12080962728771152</v>
      </c>
      <c r="C12" s="6">
        <v>0.12007819661921482</v>
      </c>
      <c r="D12" s="6">
        <v>9.2375561344940571E-2</v>
      </c>
      <c r="E12" s="6">
        <v>7.0487164288111998E-2</v>
      </c>
      <c r="F12" s="6">
        <v>6.365788648115818E-2</v>
      </c>
      <c r="G12" s="6">
        <v>5.7453049637258349E-2</v>
      </c>
      <c r="H12" s="6">
        <v>8.4889989278660552E-2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">
      <c r="A13" s="5">
        <v>4</v>
      </c>
      <c r="B13" s="6">
        <v>0.15854441711631473</v>
      </c>
      <c r="C13" s="6">
        <v>0.15758452466733275</v>
      </c>
      <c r="D13" s="6">
        <v>0.12122899356643985</v>
      </c>
      <c r="E13" s="6">
        <v>9.2503773309607434E-2</v>
      </c>
      <c r="F13" s="6">
        <v>8.354137607738775E-2</v>
      </c>
      <c r="G13" s="6">
        <v>7.5398463440341665E-2</v>
      </c>
      <c r="H13" s="6">
        <v>0.11140530909132641</v>
      </c>
    </row>
    <row r="14" spans="1:16" ht="12.75" customHeight="1" x14ac:dyDescent="0.2">
      <c r="A14" s="5">
        <v>5</v>
      </c>
      <c r="B14" s="6">
        <v>0.19897949695891837</v>
      </c>
      <c r="C14" s="6">
        <v>0.19777479407434456</v>
      </c>
      <c r="D14" s="6">
        <v>0.15214716856910324</v>
      </c>
      <c r="E14" s="6">
        <v>0.11609588413601374</v>
      </c>
      <c r="F14" s="6">
        <v>0.1048477221051505</v>
      </c>
      <c r="G14" s="6">
        <v>9.462804556421528E-2</v>
      </c>
      <c r="H14" s="6">
        <v>0.13981805707659858</v>
      </c>
    </row>
    <row r="15" spans="1:16" s="18" customFormat="1" ht="19.5" customHeight="1" x14ac:dyDescent="0.2">
      <c r="A15" s="17">
        <v>6</v>
      </c>
      <c r="B15" s="6">
        <v>0.24221704680402176</v>
      </c>
      <c r="C15" s="6">
        <v>0.24075056618949892</v>
      </c>
      <c r="D15" s="6">
        <v>0.18520821699539486</v>
      </c>
      <c r="E15" s="6">
        <v>0.14132311434746925</v>
      </c>
      <c r="F15" s="6">
        <v>0.12763076598631459</v>
      </c>
      <c r="G15" s="6">
        <v>0.11519038942053836</v>
      </c>
      <c r="H15" s="6">
        <v>0.17020003262930128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">
      <c r="A16" s="5">
        <v>7</v>
      </c>
      <c r="B16" s="6">
        <v>0.28837131817743861</v>
      </c>
      <c r="C16" s="6">
        <v>0.28662540081335736</v>
      </c>
      <c r="D16" s="6">
        <v>0.22049949983688888</v>
      </c>
      <c r="E16" s="6">
        <v>0.16825212474122164</v>
      </c>
      <c r="F16" s="6">
        <v>0.15195070996488852</v>
      </c>
      <c r="G16" s="6">
        <v>0.13713982924351956</v>
      </c>
      <c r="H16" s="6">
        <v>0.202631517520177</v>
      </c>
    </row>
    <row r="17" spans="1:8" ht="12.75" customHeight="1" x14ac:dyDescent="0.2">
      <c r="A17" s="5">
        <v>8</v>
      </c>
      <c r="B17" s="6">
        <v>0.33756988399882232</v>
      </c>
      <c r="C17" s="6">
        <v>0.3355260984871794</v>
      </c>
      <c r="D17" s="6">
        <v>0.25811856412133449</v>
      </c>
      <c r="E17" s="6">
        <v>0.19695734856856237</v>
      </c>
      <c r="F17" s="6">
        <v>0.17787477569050147</v>
      </c>
      <c r="G17" s="6">
        <v>0.16053703448020351</v>
      </c>
      <c r="H17" s="6">
        <v>0.23720215413969387</v>
      </c>
    </row>
    <row r="18" spans="1:8" ht="12.75" customHeight="1" x14ac:dyDescent="0.2">
      <c r="A18" s="5">
        <v>9</v>
      </c>
      <c r="B18" s="6">
        <v>0.38995497980313937</v>
      </c>
      <c r="C18" s="6">
        <v>0.38759403359409472</v>
      </c>
      <c r="D18" s="6">
        <v>0.29817416846077849</v>
      </c>
      <c r="E18" s="6">
        <v>0.22752177407923499</v>
      </c>
      <c r="F18" s="6">
        <v>0.20547791094456583</v>
      </c>
      <c r="G18" s="6">
        <v>0.18544964763089489</v>
      </c>
      <c r="H18" s="6">
        <v>0.2740118879417815</v>
      </c>
    </row>
    <row r="19" spans="1:8" ht="12.75" customHeight="1" x14ac:dyDescent="0.2">
      <c r="A19" s="5">
        <v>10</v>
      </c>
      <c r="B19" s="6">
        <v>0.44568493363808531</v>
      </c>
      <c r="C19" s="6">
        <v>0.44298657559933852</v>
      </c>
      <c r="D19" s="6">
        <v>0.34078737640463264</v>
      </c>
      <c r="E19" s="6">
        <v>0.26003777880440071</v>
      </c>
      <c r="F19" s="6">
        <v>0.23484354309221206</v>
      </c>
      <c r="G19" s="6">
        <v>0.21195296426091775</v>
      </c>
      <c r="H19" s="6">
        <v>0.31317197219799731</v>
      </c>
    </row>
    <row r="20" spans="1:8" ht="19.5" customHeight="1" x14ac:dyDescent="0.2">
      <c r="A20" s="5">
        <v>11</v>
      </c>
      <c r="B20" s="6">
        <v>0.50493567876026813</v>
      </c>
      <c r="C20" s="6">
        <v>0.50187859258795586</v>
      </c>
      <c r="D20" s="6">
        <v>0.38609271310377458</v>
      </c>
      <c r="E20" s="6">
        <v>0.29460801214908344</v>
      </c>
      <c r="F20" s="6">
        <v>0.2660643761631506</v>
      </c>
      <c r="G20" s="6">
        <v>0.24013065238872117</v>
      </c>
      <c r="H20" s="6">
        <v>0.35480603093237395</v>
      </c>
    </row>
    <row r="21" spans="1:8" ht="12.75" customHeight="1" x14ac:dyDescent="0.2">
      <c r="A21" s="5">
        <v>12</v>
      </c>
      <c r="B21" s="6">
        <v>0.56790233911522436</v>
      </c>
      <c r="C21" s="6">
        <v>0.56446402714567712</v>
      </c>
      <c r="D21" s="6">
        <v>0.43423937762789372</v>
      </c>
      <c r="E21" s="6">
        <v>0.33134632045081774</v>
      </c>
      <c r="F21" s="6">
        <v>0.29924322628432115</v>
      </c>
      <c r="G21" s="6">
        <v>0.27007550648756057</v>
      </c>
      <c r="H21" s="6">
        <v>0.39905117299969839</v>
      </c>
    </row>
    <row r="22" spans="1:8" ht="12.75" customHeight="1" x14ac:dyDescent="0.2">
      <c r="A22" s="5">
        <v>13</v>
      </c>
      <c r="B22" s="6">
        <v>0.63480087227704196</v>
      </c>
      <c r="C22" s="6">
        <v>0.63095752935151428</v>
      </c>
      <c r="D22" s="6">
        <v>0.48539249921859839</v>
      </c>
      <c r="E22" s="6">
        <v>0.37037870556347674</v>
      </c>
      <c r="F22" s="6">
        <v>0.33449388738957364</v>
      </c>
      <c r="G22" s="6">
        <v>0.30189022881306049</v>
      </c>
      <c r="H22" s="6">
        <v>0.44605914653925804</v>
      </c>
    </row>
    <row r="23" spans="1:8" ht="12.75" customHeight="1" x14ac:dyDescent="0.2">
      <c r="A23" s="5">
        <v>14</v>
      </c>
      <c r="B23" s="6">
        <v>0.70586974777387645</v>
      </c>
      <c r="C23" s="6">
        <v>0.70159612494201173</v>
      </c>
      <c r="D23" s="6">
        <v>0.53973442059990506</v>
      </c>
      <c r="E23" s="6">
        <v>0.41184430408723194</v>
      </c>
      <c r="F23" s="6">
        <v>0.37194201557514278</v>
      </c>
      <c r="G23" s="6">
        <v>0.33568822755913474</v>
      </c>
      <c r="H23" s="6">
        <v>0.49599751829339733</v>
      </c>
    </row>
    <row r="24" spans="1:8" ht="12.75" customHeight="1" x14ac:dyDescent="0.2">
      <c r="A24" s="5">
        <v>15</v>
      </c>
      <c r="B24" s="6">
        <v>0.78137163021143885</v>
      </c>
      <c r="C24" s="6">
        <v>0.77664088824442001</v>
      </c>
      <c r="D24" s="6">
        <v>0.59746598495743353</v>
      </c>
      <c r="E24" s="6">
        <v>0.45589636939792028</v>
      </c>
      <c r="F24" s="6">
        <v>0.41172601598330383</v>
      </c>
      <c r="G24" s="6">
        <v>0.37159441729566206</v>
      </c>
      <c r="H24" s="6">
        <v>0.54905085629748962</v>
      </c>
    </row>
    <row r="25" spans="1:8" ht="19.5" customHeight="1" x14ac:dyDescent="0.2">
      <c r="A25" s="5">
        <v>16</v>
      </c>
      <c r="B25" s="6">
        <v>0.86159502593610249</v>
      </c>
      <c r="C25" s="6">
        <v>0.85637857887023228</v>
      </c>
      <c r="D25" s="6">
        <v>0.65880779503863152</v>
      </c>
      <c r="E25" s="6">
        <v>0.50270323240336356</v>
      </c>
      <c r="F25" s="6">
        <v>0.45399791047405952</v>
      </c>
      <c r="G25" s="6">
        <v>0.409746002066815</v>
      </c>
      <c r="H25" s="6">
        <v>0.6054218869500867</v>
      </c>
    </row>
    <row r="26" spans="1:8" ht="12.75" customHeight="1" x14ac:dyDescent="0.2">
      <c r="A26" s="5">
        <v>17</v>
      </c>
      <c r="B26" s="6">
        <v>0.94685583868111278</v>
      </c>
      <c r="C26" s="6">
        <v>0.94112318794287986</v>
      </c>
      <c r="D26" s="6">
        <v>0.724001402658074</v>
      </c>
      <c r="E26" s="6">
        <v>0.55244920919528762</v>
      </c>
      <c r="F26" s="6">
        <v>0.49892415733754286</v>
      </c>
      <c r="G26" s="6">
        <v>0.45029321520477256</v>
      </c>
      <c r="H26" s="6">
        <v>0.66533258812770735</v>
      </c>
    </row>
    <row r="27" spans="1:8" ht="12.75" customHeight="1" x14ac:dyDescent="0.2">
      <c r="A27" s="5">
        <v>18</v>
      </c>
      <c r="B27" s="6">
        <v>1.0374987631463992</v>
      </c>
      <c r="C27" s="6">
        <v>1.0312173232402448</v>
      </c>
      <c r="D27" s="6">
        <v>0.79331037428073192</v>
      </c>
      <c r="E27" s="6">
        <v>0.60533541414254399</v>
      </c>
      <c r="F27" s="6">
        <v>0.54668638560921567</v>
      </c>
      <c r="G27" s="6">
        <v>0.49339998207003266</v>
      </c>
      <c r="H27" s="6">
        <v>0.72902516841950404</v>
      </c>
    </row>
    <row r="28" spans="1:8" ht="12.75" customHeight="1" x14ac:dyDescent="0.2">
      <c r="A28" s="5">
        <v>19</v>
      </c>
      <c r="B28" s="6">
        <v>1.1338984250934456</v>
      </c>
      <c r="C28" s="6">
        <v>1.1270333423869303</v>
      </c>
      <c r="D28" s="6">
        <v>0.86702116278116725</v>
      </c>
      <c r="E28" s="6">
        <v>0.66158042508689185</v>
      </c>
      <c r="F28" s="6">
        <v>0.59748199581694061</v>
      </c>
      <c r="G28" s="6">
        <v>0.53924446224269817</v>
      </c>
      <c r="H28" s="6">
        <v>0.79676286824422382</v>
      </c>
    </row>
    <row r="29" spans="1:8" ht="12.75" customHeight="1" x14ac:dyDescent="0.2">
      <c r="A29" s="5">
        <v>20</v>
      </c>
      <c r="B29" s="6">
        <v>1.2364601514742577</v>
      </c>
      <c r="C29" s="6">
        <v>1.2289741183205547</v>
      </c>
      <c r="D29" s="6">
        <v>0.94544369631295821</v>
      </c>
      <c r="E29" s="6">
        <v>0.72142073267976237</v>
      </c>
      <c r="F29" s="6">
        <v>0.65152456578293072</v>
      </c>
      <c r="G29" s="6">
        <v>0.58801941577025596</v>
      </c>
      <c r="H29" s="6">
        <v>0.86883050100111803</v>
      </c>
    </row>
    <row r="30" spans="1:8" ht="19.5" customHeight="1" x14ac:dyDescent="0.2">
      <c r="A30" s="5">
        <v>21</v>
      </c>
      <c r="B30" s="6">
        <v>1.3456202233782157</v>
      </c>
      <c r="C30" s="6">
        <v>1.3374732907071609</v>
      </c>
      <c r="D30" s="6">
        <v>1.0289115717213273</v>
      </c>
      <c r="E30" s="6">
        <v>0.78511088796574813</v>
      </c>
      <c r="F30" s="6">
        <v>0.70904398390834411</v>
      </c>
      <c r="G30" s="6">
        <v>0.63993232346070716</v>
      </c>
      <c r="H30" s="6">
        <v>0.94553463080954914</v>
      </c>
    </row>
    <row r="31" spans="1:8" ht="12.75" customHeight="1" x14ac:dyDescent="0.2">
      <c r="A31" s="5">
        <v>22</v>
      </c>
      <c r="B31" s="6">
        <v>1.4618454269998451</v>
      </c>
      <c r="C31" s="6">
        <v>1.4529948196276123</v>
      </c>
      <c r="D31" s="6">
        <v>1.1177817111962969</v>
      </c>
      <c r="E31" s="6">
        <v>0.85292324039182299</v>
      </c>
      <c r="F31" s="6">
        <v>0.77028621256595831</v>
      </c>
      <c r="G31" s="6">
        <v>0.69520517333773979</v>
      </c>
      <c r="H31" s="6">
        <v>1.0272032569849554</v>
      </c>
    </row>
    <row r="32" spans="1:8" ht="12.75" customHeight="1" x14ac:dyDescent="0.2">
      <c r="A32" s="5">
        <v>23</v>
      </c>
      <c r="B32" s="6">
        <v>1.5856316720018273</v>
      </c>
      <c r="C32" s="6">
        <v>1.5760316123055935</v>
      </c>
      <c r="D32" s="6">
        <v>1.2124333058213519</v>
      </c>
      <c r="E32" s="6">
        <v>0.92514713168223794</v>
      </c>
      <c r="F32" s="6">
        <v>0.83551256007797114</v>
      </c>
      <c r="G32" s="6">
        <v>0.75407380358002596</v>
      </c>
      <c r="H32" s="6">
        <v>1.1141848431961132</v>
      </c>
    </row>
    <row r="33" spans="1:16" ht="12.75" customHeight="1" x14ac:dyDescent="0.2">
      <c r="A33" s="5">
        <v>24</v>
      </c>
      <c r="B33" s="6">
        <v>1.7175013908950711</v>
      </c>
      <c r="C33" s="6">
        <v>1.7071029382328957</v>
      </c>
      <c r="D33" s="6">
        <v>1.3132658270421338</v>
      </c>
      <c r="E33" s="6">
        <v>1.0020873784898754</v>
      </c>
      <c r="F33" s="6">
        <v>0.90499831037845446</v>
      </c>
      <c r="G33" s="6">
        <v>0.81678666575268744</v>
      </c>
      <c r="H33" s="6">
        <v>1.2068464900727123</v>
      </c>
    </row>
    <row r="34" spans="1:16" ht="12.75" customHeight="1" x14ac:dyDescent="0.2">
      <c r="A34" s="5">
        <v>25</v>
      </c>
      <c r="B34" s="6">
        <v>1.8579993653806854</v>
      </c>
      <c r="C34" s="6">
        <v>1.8467502807804137</v>
      </c>
      <c r="D34" s="6">
        <v>1.4206958353313484</v>
      </c>
      <c r="E34" s="6">
        <v>1.084061837248278</v>
      </c>
      <c r="F34" s="6">
        <v>0.97903052379914457</v>
      </c>
      <c r="G34" s="6">
        <v>0.88360283995404054</v>
      </c>
      <c r="H34" s="6">
        <v>1.3055710024772835</v>
      </c>
    </row>
    <row r="35" spans="1:16" ht="18" customHeight="1" x14ac:dyDescent="0.2">
      <c r="A35" s="19" t="s">
        <v>65</v>
      </c>
      <c r="B35" s="12"/>
      <c r="C35" s="12"/>
      <c r="D35" s="12"/>
      <c r="E35" s="12"/>
      <c r="F35" s="12"/>
      <c r="G35" s="12"/>
    </row>
    <row r="36" spans="1:16" ht="18" customHeight="1" x14ac:dyDescent="0.2">
      <c r="A36" s="4" t="s">
        <v>8</v>
      </c>
      <c r="D36" s="12"/>
      <c r="E36" s="12"/>
      <c r="F36" s="13"/>
      <c r="G36" s="13"/>
      <c r="H36" s="14"/>
    </row>
    <row r="37" spans="1:16" ht="18" customHeight="1" x14ac:dyDescent="0.2">
      <c r="A37" s="19" t="s">
        <v>0</v>
      </c>
      <c r="B37" s="12"/>
      <c r="C37" s="20">
        <v>0.75</v>
      </c>
      <c r="D37" s="12"/>
      <c r="E37" s="12"/>
      <c r="H37" s="14" t="s">
        <v>46</v>
      </c>
    </row>
    <row r="38" spans="1:16" ht="18" customHeight="1" x14ac:dyDescent="0.2">
      <c r="A38" s="19" t="s">
        <v>28</v>
      </c>
      <c r="B38" s="12"/>
      <c r="H38" s="24" t="s">
        <v>46</v>
      </c>
    </row>
    <row r="39" spans="1:16" ht="14.25" customHeight="1" x14ac:dyDescent="0.2">
      <c r="A39" s="4"/>
      <c r="B39" s="15"/>
      <c r="C39" s="8"/>
      <c r="D39" s="15"/>
      <c r="E39" s="15"/>
      <c r="H39" s="24"/>
    </row>
    <row r="40" spans="1:16" ht="14.25" customHeight="1" x14ac:dyDescent="0.2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2">
      <c r="D41" s="5"/>
      <c r="E41" s="5"/>
      <c r="F41" s="5"/>
      <c r="G41" s="5"/>
      <c r="H41" s="1"/>
      <c r="M41" s="1"/>
    </row>
    <row r="42" spans="1:16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">
      <c r="A44" s="5">
        <v>1</v>
      </c>
      <c r="B44" s="6">
        <v>3.8876561242873364E-2</v>
      </c>
      <c r="C44" s="6">
        <v>3.864118671339975E-2</v>
      </c>
      <c r="D44" s="6">
        <v>2.9726473366387753E-2</v>
      </c>
      <c r="E44" s="6">
        <v>2.268278299342125E-2</v>
      </c>
      <c r="F44" s="6">
        <v>2.0485120084700048E-2</v>
      </c>
      <c r="G44" s="6">
        <v>1.848840239771116E-2</v>
      </c>
      <c r="H44" s="6">
        <v>2.7317614839081635E-2</v>
      </c>
    </row>
    <row r="45" spans="1:16" ht="12.75" customHeight="1" x14ac:dyDescent="0.2">
      <c r="A45" s="5">
        <v>2</v>
      </c>
      <c r="B45" s="6">
        <v>6.483535655839337E-2</v>
      </c>
      <c r="C45" s="6">
        <v>6.4442816913545448E-2</v>
      </c>
      <c r="D45" s="6">
        <v>4.9575539562070711E-2</v>
      </c>
      <c r="E45" s="6">
        <v>3.782861127885169E-2</v>
      </c>
      <c r="F45" s="6">
        <v>3.416351710058986E-2</v>
      </c>
      <c r="G45" s="6">
        <v>3.0833543999995557E-2</v>
      </c>
      <c r="H45" s="6">
        <v>4.5558229477958068E-2</v>
      </c>
    </row>
    <row r="46" spans="1:16" s="18" customFormat="1" ht="12.75" customHeight="1" x14ac:dyDescent="0.2">
      <c r="A46" s="17">
        <v>3</v>
      </c>
      <c r="B46" s="6">
        <v>9.1414359576740406E-2</v>
      </c>
      <c r="C46" s="6">
        <v>9.0860899826581812E-2</v>
      </c>
      <c r="D46" s="6">
        <v>6.9898839773579788E-2</v>
      </c>
      <c r="E46" s="6">
        <v>5.3336303790034692E-2</v>
      </c>
      <c r="F46" s="6">
        <v>4.8168718465004631E-2</v>
      </c>
      <c r="G46" s="6">
        <v>4.3473635803980948E-2</v>
      </c>
      <c r="H46" s="6">
        <v>6.4234648997832475E-2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">
      <c r="A47" s="5">
        <v>4</v>
      </c>
      <c r="B47" s="6">
        <v>0.11996756119973338</v>
      </c>
      <c r="C47" s="6">
        <v>0.11924122874216142</v>
      </c>
      <c r="D47" s="6">
        <v>9.1731686106576754E-2</v>
      </c>
      <c r="E47" s="6">
        <v>6.999585534181911E-2</v>
      </c>
      <c r="F47" s="6">
        <v>6.3214178900548854E-2</v>
      </c>
      <c r="G47" s="6">
        <v>5.7052590950011153E-2</v>
      </c>
      <c r="H47" s="6">
        <v>8.4298289901837298E-2</v>
      </c>
    </row>
    <row r="48" spans="1:16" ht="12.75" customHeight="1" x14ac:dyDescent="0.2">
      <c r="A48" s="5">
        <v>5</v>
      </c>
      <c r="B48" s="6">
        <v>0.15056402119412624</v>
      </c>
      <c r="C48" s="6">
        <v>0.1496524453110942</v>
      </c>
      <c r="D48" s="6">
        <v>0.11512688424272355</v>
      </c>
      <c r="E48" s="6">
        <v>8.7847559305140488E-2</v>
      </c>
      <c r="F48" s="6">
        <v>7.9336287881233342E-2</v>
      </c>
      <c r="G48" s="6">
        <v>7.160325197138695E-2</v>
      </c>
      <c r="H48" s="6">
        <v>0.10579767880983679</v>
      </c>
    </row>
    <row r="49" spans="1:16" s="18" customFormat="1" ht="19.5" customHeight="1" x14ac:dyDescent="0.2">
      <c r="A49" s="17">
        <v>6</v>
      </c>
      <c r="B49" s="6">
        <v>0.18328105722424698</v>
      </c>
      <c r="C49" s="6">
        <v>0.18217139908509017</v>
      </c>
      <c r="D49" s="6">
        <v>0.14014355416115204</v>
      </c>
      <c r="E49" s="6">
        <v>0.10693652717508587</v>
      </c>
      <c r="F49" s="6">
        <v>9.6575786192451413E-2</v>
      </c>
      <c r="G49" s="6">
        <v>8.716238858345475E-2</v>
      </c>
      <c r="H49" s="6">
        <v>0.12878714496564375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">
      <c r="A50" s="5">
        <v>7</v>
      </c>
      <c r="B50" s="6">
        <v>0.21820512125834851</v>
      </c>
      <c r="C50" s="6">
        <v>0.21688401861698953</v>
      </c>
      <c r="D50" s="6">
        <v>0.16684780027155233</v>
      </c>
      <c r="E50" s="6">
        <v>0.12731319991589035</v>
      </c>
      <c r="F50" s="6">
        <v>0.11497822773338044</v>
      </c>
      <c r="G50" s="6">
        <v>0.10377111447338323</v>
      </c>
      <c r="H50" s="6">
        <v>0.15332743606646485</v>
      </c>
    </row>
    <row r="51" spans="1:16" ht="12.75" customHeight="1" x14ac:dyDescent="0.2">
      <c r="A51" s="5">
        <v>8</v>
      </c>
      <c r="B51" s="6">
        <v>0.2554327453113977</v>
      </c>
      <c r="C51" s="6">
        <v>0.25388625147763955</v>
      </c>
      <c r="D51" s="6">
        <v>0.19531343456449601</v>
      </c>
      <c r="E51" s="6">
        <v>0.14903389976073006</v>
      </c>
      <c r="F51" s="6">
        <v>0.13459447785464282</v>
      </c>
      <c r="G51" s="6">
        <v>0.12147533706404909</v>
      </c>
      <c r="H51" s="6">
        <v>0.17948638281337531</v>
      </c>
    </row>
    <row r="52" spans="1:16" ht="12.75" customHeight="1" x14ac:dyDescent="0.2">
      <c r="A52" s="5">
        <v>9</v>
      </c>
      <c r="B52" s="6">
        <v>0.29507155632199111</v>
      </c>
      <c r="C52" s="6">
        <v>0.29328507298833295</v>
      </c>
      <c r="D52" s="6">
        <v>0.22562275262429965</v>
      </c>
      <c r="E52" s="6">
        <v>0.17216142234827245</v>
      </c>
      <c r="F52" s="6">
        <v>0.15548124812462366</v>
      </c>
      <c r="G52" s="6">
        <v>0.14032624015581929</v>
      </c>
      <c r="H52" s="6">
        <v>0.20733961204066553</v>
      </c>
    </row>
    <row r="53" spans="1:16" ht="12.75" customHeight="1" x14ac:dyDescent="0.2">
      <c r="A53" s="5">
        <v>10</v>
      </c>
      <c r="B53" s="6">
        <v>0.33724135812868128</v>
      </c>
      <c r="C53" s="6">
        <v>0.33519956164640807</v>
      </c>
      <c r="D53" s="6">
        <v>0.25786736094860763</v>
      </c>
      <c r="E53" s="6">
        <v>0.19676566800881376</v>
      </c>
      <c r="F53" s="6">
        <v>0.17770166645229679</v>
      </c>
      <c r="G53" s="6">
        <v>0.16038079847858597</v>
      </c>
      <c r="H53" s="6">
        <v>0.23697130699431179</v>
      </c>
    </row>
    <row r="54" spans="1:16" ht="19.5" customHeight="1" x14ac:dyDescent="0.2">
      <c r="A54" s="5">
        <v>11</v>
      </c>
      <c r="B54" s="6">
        <v>0.38207527609856096</v>
      </c>
      <c r="C54" s="6">
        <v>0.37976203682378629</v>
      </c>
      <c r="D54" s="6">
        <v>0.2921490521742367</v>
      </c>
      <c r="E54" s="6">
        <v>0.22292430960528609</v>
      </c>
      <c r="F54" s="6">
        <v>0.20132588022323411</v>
      </c>
      <c r="G54" s="6">
        <v>0.1817023220391365</v>
      </c>
      <c r="H54" s="6">
        <v>0.26847501163466686</v>
      </c>
    </row>
    <row r="55" spans="1:16" ht="12.75" customHeight="1" x14ac:dyDescent="0.2">
      <c r="A55" s="5">
        <v>12</v>
      </c>
      <c r="B55" s="6">
        <v>0.42972095683000017</v>
      </c>
      <c r="C55" s="6">
        <v>0.42711925120622019</v>
      </c>
      <c r="D55" s="6">
        <v>0.3285807224147772</v>
      </c>
      <c r="E55" s="6">
        <v>0.25072349250763659</v>
      </c>
      <c r="F55" s="6">
        <v>0.22643168845568759</v>
      </c>
      <c r="G55" s="6">
        <v>0.20436102665996253</v>
      </c>
      <c r="H55" s="6">
        <v>0.30195447363841865</v>
      </c>
    </row>
    <row r="56" spans="1:16" ht="12.75" customHeight="1" x14ac:dyDescent="0.2">
      <c r="A56" s="5">
        <v>13</v>
      </c>
      <c r="B56" s="6">
        <v>0.4803418113339768</v>
      </c>
      <c r="C56" s="6">
        <v>0.47743362644789811</v>
      </c>
      <c r="D56" s="6">
        <v>0.36728732184355517</v>
      </c>
      <c r="E56" s="6">
        <v>0.28025855993507626</v>
      </c>
      <c r="F56" s="6">
        <v>0.2531051968667275</v>
      </c>
      <c r="G56" s="6">
        <v>0.22843462519504576</v>
      </c>
      <c r="H56" s="6">
        <v>0.33752451795190119</v>
      </c>
    </row>
    <row r="57" spans="1:16" ht="12.75" customHeight="1" x14ac:dyDescent="0.2">
      <c r="A57" s="5">
        <v>14</v>
      </c>
      <c r="B57" s="6">
        <v>0.53411828499124681</v>
      </c>
      <c r="C57" s="6">
        <v>0.53088451543977666</v>
      </c>
      <c r="D57" s="6">
        <v>0.40840682575040166</v>
      </c>
      <c r="E57" s="6">
        <v>0.31163479392086624</v>
      </c>
      <c r="F57" s="6">
        <v>0.28144148704730065</v>
      </c>
      <c r="G57" s="6">
        <v>0.254008931479344</v>
      </c>
      <c r="H57" s="6">
        <v>0.37531193915913613</v>
      </c>
    </row>
    <row r="58" spans="1:16" ht="12.75" customHeight="1" x14ac:dyDescent="0.2">
      <c r="A58" s="5">
        <v>15</v>
      </c>
      <c r="B58" s="6">
        <v>0.59124913114004674</v>
      </c>
      <c r="C58" s="6">
        <v>0.58766946818646493</v>
      </c>
      <c r="D58" s="6">
        <v>0.4520912083744647</v>
      </c>
      <c r="E58" s="6">
        <v>0.34496815839536238</v>
      </c>
      <c r="F58" s="6">
        <v>0.3115452875503153</v>
      </c>
      <c r="G58" s="6">
        <v>0.28117846600483826</v>
      </c>
      <c r="H58" s="6">
        <v>0.41545639640096194</v>
      </c>
    </row>
    <row r="59" spans="1:16" ht="19.5" customHeight="1" x14ac:dyDescent="0.2">
      <c r="A59" s="5">
        <v>16</v>
      </c>
      <c r="B59" s="6">
        <v>0.65195265707491634</v>
      </c>
      <c r="C59" s="6">
        <v>0.64800547026126265</v>
      </c>
      <c r="D59" s="6">
        <v>0.49850739564152968</v>
      </c>
      <c r="E59" s="6">
        <v>0.38038602617214712</v>
      </c>
      <c r="F59" s="6">
        <v>0.34353163044139245</v>
      </c>
      <c r="G59" s="6">
        <v>0.31004704847622394</v>
      </c>
      <c r="H59" s="6">
        <v>0.45811128890812669</v>
      </c>
    </row>
    <row r="60" spans="1:16" ht="12.75" customHeight="1" x14ac:dyDescent="0.2">
      <c r="A60" s="5">
        <v>17</v>
      </c>
      <c r="B60" s="6">
        <v>0.716467901174757</v>
      </c>
      <c r="C60" s="6">
        <v>0.71213011280740579</v>
      </c>
      <c r="D60" s="6">
        <v>0.54783816524017759</v>
      </c>
      <c r="E60" s="6">
        <v>0.41802786575106676</v>
      </c>
      <c r="F60" s="6">
        <v>0.37752647155973446</v>
      </c>
      <c r="G60" s="6">
        <v>0.34072835761395204</v>
      </c>
      <c r="H60" s="6">
        <v>0.50344458314057006</v>
      </c>
    </row>
    <row r="61" spans="1:16" ht="12.75" customHeight="1" x14ac:dyDescent="0.2">
      <c r="A61" s="5">
        <v>18</v>
      </c>
      <c r="B61" s="6">
        <v>0.785055687398313</v>
      </c>
      <c r="C61" s="6">
        <v>0.7803026406492044</v>
      </c>
      <c r="D61" s="6">
        <v>0.60028295292848655</v>
      </c>
      <c r="E61" s="6">
        <v>0.45804585657049102</v>
      </c>
      <c r="F61" s="6">
        <v>0.41366724616054457</v>
      </c>
      <c r="G61" s="6">
        <v>0.37334643263728617</v>
      </c>
      <c r="H61" s="6">
        <v>0.55163955375577167</v>
      </c>
    </row>
    <row r="62" spans="1:16" ht="12.75" customHeight="1" x14ac:dyDescent="0.2">
      <c r="A62" s="5">
        <v>19</v>
      </c>
      <c r="B62" s="6">
        <v>0.8579994879723909</v>
      </c>
      <c r="C62" s="6">
        <v>0.85280480975719475</v>
      </c>
      <c r="D62" s="6">
        <v>0.65605851217772249</v>
      </c>
      <c r="E62" s="6">
        <v>0.50060539234837609</v>
      </c>
      <c r="F62" s="6">
        <v>0.45210332348897142</v>
      </c>
      <c r="G62" s="6">
        <v>0.40803608353019205</v>
      </c>
      <c r="H62" s="6">
        <v>0.60289538979879964</v>
      </c>
    </row>
    <row r="63" spans="1:16" ht="12.75" customHeight="1" x14ac:dyDescent="0.2">
      <c r="A63" s="5">
        <v>20</v>
      </c>
      <c r="B63" s="6">
        <v>0.93560600613388278</v>
      </c>
      <c r="C63" s="6">
        <v>0.92994146646200493</v>
      </c>
      <c r="D63" s="6">
        <v>0.71539935975869451</v>
      </c>
      <c r="E63" s="6">
        <v>0.54588542108689564</v>
      </c>
      <c r="F63" s="6">
        <v>0.49299631384276832</v>
      </c>
      <c r="G63" s="6">
        <v>0.44494316817410373</v>
      </c>
      <c r="H63" s="6">
        <v>0.6574276041809668</v>
      </c>
    </row>
    <row r="64" spans="1:16" ht="19.5" customHeight="1" x14ac:dyDescent="0.2">
      <c r="A64" s="5">
        <v>21</v>
      </c>
      <c r="B64" s="6">
        <v>1.0182053675298621</v>
      </c>
      <c r="C64" s="6">
        <v>1.0120407376956382</v>
      </c>
      <c r="D64" s="6">
        <v>0.77855792209343078</v>
      </c>
      <c r="E64" s="6">
        <v>0.59407855674607446</v>
      </c>
      <c r="F64" s="6">
        <v>0.5365201694262236</v>
      </c>
      <c r="G64" s="6">
        <v>0.48422468337145874</v>
      </c>
      <c r="H64" s="6">
        <v>0.71546816817202974</v>
      </c>
    </row>
    <row r="65" spans="1:16" ht="12.75" customHeight="1" x14ac:dyDescent="0.2">
      <c r="A65" s="5">
        <v>22</v>
      </c>
      <c r="B65" s="6">
        <v>1.1061507804433923</v>
      </c>
      <c r="C65" s="6">
        <v>1.0994536932744121</v>
      </c>
      <c r="D65" s="6">
        <v>0.84580427545111825</v>
      </c>
      <c r="E65" s="6">
        <v>0.64539088100032238</v>
      </c>
      <c r="F65" s="6">
        <v>0.58286100531387441</v>
      </c>
      <c r="G65" s="6">
        <v>0.52604860326036795</v>
      </c>
      <c r="H65" s="6">
        <v>0.77726527264911938</v>
      </c>
    </row>
    <row r="66" spans="1:16" ht="12.75" customHeight="1" x14ac:dyDescent="0.2">
      <c r="A66" s="5">
        <v>23</v>
      </c>
      <c r="B66" s="6">
        <v>1.1998174903349534</v>
      </c>
      <c r="C66" s="6">
        <v>1.1925533067700151</v>
      </c>
      <c r="D66" s="6">
        <v>0.91742534655135799</v>
      </c>
      <c r="E66" s="6">
        <v>0.70004133325881512</v>
      </c>
      <c r="F66" s="6">
        <v>0.63221654856987985</v>
      </c>
      <c r="G66" s="6">
        <v>0.57059338212921162</v>
      </c>
      <c r="H66" s="6">
        <v>0.84308259347840742</v>
      </c>
    </row>
    <row r="67" spans="1:16" ht="12.75" customHeight="1" x14ac:dyDescent="0.2">
      <c r="A67" s="5">
        <v>24</v>
      </c>
      <c r="B67" s="6">
        <v>1.2996008120025377</v>
      </c>
      <c r="C67" s="6">
        <v>1.2917324995837101</v>
      </c>
      <c r="D67" s="6">
        <v>0.99372340788014635</v>
      </c>
      <c r="E67" s="6">
        <v>0.75826056251648188</v>
      </c>
      <c r="F67" s="6">
        <v>0.68479510133952415</v>
      </c>
      <c r="G67" s="6">
        <v>0.61804701857728439</v>
      </c>
      <c r="H67" s="6">
        <v>0.91319790876182771</v>
      </c>
    </row>
    <row r="68" spans="1:16" ht="12.75" customHeight="1" x14ac:dyDescent="0.2">
      <c r="A68" s="5">
        <v>25</v>
      </c>
      <c r="B68" s="6">
        <v>1.4059129714535756</v>
      </c>
      <c r="C68" s="6">
        <v>1.3974010019388492</v>
      </c>
      <c r="D68" s="6">
        <v>1.0750136628669802</v>
      </c>
      <c r="E68" s="6">
        <v>0.82028908472359796</v>
      </c>
      <c r="F68" s="6">
        <v>0.74081387674542543</v>
      </c>
      <c r="G68" s="6">
        <v>0.66860555361388663</v>
      </c>
      <c r="H68" s="6">
        <v>0.98790087969722284</v>
      </c>
    </row>
    <row r="69" spans="1:16" ht="18" customHeight="1" x14ac:dyDescent="0.2">
      <c r="A69" s="19" t="s">
        <v>65</v>
      </c>
      <c r="B69" s="12"/>
      <c r="C69" s="12"/>
      <c r="D69" s="12"/>
      <c r="E69" s="12"/>
      <c r="F69" s="12"/>
      <c r="G69" s="12"/>
    </row>
    <row r="70" spans="1:16" ht="18" customHeight="1" x14ac:dyDescent="0.2">
      <c r="A70" s="4" t="s">
        <v>8</v>
      </c>
      <c r="D70" s="12"/>
      <c r="E70" s="12"/>
      <c r="F70" s="13"/>
      <c r="G70" s="13"/>
      <c r="H70" s="14"/>
    </row>
    <row r="71" spans="1:16" ht="18" customHeight="1" x14ac:dyDescent="0.2">
      <c r="A71" s="19" t="s">
        <v>0</v>
      </c>
      <c r="B71" s="12"/>
      <c r="C71" s="20">
        <v>0.75</v>
      </c>
      <c r="D71" s="12"/>
      <c r="E71" s="12"/>
      <c r="H71" s="14" t="s">
        <v>46</v>
      </c>
    </row>
    <row r="72" spans="1:16" ht="18" customHeight="1" x14ac:dyDescent="0.2">
      <c r="A72" s="19" t="s">
        <v>29</v>
      </c>
      <c r="B72" s="12"/>
      <c r="H72" s="24" t="s">
        <v>46</v>
      </c>
    </row>
    <row r="73" spans="1:16" ht="14.25" customHeight="1" x14ac:dyDescent="0.2">
      <c r="A73" s="4"/>
      <c r="B73" s="15"/>
      <c r="C73" s="8"/>
      <c r="D73" s="15"/>
      <c r="E73" s="15"/>
      <c r="H73" s="24"/>
    </row>
    <row r="74" spans="1:16" ht="14.25" customHeight="1" x14ac:dyDescent="0.2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2">
      <c r="D75" s="5"/>
      <c r="E75" s="5"/>
      <c r="F75" s="5"/>
      <c r="G75" s="5"/>
      <c r="H75" s="1"/>
      <c r="M75" s="1"/>
    </row>
    <row r="76" spans="1:16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">
      <c r="A78" s="5">
        <v>1</v>
      </c>
      <c r="B78" s="6">
        <v>3.3640761262183468E-2</v>
      </c>
      <c r="C78" s="6">
        <v>3.3437086397430045E-2</v>
      </c>
      <c r="D78" s="6">
        <v>2.5722984793790732E-2</v>
      </c>
      <c r="E78" s="6">
        <v>1.962792137598025E-2</v>
      </c>
      <c r="F78" s="6">
        <v>1.7726234321274556E-2</v>
      </c>
      <c r="G78" s="6">
        <v>1.5998429678360418E-2</v>
      </c>
      <c r="H78" s="6">
        <v>2.3638545428764982E-2</v>
      </c>
    </row>
    <row r="79" spans="1:16" ht="12.75" customHeight="1" x14ac:dyDescent="0.2">
      <c r="A79" s="5">
        <v>2</v>
      </c>
      <c r="B79" s="6">
        <v>5.6103489650316779E-2</v>
      </c>
      <c r="C79" s="6">
        <v>5.5763816282711744E-2</v>
      </c>
      <c r="D79" s="6">
        <v>4.289882740483579E-2</v>
      </c>
      <c r="E79" s="6">
        <v>3.2733946630762609E-2</v>
      </c>
      <c r="F79" s="6">
        <v>2.9562458353184381E-2</v>
      </c>
      <c r="G79" s="6">
        <v>2.6680957867924227E-2</v>
      </c>
      <c r="H79" s="6">
        <v>3.9422558796316051E-2</v>
      </c>
    </row>
    <row r="80" spans="1:16" s="18" customFormat="1" ht="12.75" customHeight="1" x14ac:dyDescent="0.2">
      <c r="A80" s="17">
        <v>3</v>
      </c>
      <c r="B80" s="6">
        <v>7.9102897688006199E-2</v>
      </c>
      <c r="C80" s="6">
        <v>7.862397654045418E-2</v>
      </c>
      <c r="D80" s="6">
        <v>6.0485035356815833E-2</v>
      </c>
      <c r="E80" s="6">
        <v>4.6153101124312132E-2</v>
      </c>
      <c r="F80" s="6">
        <v>4.1681473524966095E-2</v>
      </c>
      <c r="G80" s="6">
        <v>3.7618713088954835E-2</v>
      </c>
      <c r="H80" s="6">
        <v>5.558368391166181E-2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">
      <c r="A81" s="5">
        <v>4</v>
      </c>
      <c r="B81" s="6">
        <v>0.1038106241010819</v>
      </c>
      <c r="C81" s="6">
        <v>0.10318211231863525</v>
      </c>
      <c r="D81" s="6">
        <v>7.9377487458580087E-2</v>
      </c>
      <c r="E81" s="6">
        <v>6.0568985106112472E-2</v>
      </c>
      <c r="F81" s="6">
        <v>5.4700648225880596E-2</v>
      </c>
      <c r="G81" s="6">
        <v>4.9368887838303052E-2</v>
      </c>
      <c r="H81" s="6">
        <v>7.2945202835240336E-2</v>
      </c>
    </row>
    <row r="82" spans="1:16" ht="12.75" customHeight="1" x14ac:dyDescent="0.2">
      <c r="A82" s="5">
        <v>5</v>
      </c>
      <c r="B82" s="6">
        <v>0.13028642785617867</v>
      </c>
      <c r="C82" s="6">
        <v>0.1294976207787763</v>
      </c>
      <c r="D82" s="6">
        <v>9.9621877652012331E-2</v>
      </c>
      <c r="E82" s="6">
        <v>7.6016465334661693E-2</v>
      </c>
      <c r="F82" s="6">
        <v>6.8651471084770488E-2</v>
      </c>
      <c r="G82" s="6">
        <v>6.1959901497382619E-2</v>
      </c>
      <c r="H82" s="6">
        <v>9.1549106740692596E-2</v>
      </c>
    </row>
    <row r="83" spans="1:16" s="18" customFormat="1" ht="19.5" customHeight="1" x14ac:dyDescent="0.2">
      <c r="A83" s="17">
        <v>6</v>
      </c>
      <c r="B83" s="6">
        <v>0.15859721366410059</v>
      </c>
      <c r="C83" s="6">
        <v>0.15763700156332339</v>
      </c>
      <c r="D83" s="6">
        <v>0.12126936378235965</v>
      </c>
      <c r="E83" s="6">
        <v>9.2534577799457979E-2</v>
      </c>
      <c r="F83" s="6">
        <v>8.3569196017909103E-2</v>
      </c>
      <c r="G83" s="6">
        <v>7.5423571726400657E-2</v>
      </c>
      <c r="H83" s="6">
        <v>0.11144240794243715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7</v>
      </c>
      <c r="B84" s="6">
        <v>0.18881779035391238</v>
      </c>
      <c r="C84" s="6">
        <v>0.1876746105782334</v>
      </c>
      <c r="D84" s="6">
        <v>0.14437714747943881</v>
      </c>
      <c r="E84" s="6">
        <v>0.11016697019930545</v>
      </c>
      <c r="F84" s="6">
        <v>9.9493241836986449E-2</v>
      </c>
      <c r="G84" s="6">
        <v>8.9795475121908747E-2</v>
      </c>
      <c r="H84" s="6">
        <v>0.13267767278671513</v>
      </c>
    </row>
    <row r="85" spans="1:16" ht="12.75" customHeight="1" x14ac:dyDescent="0.2">
      <c r="A85" s="5">
        <v>8</v>
      </c>
      <c r="B85" s="6">
        <v>0.22103168924540761</v>
      </c>
      <c r="C85" s="6">
        <v>0.21969347341068191</v>
      </c>
      <c r="D85" s="6">
        <v>0.16900909991584631</v>
      </c>
      <c r="E85" s="6">
        <v>0.12896237942706337</v>
      </c>
      <c r="F85" s="6">
        <v>0.11646762347187538</v>
      </c>
      <c r="G85" s="6">
        <v>0.10511533640759085</v>
      </c>
      <c r="H85" s="6">
        <v>0.15531359670203576</v>
      </c>
    </row>
    <row r="86" spans="1:16" ht="12.75" customHeight="1" x14ac:dyDescent="0.2">
      <c r="A86" s="5">
        <v>9</v>
      </c>
      <c r="B86" s="6">
        <v>0.25533204234488938</v>
      </c>
      <c r="C86" s="6">
        <v>0.25378615820788941</v>
      </c>
      <c r="D86" s="6">
        <v>0.19523643330831175</v>
      </c>
      <c r="E86" s="6">
        <v>0.14897514395869729</v>
      </c>
      <c r="F86" s="6">
        <v>0.13454141471593256</v>
      </c>
      <c r="G86" s="6">
        <v>0.12142744607503343</v>
      </c>
      <c r="H86" s="6">
        <v>0.17941562128601077</v>
      </c>
    </row>
    <row r="87" spans="1:16" ht="12.75" customHeight="1" x14ac:dyDescent="0.2">
      <c r="A87" s="5">
        <v>10</v>
      </c>
      <c r="B87" s="6">
        <v>0.29182251860357622</v>
      </c>
      <c r="C87" s="6">
        <v>0.29005570626703725</v>
      </c>
      <c r="D87" s="6">
        <v>0.22313841681590674</v>
      </c>
      <c r="E87" s="6">
        <v>0.17026575011934669</v>
      </c>
      <c r="F87" s="6">
        <v>0.15376924156607938</v>
      </c>
      <c r="G87" s="6">
        <v>0.13878110563715329</v>
      </c>
      <c r="H87" s="6">
        <v>0.20505659219138356</v>
      </c>
    </row>
    <row r="88" spans="1:16" ht="19.5" customHeight="1" x14ac:dyDescent="0.2">
      <c r="A88" s="5">
        <v>11</v>
      </c>
      <c r="B88" s="6">
        <v>0.33061831439041489</v>
      </c>
      <c r="C88" s="6">
        <v>0.32861661651135488</v>
      </c>
      <c r="D88" s="6">
        <v>0.25280313389261799</v>
      </c>
      <c r="E88" s="6">
        <v>0.19290140998114233</v>
      </c>
      <c r="F88" s="6">
        <v>0.17421180412993209</v>
      </c>
      <c r="G88" s="6">
        <v>0.15723109866419827</v>
      </c>
      <c r="H88" s="6">
        <v>0.23231745510720542</v>
      </c>
    </row>
    <row r="89" spans="1:16" ht="12.75" customHeight="1" x14ac:dyDescent="0.2">
      <c r="A89" s="5">
        <v>12</v>
      </c>
      <c r="B89" s="6">
        <v>0.37184719162179253</v>
      </c>
      <c r="C89" s="6">
        <v>0.36959587733457261</v>
      </c>
      <c r="D89" s="6">
        <v>0.28432827608016908</v>
      </c>
      <c r="E89" s="6">
        <v>0.21695666706675149</v>
      </c>
      <c r="F89" s="6">
        <v>0.19593642364465191</v>
      </c>
      <c r="G89" s="6">
        <v>0.17683818448378771</v>
      </c>
      <c r="H89" s="6">
        <v>0.26128798522735647</v>
      </c>
    </row>
    <row r="90" spans="1:16" ht="12.75" customHeight="1" x14ac:dyDescent="0.2">
      <c r="A90" s="5">
        <v>13</v>
      </c>
      <c r="B90" s="6">
        <v>0.41565055351425345</v>
      </c>
      <c r="C90" s="6">
        <v>0.41313403584059227</v>
      </c>
      <c r="D90" s="6">
        <v>0.31782196556879844</v>
      </c>
      <c r="E90" s="6">
        <v>0.24251402400431049</v>
      </c>
      <c r="F90" s="6">
        <v>0.21901760932038161</v>
      </c>
      <c r="G90" s="6">
        <v>0.1976696097732053</v>
      </c>
      <c r="H90" s="6">
        <v>0.29206754315583727</v>
      </c>
    </row>
    <row r="91" spans="1:16" ht="12.75" customHeight="1" x14ac:dyDescent="0.2">
      <c r="A91" s="5">
        <v>14</v>
      </c>
      <c r="B91" s="6">
        <v>0.46218454350694982</v>
      </c>
      <c r="C91" s="6">
        <v>0.45938629011261534</v>
      </c>
      <c r="D91" s="6">
        <v>0.35340359547448408</v>
      </c>
      <c r="E91" s="6">
        <v>0.26966458370089014</v>
      </c>
      <c r="F91" s="6">
        <v>0.24353763739244674</v>
      </c>
      <c r="G91" s="6">
        <v>0.21979963117044882</v>
      </c>
      <c r="H91" s="6">
        <v>0.32476584709287049</v>
      </c>
    </row>
    <row r="92" spans="1:16" ht="12.75" customHeight="1" x14ac:dyDescent="0.2">
      <c r="A92" s="5">
        <v>15</v>
      </c>
      <c r="B92" s="6">
        <v>0.51162114732567443</v>
      </c>
      <c r="C92" s="6">
        <v>0.5085235846048306</v>
      </c>
      <c r="D92" s="6">
        <v>0.39120467251833857</v>
      </c>
      <c r="E92" s="6">
        <v>0.29850869234893662</v>
      </c>
      <c r="F92" s="6">
        <v>0.26958713182894251</v>
      </c>
      <c r="G92" s="6">
        <v>0.24331003937931156</v>
      </c>
      <c r="H92" s="6">
        <v>0.35950374722851475</v>
      </c>
    </row>
    <row r="93" spans="1:16" ht="19.5" customHeight="1" x14ac:dyDescent="0.2">
      <c r="A93" s="5">
        <v>16</v>
      </c>
      <c r="B93" s="6">
        <v>0.56414927117361546</v>
      </c>
      <c r="C93" s="6">
        <v>0.5607336818053632</v>
      </c>
      <c r="D93" s="6">
        <v>0.43136964145160228</v>
      </c>
      <c r="E93" s="6">
        <v>0.3291565685036934</v>
      </c>
      <c r="F93" s="6">
        <v>0.29726563245883864</v>
      </c>
      <c r="G93" s="6">
        <v>0.26829067192112538</v>
      </c>
      <c r="H93" s="6">
        <v>0.39641398336110678</v>
      </c>
    </row>
    <row r="94" spans="1:16" ht="12.75" customHeight="1" x14ac:dyDescent="0.2">
      <c r="A94" s="5">
        <v>17</v>
      </c>
      <c r="B94" s="6">
        <v>0.61997576032669299</v>
      </c>
      <c r="C94" s="6">
        <v>0.61622217466462037</v>
      </c>
      <c r="D94" s="6">
        <v>0.47405666391175133</v>
      </c>
      <c r="E94" s="6">
        <v>0.36172889738928837</v>
      </c>
      <c r="F94" s="6">
        <v>0.32668213169763483</v>
      </c>
      <c r="G94" s="6">
        <v>0.29483989754490048</v>
      </c>
      <c r="H94" s="6">
        <v>0.43564190063945157</v>
      </c>
    </row>
    <row r="95" spans="1:16" ht="12.75" customHeight="1" x14ac:dyDescent="0.2">
      <c r="A95" s="5">
        <v>18</v>
      </c>
      <c r="B95" s="6">
        <v>0.6793263116121746</v>
      </c>
      <c r="C95" s="6">
        <v>0.67521339354939014</v>
      </c>
      <c r="D95" s="6">
        <v>0.51943831613778813</v>
      </c>
      <c r="E95" s="6">
        <v>0.39635736329032734</v>
      </c>
      <c r="F95" s="6">
        <v>0.35795555535722134</v>
      </c>
      <c r="G95" s="6">
        <v>0.32306505017187387</v>
      </c>
      <c r="H95" s="6">
        <v>0.47734609073937101</v>
      </c>
    </row>
    <row r="96" spans="1:16" ht="12.75" customHeight="1" x14ac:dyDescent="0.2">
      <c r="A96" s="5">
        <v>19</v>
      </c>
      <c r="B96" s="6">
        <v>0.74244621991215864</v>
      </c>
      <c r="C96" s="6">
        <v>0.73795114822668861</v>
      </c>
      <c r="D96" s="6">
        <v>0.56770215977473715</v>
      </c>
      <c r="E96" s="6">
        <v>0.43318508510421705</v>
      </c>
      <c r="F96" s="6">
        <v>0.39121515599891798</v>
      </c>
      <c r="G96" s="6">
        <v>0.35308278390779313</v>
      </c>
      <c r="H96" s="6">
        <v>0.52169891641356059</v>
      </c>
    </row>
    <row r="97" spans="1:13" ht="12.75" customHeight="1" x14ac:dyDescent="0.2">
      <c r="A97" s="5">
        <v>20</v>
      </c>
      <c r="B97" s="6">
        <v>0.80960088242333028</v>
      </c>
      <c r="C97" s="6">
        <v>0.80469922907052138</v>
      </c>
      <c r="D97" s="6">
        <v>0.61905112744952207</v>
      </c>
      <c r="E97" s="6">
        <v>0.47236691055480484</v>
      </c>
      <c r="F97" s="6">
        <v>0.42660077864168794</v>
      </c>
      <c r="G97" s="6">
        <v>0.38501931285212276</v>
      </c>
      <c r="H97" s="6">
        <v>0.5688868658226659</v>
      </c>
    </row>
    <row r="98" spans="1:13" ht="19.5" customHeight="1" x14ac:dyDescent="0.2">
      <c r="A98" s="5">
        <v>21</v>
      </c>
      <c r="B98" s="6">
        <v>0.88107596427976176</v>
      </c>
      <c r="C98" s="6">
        <v>0.87574157168193723</v>
      </c>
      <c r="D98" s="6">
        <v>0.67370364941235605</v>
      </c>
      <c r="E98" s="6">
        <v>0.51406951282608093</v>
      </c>
      <c r="F98" s="6">
        <v>0.46426294803330748</v>
      </c>
      <c r="G98" s="6">
        <v>0.41901048986275136</v>
      </c>
      <c r="H98" s="6">
        <v>0.61911066891440047</v>
      </c>
    </row>
    <row r="99" spans="1:13" ht="12.75" customHeight="1" x14ac:dyDescent="0.2">
      <c r="A99" s="5">
        <v>22</v>
      </c>
      <c r="B99" s="6">
        <v>0.95717710453867733</v>
      </c>
      <c r="C99" s="6">
        <v>0.95138196465487379</v>
      </c>
      <c r="D99" s="6">
        <v>0.731893428722456</v>
      </c>
      <c r="E99" s="6">
        <v>0.55847121901765728</v>
      </c>
      <c r="F99" s="6">
        <v>0.5043627137262483</v>
      </c>
      <c r="G99" s="6">
        <v>0.45520166673257823</v>
      </c>
      <c r="H99" s="6">
        <v>0.67258509082688567</v>
      </c>
    </row>
    <row r="100" spans="1:13" ht="12.75" customHeight="1" x14ac:dyDescent="0.2">
      <c r="A100" s="5">
        <v>23</v>
      </c>
      <c r="B100" s="6">
        <v>1.0382290115216755</v>
      </c>
      <c r="C100" s="6">
        <v>1.0319431503945533</v>
      </c>
      <c r="D100" s="6">
        <v>0.79386874951209274</v>
      </c>
      <c r="E100" s="6">
        <v>0.60576148231570903</v>
      </c>
      <c r="F100" s="6">
        <v>0.54707117338830291</v>
      </c>
      <c r="G100" s="6">
        <v>0.49374726396382063</v>
      </c>
      <c r="H100" s="6">
        <v>0.72953829620691402</v>
      </c>
    </row>
    <row r="101" spans="1:13" ht="12.75" customHeight="1" x14ac:dyDescent="0.2">
      <c r="A101" s="5">
        <v>24</v>
      </c>
      <c r="B101" s="6">
        <v>1.1245737599986825</v>
      </c>
      <c r="C101" s="6">
        <v>1.1177651326109765</v>
      </c>
      <c r="D101" s="6">
        <v>0.85989117494972622</v>
      </c>
      <c r="E101" s="6">
        <v>0.65613988847385463</v>
      </c>
      <c r="F101" s="6">
        <v>0.59256857554238251</v>
      </c>
      <c r="G101" s="6">
        <v>0.53480996096520994</v>
      </c>
      <c r="H101" s="6">
        <v>0.79021065268249235</v>
      </c>
    </row>
    <row r="102" spans="1:13" ht="12.75" customHeight="1" x14ac:dyDescent="0.2">
      <c r="A102" s="5">
        <v>25</v>
      </c>
      <c r="B102" s="6">
        <v>1.216568058388825</v>
      </c>
      <c r="C102" s="6">
        <v>1.2092024600652751</v>
      </c>
      <c r="D102" s="6">
        <v>0.93023345763954124</v>
      </c>
      <c r="E102" s="6">
        <v>0.70981456134369758</v>
      </c>
      <c r="F102" s="6">
        <v>0.64104287958014661</v>
      </c>
      <c r="G102" s="6">
        <v>0.57855939642341547</v>
      </c>
      <c r="H102" s="6">
        <v>0.85485281059130536</v>
      </c>
    </row>
    <row r="103" spans="1:13" ht="18" customHeight="1" x14ac:dyDescent="0.2">
      <c r="A103" s="19" t="s">
        <v>65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19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2">
      <c r="A106" s="19" t="s">
        <v>30</v>
      </c>
      <c r="B106" s="12"/>
      <c r="H106" s="24" t="s">
        <v>46</v>
      </c>
    </row>
    <row r="107" spans="1:13" ht="14.25" customHeight="1" x14ac:dyDescent="0.2">
      <c r="A107" s="4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2.7640534492968723E-2</v>
      </c>
      <c r="C112" s="6">
        <v>2.7473187443932227E-2</v>
      </c>
      <c r="D112" s="6">
        <v>2.1134986896213154E-2</v>
      </c>
      <c r="E112" s="6">
        <v>1.6127049967443199E-2</v>
      </c>
      <c r="F112" s="6">
        <v>1.4564551240949955E-2</v>
      </c>
      <c r="G112" s="6">
        <v>1.3144920946100914E-2</v>
      </c>
      <c r="H112" s="6">
        <v>1.9422331890624363E-2</v>
      </c>
    </row>
    <row r="113" spans="1:16" ht="12.75" customHeight="1" x14ac:dyDescent="0.2">
      <c r="A113" s="5">
        <v>2</v>
      </c>
      <c r="B113" s="6">
        <v>4.6096770188096631E-2</v>
      </c>
      <c r="C113" s="6">
        <v>4.581768157412449E-2</v>
      </c>
      <c r="D113" s="6">
        <v>3.5247315283682551E-2</v>
      </c>
      <c r="E113" s="6">
        <v>2.6895460952475057E-2</v>
      </c>
      <c r="F113" s="6">
        <v>2.4289645036264212E-2</v>
      </c>
      <c r="G113" s="6">
        <v>2.1922094167435568E-2</v>
      </c>
      <c r="H113" s="6">
        <v>3.2391080205297837E-2</v>
      </c>
    </row>
    <row r="114" spans="1:16" s="18" customFormat="1" ht="12.75" customHeight="1" x14ac:dyDescent="0.2">
      <c r="A114" s="17">
        <v>3</v>
      </c>
      <c r="B114" s="6">
        <v>6.4993962383870243E-2</v>
      </c>
      <c r="C114" s="6">
        <v>6.4600462474782142E-2</v>
      </c>
      <c r="D114" s="6">
        <v>4.9696815510767357E-2</v>
      </c>
      <c r="E114" s="6">
        <v>3.7921150881269433E-2</v>
      </c>
      <c r="F114" s="6">
        <v>3.4247090834406718E-2</v>
      </c>
      <c r="G114" s="6">
        <v>3.0908971667214333E-2</v>
      </c>
      <c r="H114" s="6">
        <v>4.5669677937212071E-2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">
      <c r="A115" s="5">
        <v>4</v>
      </c>
      <c r="B115" s="6">
        <v>8.5294774212738053E-2</v>
      </c>
      <c r="C115" s="6">
        <v>8.477836492382336E-2</v>
      </c>
      <c r="D115" s="6">
        <v>6.5219575828399962E-2</v>
      </c>
      <c r="E115" s="6">
        <v>4.9765791831577269E-2</v>
      </c>
      <c r="F115" s="6">
        <v>4.4944142086785432E-2</v>
      </c>
      <c r="G115" s="6">
        <v>4.056336408498832E-2</v>
      </c>
      <c r="H115" s="6">
        <v>5.9934565075689214E-2</v>
      </c>
    </row>
    <row r="116" spans="1:16" ht="12.75" customHeight="1" x14ac:dyDescent="0.2">
      <c r="A116" s="5">
        <v>5</v>
      </c>
      <c r="B116" s="6">
        <v>0.10704830592441392</v>
      </c>
      <c r="C116" s="6">
        <v>0.10640019189806019</v>
      </c>
      <c r="D116" s="6">
        <v>8.1853140124690305E-2</v>
      </c>
      <c r="E116" s="6">
        <v>6.2458031664052255E-2</v>
      </c>
      <c r="F116" s="6">
        <v>5.6406671053688337E-2</v>
      </c>
      <c r="G116" s="6">
        <v>5.0908621870116133E-2</v>
      </c>
      <c r="H116" s="6">
        <v>7.5220243173009238E-2</v>
      </c>
    </row>
    <row r="117" spans="1:16" s="18" customFormat="1" ht="19.5" customHeight="1" x14ac:dyDescent="0.2">
      <c r="A117" s="17">
        <v>6</v>
      </c>
      <c r="B117" s="6">
        <v>0.13030952898498044</v>
      </c>
      <c r="C117" s="6">
        <v>0.12952058204393918</v>
      </c>
      <c r="D117" s="6">
        <v>9.9639541639466589E-2</v>
      </c>
      <c r="E117" s="6">
        <v>7.6029943838797867E-2</v>
      </c>
      <c r="F117" s="6">
        <v>6.8663643699386268E-2</v>
      </c>
      <c r="G117" s="6">
        <v>6.19708876276234E-2</v>
      </c>
      <c r="H117" s="6">
        <v>9.1565339342516899E-2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">
      <c r="A118" s="5">
        <v>7</v>
      </c>
      <c r="B118" s="6">
        <v>0.15513990918601198</v>
      </c>
      <c r="C118" s="6">
        <v>0.15420062901410814</v>
      </c>
      <c r="D118" s="6">
        <v>0.11862577941682538</v>
      </c>
      <c r="E118" s="6">
        <v>9.0517390972445488E-2</v>
      </c>
      <c r="F118" s="6">
        <v>8.1747448025318845E-2</v>
      </c>
      <c r="G118" s="6">
        <v>7.3779392448223652E-2</v>
      </c>
      <c r="H118" s="6">
        <v>0.10901304410226031</v>
      </c>
    </row>
    <row r="119" spans="1:16" ht="12.75" customHeight="1" x14ac:dyDescent="0.2">
      <c r="A119" s="5">
        <v>8</v>
      </c>
      <c r="B119" s="6">
        <v>0.18160807905065515</v>
      </c>
      <c r="C119" s="6">
        <v>0.18050854980247635</v>
      </c>
      <c r="D119" s="6">
        <v>0.13886433245198038</v>
      </c>
      <c r="E119" s="6">
        <v>0.10596041715786385</v>
      </c>
      <c r="F119" s="6">
        <v>9.569424837919141E-2</v>
      </c>
      <c r="G119" s="6">
        <v>8.6366775682336236E-2</v>
      </c>
      <c r="H119" s="6">
        <v>0.12761158385840335</v>
      </c>
    </row>
    <row r="120" spans="1:16" ht="12.75" customHeight="1" x14ac:dyDescent="0.2">
      <c r="A120" s="5">
        <v>9</v>
      </c>
      <c r="B120" s="6">
        <v>0.20979055939282845</v>
      </c>
      <c r="C120" s="6">
        <v>0.20852040193480115</v>
      </c>
      <c r="D120" s="6">
        <v>0.16041371142242455</v>
      </c>
      <c r="E120" s="6">
        <v>0.1224036689625759</v>
      </c>
      <c r="F120" s="6">
        <v>0.11054436566419049</v>
      </c>
      <c r="G120" s="6">
        <v>9.9769428089696494E-2</v>
      </c>
      <c r="H120" s="6">
        <v>0.14741472792734056</v>
      </c>
    </row>
    <row r="121" spans="1:16" ht="12.75" customHeight="1" x14ac:dyDescent="0.2">
      <c r="A121" s="5">
        <v>10</v>
      </c>
      <c r="B121" s="6">
        <v>0.23977252858289272</v>
      </c>
      <c r="C121" s="6">
        <v>0.23832084807691067</v>
      </c>
      <c r="D121" s="6">
        <v>0.18333904689724576</v>
      </c>
      <c r="E121" s="6">
        <v>0.13989684426182739</v>
      </c>
      <c r="F121" s="6">
        <v>0.12634268268603954</v>
      </c>
      <c r="G121" s="6">
        <v>0.1140278576765803</v>
      </c>
      <c r="H121" s="6">
        <v>0.16848232907998956</v>
      </c>
    </row>
    <row r="122" spans="1:16" ht="19.5" customHeight="1" x14ac:dyDescent="0.2">
      <c r="A122" s="5">
        <v>11</v>
      </c>
      <c r="B122" s="6">
        <v>0.27164863635794856</v>
      </c>
      <c r="C122" s="6">
        <v>0.27000396491786277</v>
      </c>
      <c r="D122" s="6">
        <v>0.20771271160693006</v>
      </c>
      <c r="E122" s="6">
        <v>0.15849516706150768</v>
      </c>
      <c r="F122" s="6">
        <v>0.14313907297183318</v>
      </c>
      <c r="G122" s="6">
        <v>0.12918707671697513</v>
      </c>
      <c r="H122" s="6">
        <v>0.19088089538651071</v>
      </c>
    </row>
    <row r="123" spans="1:16" ht="12.75" customHeight="1" x14ac:dyDescent="0.2">
      <c r="A123" s="5">
        <v>12</v>
      </c>
      <c r="B123" s="6">
        <v>0.30552385678886401</v>
      </c>
      <c r="C123" s="6">
        <v>0.3036740909727626</v>
      </c>
      <c r="D123" s="6">
        <v>0.23361497265386666</v>
      </c>
      <c r="E123" s="6">
        <v>0.17825988516732066</v>
      </c>
      <c r="F123" s="6">
        <v>0.1609888502216201</v>
      </c>
      <c r="G123" s="6">
        <v>0.14529700739539236</v>
      </c>
      <c r="H123" s="6">
        <v>0.21468418957550939</v>
      </c>
    </row>
    <row r="124" spans="1:16" ht="12.75" customHeight="1" x14ac:dyDescent="0.2">
      <c r="A124" s="5">
        <v>13</v>
      </c>
      <c r="B124" s="6">
        <v>0.34151437215979874</v>
      </c>
      <c r="C124" s="6">
        <v>0.33944670511092045</v>
      </c>
      <c r="D124" s="6">
        <v>0.26113466735970392</v>
      </c>
      <c r="E124" s="6">
        <v>0.19925878589005253</v>
      </c>
      <c r="F124" s="6">
        <v>0.17995323404862312</v>
      </c>
      <c r="G124" s="6">
        <v>0.16241290215063714</v>
      </c>
      <c r="H124" s="6">
        <v>0.23997385011469785</v>
      </c>
    </row>
    <row r="125" spans="1:16" ht="12.75" customHeight="1" x14ac:dyDescent="0.2">
      <c r="A125" s="5">
        <v>14</v>
      </c>
      <c r="B125" s="6">
        <v>0.37974847588486715</v>
      </c>
      <c r="C125" s="6">
        <v>0.37744932400589004</v>
      </c>
      <c r="D125" s="6">
        <v>0.29036989366921445</v>
      </c>
      <c r="E125" s="6">
        <v>0.22156672285818305</v>
      </c>
      <c r="F125" s="6">
        <v>0.20009982575064716</v>
      </c>
      <c r="G125" s="6">
        <v>0.18059577307301006</v>
      </c>
      <c r="H125" s="6">
        <v>0.26684002566849335</v>
      </c>
    </row>
    <row r="126" spans="1:16" ht="12.75" customHeight="1" x14ac:dyDescent="0.2">
      <c r="A126" s="5">
        <v>15</v>
      </c>
      <c r="B126" s="6">
        <v>0.42036747800604546</v>
      </c>
      <c r="C126" s="6">
        <v>0.41782240215112243</v>
      </c>
      <c r="D126" s="6">
        <v>0.3214287025278762</v>
      </c>
      <c r="E126" s="6">
        <v>0.24526614433653987</v>
      </c>
      <c r="F126" s="6">
        <v>0.22150308544161484</v>
      </c>
      <c r="G126" s="6">
        <v>0.1999128225290624</v>
      </c>
      <c r="H126" s="6">
        <v>0.29538201136939179</v>
      </c>
    </row>
    <row r="127" spans="1:16" ht="19.5" customHeight="1" x14ac:dyDescent="0.2">
      <c r="A127" s="5">
        <v>16</v>
      </c>
      <c r="B127" s="6">
        <v>0.4635265910758819</v>
      </c>
      <c r="C127" s="6">
        <v>0.46072021237918093</v>
      </c>
      <c r="D127" s="6">
        <v>0.35442977526093827</v>
      </c>
      <c r="E127" s="6">
        <v>0.27044761010033835</v>
      </c>
      <c r="F127" s="6">
        <v>0.24424479884731928</v>
      </c>
      <c r="G127" s="6">
        <v>0.22043786445801444</v>
      </c>
      <c r="H127" s="6">
        <v>0.32570887130622045</v>
      </c>
    </row>
    <row r="128" spans="1:16" ht="12.75" customHeight="1" x14ac:dyDescent="0.2">
      <c r="A128" s="5">
        <v>17</v>
      </c>
      <c r="B128" s="6">
        <v>0.50939576707433343</v>
      </c>
      <c r="C128" s="6">
        <v>0.50631167771154417</v>
      </c>
      <c r="D128" s="6">
        <v>0.389503063511351</v>
      </c>
      <c r="E128" s="6">
        <v>0.29721027973976405</v>
      </c>
      <c r="F128" s="6">
        <v>0.26841451829972507</v>
      </c>
      <c r="G128" s="6">
        <v>0.2422517223816307</v>
      </c>
      <c r="H128" s="6">
        <v>0.35794002660526192</v>
      </c>
    </row>
    <row r="129" spans="1:13" ht="12.75" customHeight="1" x14ac:dyDescent="0.2">
      <c r="A129" s="5">
        <v>18</v>
      </c>
      <c r="B129" s="6">
        <v>0.55816044713605284</v>
      </c>
      <c r="C129" s="6">
        <v>0.55478111654673767</v>
      </c>
      <c r="D129" s="6">
        <v>0.42679036250930069</v>
      </c>
      <c r="E129" s="6">
        <v>0.32566235009324385</v>
      </c>
      <c r="F129" s="6">
        <v>0.29410995778871601</v>
      </c>
      <c r="G129" s="6">
        <v>0.26544258594963688</v>
      </c>
      <c r="H129" s="6">
        <v>0.39220578224539826</v>
      </c>
    </row>
    <row r="130" spans="1:13" ht="12.75" customHeight="1" x14ac:dyDescent="0.2">
      <c r="A130" s="5">
        <v>19</v>
      </c>
      <c r="B130" s="6">
        <v>0.61002217490616617</v>
      </c>
      <c r="C130" s="6">
        <v>0.6063288523026058</v>
      </c>
      <c r="D130" s="6">
        <v>0.46644578006698756</v>
      </c>
      <c r="E130" s="6">
        <v>0.35592141311387088</v>
      </c>
      <c r="F130" s="6">
        <v>0.32143731615597765</v>
      </c>
      <c r="G130" s="6">
        <v>0.29010630263137338</v>
      </c>
      <c r="H130" s="6">
        <v>0.42864775804831134</v>
      </c>
    </row>
    <row r="131" spans="1:13" ht="12.75" customHeight="1" x14ac:dyDescent="0.2">
      <c r="A131" s="5">
        <v>20</v>
      </c>
      <c r="B131" s="6">
        <v>0.66519901085934974</v>
      </c>
      <c r="C131" s="6">
        <v>0.66117162522693274</v>
      </c>
      <c r="D131" s="6">
        <v>0.50863605338249407</v>
      </c>
      <c r="E131" s="6">
        <v>0.38811469760657002</v>
      </c>
      <c r="F131" s="6">
        <v>0.35051149541101551</v>
      </c>
      <c r="G131" s="6">
        <v>0.31634657475219929</v>
      </c>
      <c r="H131" s="6">
        <v>0.46741917981042952</v>
      </c>
    </row>
    <row r="132" spans="1:13" ht="19.5" customHeight="1" x14ac:dyDescent="0.2">
      <c r="A132" s="5">
        <v>21</v>
      </c>
      <c r="B132" s="6">
        <v>0.72392566838185068</v>
      </c>
      <c r="C132" s="6">
        <v>0.71954272765556704</v>
      </c>
      <c r="D132" s="6">
        <v>0.55354065309319034</v>
      </c>
      <c r="E132" s="6">
        <v>0.42237914862603987</v>
      </c>
      <c r="F132" s="6">
        <v>0.381456172436482</v>
      </c>
      <c r="G132" s="6">
        <v>0.3442750242095855</v>
      </c>
      <c r="H132" s="6">
        <v>0.50868497492445652</v>
      </c>
    </row>
    <row r="133" spans="1:13" ht="12.75" customHeight="1" x14ac:dyDescent="0.2">
      <c r="A133" s="5">
        <v>22</v>
      </c>
      <c r="B133" s="6">
        <v>0.7864532721981583</v>
      </c>
      <c r="C133" s="6">
        <v>0.78169176390167672</v>
      </c>
      <c r="D133" s="6">
        <v>0.60135159855972764</v>
      </c>
      <c r="E133" s="6">
        <v>0.45886128652921987</v>
      </c>
      <c r="F133" s="6">
        <v>0.41440367169660286</v>
      </c>
      <c r="G133" s="6">
        <v>0.37401107758885593</v>
      </c>
      <c r="H133" s="6">
        <v>0.55262160263166427</v>
      </c>
    </row>
    <row r="134" spans="1:13" ht="12.75" customHeight="1" x14ac:dyDescent="0.2">
      <c r="A134" s="5">
        <v>23</v>
      </c>
      <c r="B134" s="6">
        <v>0.85304861506879837</v>
      </c>
      <c r="C134" s="6">
        <v>0.84788391145379616</v>
      </c>
      <c r="D134" s="6">
        <v>0.6522728895093598</v>
      </c>
      <c r="E134" s="6">
        <v>0.49771677329077396</v>
      </c>
      <c r="F134" s="6">
        <v>0.44949457357097883</v>
      </c>
      <c r="G134" s="6">
        <v>0.40568161267332525</v>
      </c>
      <c r="H134" s="6">
        <v>0.59941653172149523</v>
      </c>
    </row>
    <row r="135" spans="1:13" ht="12.75" customHeight="1" x14ac:dyDescent="0.2">
      <c r="A135" s="5">
        <v>24</v>
      </c>
      <c r="B135" s="6">
        <v>0.92399275869162079</v>
      </c>
      <c r="C135" s="6">
        <v>0.91839853034782848</v>
      </c>
      <c r="D135" s="6">
        <v>0.70651943623271762</v>
      </c>
      <c r="E135" s="6">
        <v>0.53910959618983068</v>
      </c>
      <c r="F135" s="6">
        <v>0.48687697713132805</v>
      </c>
      <c r="G135" s="6">
        <v>0.43942029307938091</v>
      </c>
      <c r="H135" s="6">
        <v>0.64926725741889757</v>
      </c>
    </row>
    <row r="136" spans="1:13" ht="12.75" customHeight="1" x14ac:dyDescent="0.2">
      <c r="A136" s="5">
        <v>25</v>
      </c>
      <c r="B136" s="6">
        <v>0.99957878832964786</v>
      </c>
      <c r="C136" s="6">
        <v>0.99352693138929116</v>
      </c>
      <c r="D136" s="6">
        <v>0.76431534268824808</v>
      </c>
      <c r="E136" s="6">
        <v>0.58321075773296915</v>
      </c>
      <c r="F136" s="6">
        <v>0.52670531699367951</v>
      </c>
      <c r="G136" s="6">
        <v>0.47536650043200113</v>
      </c>
      <c r="H136" s="6">
        <v>0.7023797236158803</v>
      </c>
    </row>
    <row r="137" spans="1:13" ht="18" customHeight="1" x14ac:dyDescent="0.2">
      <c r="A137" s="19" t="s">
        <v>65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19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2">
      <c r="A140" s="19" t="s">
        <v>31</v>
      </c>
      <c r="B140" s="12"/>
      <c r="H140" s="24" t="s">
        <v>46</v>
      </c>
    </row>
    <row r="141" spans="1:13" ht="14.25" customHeight="1" x14ac:dyDescent="0.2">
      <c r="A141" s="4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">
      <c r="A146" s="5">
        <v>1</v>
      </c>
      <c r="B146" s="6">
        <v>2.3865669169076693E-2</v>
      </c>
      <c r="C146" s="6">
        <v>2.3721176691561749E-2</v>
      </c>
      <c r="D146" s="6">
        <v>1.8248583625837811E-2</v>
      </c>
      <c r="E146" s="6">
        <v>1.3924580195584714E-2</v>
      </c>
      <c r="F146" s="6">
        <v>1.2575471780438928E-2</v>
      </c>
      <c r="G146" s="6">
        <v>1.1349720268004009E-2</v>
      </c>
      <c r="H146" s="6">
        <v>1.6769825761204515E-2</v>
      </c>
    </row>
    <row r="147" spans="1:16" ht="12.75" customHeight="1" x14ac:dyDescent="0.2">
      <c r="A147" s="5">
        <v>2</v>
      </c>
      <c r="B147" s="6">
        <v>3.9801338405808531E-2</v>
      </c>
      <c r="C147" s="6">
        <v>3.9560364898888492E-2</v>
      </c>
      <c r="D147" s="6">
        <v>3.0433592587455052E-2</v>
      </c>
      <c r="E147" s="6">
        <v>2.3222350255378492E-2</v>
      </c>
      <c r="F147" s="6">
        <v>2.0972410385814013E-2</v>
      </c>
      <c r="G147" s="6">
        <v>1.89281957274181E-2</v>
      </c>
      <c r="H147" s="6">
        <v>2.7967433278300525E-2</v>
      </c>
    </row>
    <row r="148" spans="1:16" s="18" customFormat="1" ht="12.75" customHeight="1" x14ac:dyDescent="0.2">
      <c r="A148" s="17">
        <v>3</v>
      </c>
      <c r="B148" s="6">
        <v>5.6117742753326358E-2</v>
      </c>
      <c r="C148" s="6">
        <v>5.5777983091632857E-2</v>
      </c>
      <c r="D148" s="6">
        <v>4.2909725860703719E-2</v>
      </c>
      <c r="E148" s="6">
        <v>3.2742262696592847E-2</v>
      </c>
      <c r="F148" s="6">
        <v>2.9569968701769651E-2</v>
      </c>
      <c r="G148" s="6">
        <v>2.6687736170722426E-2</v>
      </c>
      <c r="H148" s="6">
        <v>3.9432574105433667E-2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">
      <c r="A149" s="5">
        <v>4</v>
      </c>
      <c r="B149" s="6">
        <v>7.3646074526168309E-2</v>
      </c>
      <c r="C149" s="6">
        <v>7.3200191207659734E-2</v>
      </c>
      <c r="D149" s="6">
        <v>5.6312544189912606E-2</v>
      </c>
      <c r="E149" s="6">
        <v>4.2969282091548953E-2</v>
      </c>
      <c r="F149" s="6">
        <v>3.8806124621217228E-2</v>
      </c>
      <c r="G149" s="6">
        <v>3.5023629079365293E-2</v>
      </c>
      <c r="H149" s="6">
        <v>5.1749306883076412E-2</v>
      </c>
    </row>
    <row r="150" spans="1:16" ht="12.75" customHeight="1" x14ac:dyDescent="0.2">
      <c r="A150" s="5">
        <v>5</v>
      </c>
      <c r="B150" s="6">
        <v>9.2428728357335746E-2</v>
      </c>
      <c r="C150" s="6">
        <v>9.1869127205602197E-2</v>
      </c>
      <c r="D150" s="6">
        <v>7.0674464097749912E-2</v>
      </c>
      <c r="E150" s="6">
        <v>5.3928143865132977E-2</v>
      </c>
      <c r="F150" s="6">
        <v>4.870321703217087E-2</v>
      </c>
      <c r="G150" s="6">
        <v>4.3956035933924546E-2</v>
      </c>
      <c r="H150" s="6">
        <v>6.4947421289599211E-2</v>
      </c>
    </row>
    <row r="151" spans="1:16" s="18" customFormat="1" ht="19.5" customHeight="1" x14ac:dyDescent="0.2">
      <c r="A151" s="17">
        <v>6</v>
      </c>
      <c r="B151" s="6">
        <v>0.11251316826470431</v>
      </c>
      <c r="C151" s="6">
        <v>0.11183196773684784</v>
      </c>
      <c r="D151" s="6">
        <v>8.6031778348239427E-2</v>
      </c>
      <c r="E151" s="6">
        <v>6.5646541207870265E-2</v>
      </c>
      <c r="F151" s="6">
        <v>5.9286256019751293E-2</v>
      </c>
      <c r="G151" s="6">
        <v>5.3507529046195337E-2</v>
      </c>
      <c r="H151" s="6">
        <v>7.9060269136931705E-2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">
      <c r="A152" s="5">
        <v>7</v>
      </c>
      <c r="B152" s="6">
        <v>0.13395246566218977</v>
      </c>
      <c r="C152" s="6">
        <v>0.13314146289936574</v>
      </c>
      <c r="D152" s="6">
        <v>0.10242506733022844</v>
      </c>
      <c r="E152" s="6">
        <v>7.8155438982045938E-2</v>
      </c>
      <c r="F152" s="6">
        <v>7.0583206358937875E-2</v>
      </c>
      <c r="G152" s="6">
        <v>6.3703347419446499E-2</v>
      </c>
      <c r="H152" s="6">
        <v>9.4125142417934515E-2</v>
      </c>
    </row>
    <row r="153" spans="1:16" ht="12.75" customHeight="1" x14ac:dyDescent="0.2">
      <c r="A153" s="5">
        <v>8</v>
      </c>
      <c r="B153" s="6">
        <v>0.15680587993539016</v>
      </c>
      <c r="C153" s="6">
        <v>0.15585651329830744</v>
      </c>
      <c r="D153" s="6">
        <v>0.11989964298724728</v>
      </c>
      <c r="E153" s="6">
        <v>9.1489412462346695E-2</v>
      </c>
      <c r="F153" s="6">
        <v>8.262529343570392E-2</v>
      </c>
      <c r="G153" s="6">
        <v>7.4571672850929471E-2</v>
      </c>
      <c r="H153" s="6">
        <v>0.11018368126279451</v>
      </c>
    </row>
    <row r="154" spans="1:16" ht="12.75" customHeight="1" x14ac:dyDescent="0.2">
      <c r="A154" s="5">
        <v>9</v>
      </c>
      <c r="B154" s="6">
        <v>0.18113948145751027</v>
      </c>
      <c r="C154" s="6">
        <v>0.18004278928993922</v>
      </c>
      <c r="D154" s="6">
        <v>0.13850602519879635</v>
      </c>
      <c r="E154" s="6">
        <v>0.10568701083856152</v>
      </c>
      <c r="F154" s="6">
        <v>9.5447331531093554E-2</v>
      </c>
      <c r="G154" s="6">
        <v>8.6143926217576799E-2</v>
      </c>
      <c r="H154" s="6">
        <v>0.12728231171717458</v>
      </c>
    </row>
    <row r="155" spans="1:16" ht="12.75" customHeight="1" x14ac:dyDescent="0.2">
      <c r="A155" s="5">
        <v>10</v>
      </c>
      <c r="B155" s="6">
        <v>0.2070268157964878</v>
      </c>
      <c r="C155" s="6">
        <v>0.20577339116738819</v>
      </c>
      <c r="D155" s="6">
        <v>0.1583004496579673</v>
      </c>
      <c r="E155" s="6">
        <v>0.12079114475155803</v>
      </c>
      <c r="F155" s="6">
        <v>0.10908807381006623</v>
      </c>
      <c r="G155" s="6">
        <v>9.8455083350869832E-2</v>
      </c>
      <c r="H155" s="6">
        <v>0.14547271246442062</v>
      </c>
    </row>
    <row r="156" spans="1:16" ht="19.5" customHeight="1" x14ac:dyDescent="0.2">
      <c r="A156" s="5">
        <v>11</v>
      </c>
      <c r="B156" s="6">
        <v>0.234549606383292</v>
      </c>
      <c r="C156" s="6">
        <v>0.23312954757470056</v>
      </c>
      <c r="D156" s="6">
        <v>0.17934540515791605</v>
      </c>
      <c r="E156" s="6">
        <v>0.13684949626968002</v>
      </c>
      <c r="F156" s="6">
        <v>0.12359058257658143</v>
      </c>
      <c r="G156" s="6">
        <v>0.11154400920256285</v>
      </c>
      <c r="H156" s="6">
        <v>0.16481230857349893</v>
      </c>
    </row>
    <row r="157" spans="1:16" ht="12.75" customHeight="1" x14ac:dyDescent="0.2">
      <c r="A157" s="5">
        <v>12</v>
      </c>
      <c r="B157" s="6">
        <v>0.26379849098931996</v>
      </c>
      <c r="C157" s="6">
        <v>0.26220134752530427</v>
      </c>
      <c r="D157" s="6">
        <v>0.20171019673003651</v>
      </c>
      <c r="E157" s="6">
        <v>0.15391494859128341</v>
      </c>
      <c r="F157" s="6">
        <v>0.13900261734361868</v>
      </c>
      <c r="G157" s="6">
        <v>0.12545380808889295</v>
      </c>
      <c r="H157" s="6">
        <v>0.18536478900376557</v>
      </c>
    </row>
    <row r="158" spans="1:16" ht="12.75" customHeight="1" x14ac:dyDescent="0.2">
      <c r="A158" s="5">
        <v>13</v>
      </c>
      <c r="B158" s="6">
        <v>0.29487378489457328</v>
      </c>
      <c r="C158" s="6">
        <v>0.29308849894965483</v>
      </c>
      <c r="D158" s="6">
        <v>0.22547152919090391</v>
      </c>
      <c r="E158" s="6">
        <v>0.17204603132018248</v>
      </c>
      <c r="F158" s="6">
        <v>0.15537703696729765</v>
      </c>
      <c r="G158" s="6">
        <v>0.14023218662803871</v>
      </c>
      <c r="H158" s="6">
        <v>0.20720064286469803</v>
      </c>
    </row>
    <row r="159" spans="1:16" ht="12.75" customHeight="1" x14ac:dyDescent="0.2">
      <c r="A159" s="5">
        <v>14</v>
      </c>
      <c r="B159" s="6">
        <v>0.3278862604930739</v>
      </c>
      <c r="C159" s="6">
        <v>0.3259011035806022</v>
      </c>
      <c r="D159" s="6">
        <v>0.25071410325774596</v>
      </c>
      <c r="E159" s="6">
        <v>0.19130737533150943</v>
      </c>
      <c r="F159" s="6">
        <v>0.17277221044222746</v>
      </c>
      <c r="G159" s="6">
        <v>0.15593182449458448</v>
      </c>
      <c r="H159" s="6">
        <v>0.23039770722567562</v>
      </c>
    </row>
    <row r="160" spans="1:16" ht="12.75" customHeight="1" x14ac:dyDescent="0.2">
      <c r="A160" s="5">
        <v>15</v>
      </c>
      <c r="B160" s="6">
        <v>0.36295792912700242</v>
      </c>
      <c r="C160" s="6">
        <v>0.36076043405398739</v>
      </c>
      <c r="D160" s="6">
        <v>0.27753121336807934</v>
      </c>
      <c r="E160" s="6">
        <v>0.21177016893793749</v>
      </c>
      <c r="F160" s="6">
        <v>0.19125242887123106</v>
      </c>
      <c r="G160" s="6">
        <v>0.17261074623389133</v>
      </c>
      <c r="H160" s="6">
        <v>0.25504171649182922</v>
      </c>
    </row>
    <row r="161" spans="1:8" ht="19.5" customHeight="1" x14ac:dyDescent="0.2">
      <c r="A161" s="5">
        <v>16</v>
      </c>
      <c r="B161" s="6">
        <v>0.40022280598448534</v>
      </c>
      <c r="C161" s="6">
        <v>0.39779969417542649</v>
      </c>
      <c r="D161" s="6">
        <v>0.30602533254917719</v>
      </c>
      <c r="E161" s="6">
        <v>0.23351260417427933</v>
      </c>
      <c r="F161" s="6">
        <v>0.21088830851084384</v>
      </c>
      <c r="G161" s="6">
        <v>0.19033268502210129</v>
      </c>
      <c r="H161" s="6">
        <v>0.28122683987912817</v>
      </c>
    </row>
    <row r="162" spans="1:8" ht="12.75" customHeight="1" x14ac:dyDescent="0.2">
      <c r="A162" s="5">
        <v>17</v>
      </c>
      <c r="B162" s="6">
        <v>0.43982763271877545</v>
      </c>
      <c r="C162" s="6">
        <v>0.43716473716446136</v>
      </c>
      <c r="D162" s="6">
        <v>0.33630866495973338</v>
      </c>
      <c r="E162" s="6">
        <v>0.25662029841435652</v>
      </c>
      <c r="F162" s="6">
        <v>0.23175717153906233</v>
      </c>
      <c r="G162" s="6">
        <v>0.20916742631983926</v>
      </c>
      <c r="H162" s="6">
        <v>0.30905618918131811</v>
      </c>
    </row>
    <row r="163" spans="1:8" ht="12.75" customHeight="1" x14ac:dyDescent="0.2">
      <c r="A163" s="5">
        <v>18</v>
      </c>
      <c r="B163" s="6">
        <v>0.48193252478534965</v>
      </c>
      <c r="C163" s="6">
        <v>0.47901470907241345</v>
      </c>
      <c r="D163" s="6">
        <v>0.36850364086802789</v>
      </c>
      <c r="E163" s="6">
        <v>0.28118667206404757</v>
      </c>
      <c r="F163" s="6">
        <v>0.25394338715491027</v>
      </c>
      <c r="G163" s="6">
        <v>0.22919111572425438</v>
      </c>
      <c r="H163" s="6">
        <v>0.33864227363796806</v>
      </c>
    </row>
    <row r="164" spans="1:8" ht="12.75" customHeight="1" x14ac:dyDescent="0.2">
      <c r="A164" s="5">
        <v>19</v>
      </c>
      <c r="B164" s="6">
        <v>0.52671150103174225</v>
      </c>
      <c r="C164" s="6">
        <v>0.52352257516586709</v>
      </c>
      <c r="D164" s="6">
        <v>0.40274332159613024</v>
      </c>
      <c r="E164" s="6">
        <v>0.30731325755392763</v>
      </c>
      <c r="F164" s="6">
        <v>0.27753865063376132</v>
      </c>
      <c r="G164" s="6">
        <v>0.25048651082437068</v>
      </c>
      <c r="H164" s="6">
        <v>0.37010737206437749</v>
      </c>
    </row>
    <row r="165" spans="1:8" ht="12.75" customHeight="1" x14ac:dyDescent="0.2">
      <c r="A165" s="5">
        <v>20</v>
      </c>
      <c r="B165" s="6">
        <v>0.57435284143310361</v>
      </c>
      <c r="C165" s="6">
        <v>0.57087547549634843</v>
      </c>
      <c r="D165" s="6">
        <v>0.43917167305789173</v>
      </c>
      <c r="E165" s="6">
        <v>0.33510990806241081</v>
      </c>
      <c r="F165" s="6">
        <v>0.30264217182795805</v>
      </c>
      <c r="G165" s="6">
        <v>0.27314315132824674</v>
      </c>
      <c r="H165" s="6">
        <v>0.4035837842236587</v>
      </c>
    </row>
    <row r="166" spans="1:8" ht="19.5" customHeight="1" x14ac:dyDescent="0.2">
      <c r="A166" s="5">
        <v>21</v>
      </c>
      <c r="B166" s="6">
        <v>0.62505920458951103</v>
      </c>
      <c r="C166" s="6">
        <v>0.62127484168626235</v>
      </c>
      <c r="D166" s="6">
        <v>0.47794365560178609</v>
      </c>
      <c r="E166" s="6">
        <v>0.36469486607032203</v>
      </c>
      <c r="F166" s="6">
        <v>0.32936073707934921</v>
      </c>
      <c r="G166" s="6">
        <v>0.29725741494079783</v>
      </c>
      <c r="H166" s="6">
        <v>0.4392139133892432</v>
      </c>
    </row>
    <row r="167" spans="1:8" ht="12.75" customHeight="1" x14ac:dyDescent="0.2">
      <c r="A167" s="5">
        <v>22</v>
      </c>
      <c r="B167" s="6">
        <v>0.67904741914428757</v>
      </c>
      <c r="C167" s="6">
        <v>0.67493618961004864</v>
      </c>
      <c r="D167" s="6">
        <v>0.51922506452155248</v>
      </c>
      <c r="E167" s="6">
        <v>0.39619464166255641</v>
      </c>
      <c r="F167" s="6">
        <v>0.35780859931191455</v>
      </c>
      <c r="G167" s="6">
        <v>0.32293241816927021</v>
      </c>
      <c r="H167" s="6">
        <v>0.47715011977960253</v>
      </c>
    </row>
    <row r="168" spans="1:8" ht="12.75" customHeight="1" x14ac:dyDescent="0.2">
      <c r="A168" s="5">
        <v>23</v>
      </c>
      <c r="B168" s="6">
        <v>0.7365478419945124</v>
      </c>
      <c r="C168" s="6">
        <v>0.73208848149034633</v>
      </c>
      <c r="D168" s="6">
        <v>0.56319203931993633</v>
      </c>
      <c r="E168" s="6">
        <v>0.42974363807181826</v>
      </c>
      <c r="F168" s="6">
        <v>0.38810713985538425</v>
      </c>
      <c r="G168" s="6">
        <v>0.35027771110945738</v>
      </c>
      <c r="H168" s="6">
        <v>0.5175542695883697</v>
      </c>
    </row>
    <row r="169" spans="1:8" ht="12.75" customHeight="1" x14ac:dyDescent="0.2">
      <c r="A169" s="5">
        <v>24</v>
      </c>
      <c r="B169" s="6">
        <v>0.79780315026709459</v>
      </c>
      <c r="C169" s="6">
        <v>0.79297292518793849</v>
      </c>
      <c r="D169" s="6">
        <v>0.61003014000839628</v>
      </c>
      <c r="E169" s="6">
        <v>0.46548344684919074</v>
      </c>
      <c r="F169" s="6">
        <v>0.42038423190449636</v>
      </c>
      <c r="G169" s="6">
        <v>0.37940870294961027</v>
      </c>
      <c r="H169" s="6">
        <v>0.56059688613528369</v>
      </c>
    </row>
    <row r="170" spans="1:8" ht="12.75" customHeight="1" x14ac:dyDescent="0.2">
      <c r="A170" s="5">
        <v>25</v>
      </c>
      <c r="B170" s="6">
        <v>0.8630664025968956</v>
      </c>
      <c r="C170" s="6">
        <v>0.85784104721768317</v>
      </c>
      <c r="D170" s="6">
        <v>0.65993286468781509</v>
      </c>
      <c r="E170" s="6">
        <v>0.50356171670422167</v>
      </c>
      <c r="F170" s="6">
        <v>0.45477321895357925</v>
      </c>
      <c r="G170" s="6">
        <v>0.41044573997864808</v>
      </c>
      <c r="H170" s="6">
        <v>0.60645578757343799</v>
      </c>
    </row>
    <row r="171" spans="1:8" ht="18" customHeight="1" x14ac:dyDescent="0.2">
      <c r="A171" s="19" t="s">
        <v>65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19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2">
      <c r="A174" s="19" t="s">
        <v>18</v>
      </c>
      <c r="B174" s="12"/>
      <c r="H174" s="2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2">
      <c r="D177" s="5"/>
      <c r="E177" s="5"/>
      <c r="F177" s="5"/>
      <c r="G177" s="5"/>
      <c r="H177" s="1"/>
      <c r="M177" s="1"/>
    </row>
    <row r="178" spans="1:16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">
      <c r="A180" s="5">
        <v>1</v>
      </c>
      <c r="B180" s="6">
        <v>4.3751744058910469E-2</v>
      </c>
      <c r="C180" s="6">
        <v>4.3486853187848576E-2</v>
      </c>
      <c r="D180" s="6">
        <v>3.3454220561717811E-2</v>
      </c>
      <c r="E180" s="6">
        <v>2.5527240176210209E-2</v>
      </c>
      <c r="F180" s="6">
        <v>2.3053986831876504E-2</v>
      </c>
      <c r="G180" s="6">
        <v>2.0806877560733038E-2</v>
      </c>
      <c r="H180" s="6">
        <v>3.0743287331219168E-2</v>
      </c>
    </row>
    <row r="181" spans="1:16" ht="12.75" customHeight="1" x14ac:dyDescent="0.2">
      <c r="A181" s="5">
        <v>2</v>
      </c>
      <c r="B181" s="6">
        <v>7.2965813730015261E-2</v>
      </c>
      <c r="C181" s="6">
        <v>7.2524048987319331E-2</v>
      </c>
      <c r="D181" s="6">
        <v>5.5792391331929356E-2</v>
      </c>
      <c r="E181" s="6">
        <v>4.2572379497163762E-2</v>
      </c>
      <c r="F181" s="6">
        <v>3.8447676660476784E-2</v>
      </c>
      <c r="G181" s="6">
        <v>3.4700119619356901E-2</v>
      </c>
      <c r="H181" s="6">
        <v>5.1271304152759239E-2</v>
      </c>
    </row>
    <row r="182" spans="1:16" s="18" customFormat="1" ht="12.75" customHeight="1" x14ac:dyDescent="0.2">
      <c r="A182" s="17">
        <v>3</v>
      </c>
      <c r="B182" s="6">
        <v>0.10287786613956065</v>
      </c>
      <c r="C182" s="6">
        <v>0.1022550016535643</v>
      </c>
      <c r="D182" s="6">
        <v>7.8664265820297202E-2</v>
      </c>
      <c r="E182" s="6">
        <v>6.0024761395213913E-2</v>
      </c>
      <c r="F182" s="6">
        <v>5.420915262439592E-2</v>
      </c>
      <c r="G182" s="6">
        <v>4.8925299105633577E-2</v>
      </c>
      <c r="H182" s="6">
        <v>7.228977648279783E-2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">
      <c r="A183" s="5">
        <v>4</v>
      </c>
      <c r="B183" s="6">
        <v>0.13501168480904654</v>
      </c>
      <c r="C183" s="6">
        <v>0.13419426910227045</v>
      </c>
      <c r="D183" s="6">
        <v>0.1032349859226034</v>
      </c>
      <c r="E183" s="6">
        <v>7.8773447295603621E-2</v>
      </c>
      <c r="F183" s="6">
        <v>7.1141337806928356E-2</v>
      </c>
      <c r="G183" s="6">
        <v>6.4207076895212295E-2</v>
      </c>
      <c r="H183" s="6">
        <v>9.4869429972156374E-2</v>
      </c>
    </row>
    <row r="184" spans="1:16" ht="12.75" customHeight="1" x14ac:dyDescent="0.2">
      <c r="A184" s="5">
        <v>5</v>
      </c>
      <c r="B184" s="6">
        <v>0.16944498971017805</v>
      </c>
      <c r="C184" s="6">
        <v>0.16841910075679217</v>
      </c>
      <c r="D184" s="6">
        <v>0.12956397923725338</v>
      </c>
      <c r="E184" s="6">
        <v>9.8863783422280721E-2</v>
      </c>
      <c r="F184" s="6">
        <v>8.9285184980193291E-2</v>
      </c>
      <c r="G184" s="6">
        <v>8.0582414027477289E-2</v>
      </c>
      <c r="H184" s="6">
        <v>0.11906487655626505</v>
      </c>
    </row>
    <row r="185" spans="1:16" s="18" customFormat="1" ht="19.5" customHeight="1" x14ac:dyDescent="0.2">
      <c r="A185" s="17">
        <v>6</v>
      </c>
      <c r="B185" s="6">
        <v>0.20626479426576733</v>
      </c>
      <c r="C185" s="6">
        <v>0.20501598322525444</v>
      </c>
      <c r="D185" s="6">
        <v>0.15771777948310123</v>
      </c>
      <c r="E185" s="6">
        <v>0.1203465383238016</v>
      </c>
      <c r="F185" s="6">
        <v>0.10868654388908339</v>
      </c>
      <c r="G185" s="6">
        <v>9.8092691198753676E-2</v>
      </c>
      <c r="H185" s="6">
        <v>0.1449372584528052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">
      <c r="A186" s="5">
        <v>7</v>
      </c>
      <c r="B186" s="6">
        <v>0.24556839165883959</v>
      </c>
      <c r="C186" s="6">
        <v>0.24408162063814173</v>
      </c>
      <c r="D186" s="6">
        <v>0.18777078066829653</v>
      </c>
      <c r="E186" s="6">
        <v>0.14327847834180626</v>
      </c>
      <c r="F186" s="6">
        <v>0.12939668096442422</v>
      </c>
      <c r="G186" s="6">
        <v>0.1167841778181871</v>
      </c>
      <c r="H186" s="6">
        <v>0.17255494121714957</v>
      </c>
    </row>
    <row r="187" spans="1:16" ht="12.75" customHeight="1" x14ac:dyDescent="0.2">
      <c r="A187" s="5">
        <v>8</v>
      </c>
      <c r="B187" s="6">
        <v>0.28746441917307664</v>
      </c>
      <c r="C187" s="6">
        <v>0.28572399254479125</v>
      </c>
      <c r="D187" s="6">
        <v>0.21980605092481181</v>
      </c>
      <c r="E187" s="6">
        <v>0.16772298860738566</v>
      </c>
      <c r="F187" s="6">
        <v>0.15147284015297313</v>
      </c>
      <c r="G187" s="6">
        <v>0.13670853817273843</v>
      </c>
      <c r="H187" s="6">
        <v>0.20199426162852724</v>
      </c>
    </row>
    <row r="188" spans="1:16" ht="12.75" customHeight="1" x14ac:dyDescent="0.2">
      <c r="A188" s="5">
        <v>9</v>
      </c>
      <c r="B188" s="6">
        <v>0.33207400033691792</v>
      </c>
      <c r="C188" s="6">
        <v>0.33006348914248845</v>
      </c>
      <c r="D188" s="6">
        <v>0.25391620583455787</v>
      </c>
      <c r="E188" s="6">
        <v>0.19375073943250049</v>
      </c>
      <c r="F188" s="6">
        <v>0.17497884474428665</v>
      </c>
      <c r="G188" s="6">
        <v>0.15792337459301581</v>
      </c>
      <c r="H188" s="6">
        <v>0.23334033024692796</v>
      </c>
    </row>
    <row r="189" spans="1:16" ht="12.75" customHeight="1" x14ac:dyDescent="0.2">
      <c r="A189" s="5">
        <v>10</v>
      </c>
      <c r="B189" s="6">
        <v>0.37953196258144395</v>
      </c>
      <c r="C189" s="6">
        <v>0.37723412156215419</v>
      </c>
      <c r="D189" s="6">
        <v>0.29020433949616226</v>
      </c>
      <c r="E189" s="6">
        <v>0.22144039676040767</v>
      </c>
      <c r="F189" s="6">
        <v>0.19998573898785837</v>
      </c>
      <c r="G189" s="6">
        <v>0.18049280653095562</v>
      </c>
      <c r="H189" s="6">
        <v>0.26668788703170648</v>
      </c>
    </row>
    <row r="190" spans="1:16" ht="19.5" customHeight="1" x14ac:dyDescent="0.2">
      <c r="A190" s="5">
        <v>11</v>
      </c>
      <c r="B190" s="6">
        <v>0.42998812540721204</v>
      </c>
      <c r="C190" s="6">
        <v>0.4273848022360941</v>
      </c>
      <c r="D190" s="6">
        <v>0.32878500950553124</v>
      </c>
      <c r="E190" s="6">
        <v>0.25087937375499542</v>
      </c>
      <c r="F190" s="6">
        <v>0.22657246686334698</v>
      </c>
      <c r="G190" s="6">
        <v>0.20448808316922168</v>
      </c>
      <c r="H190" s="6">
        <v>0.30214220650511392</v>
      </c>
    </row>
    <row r="191" spans="1:16" ht="12.75" customHeight="1" x14ac:dyDescent="0.2">
      <c r="A191" s="5">
        <v>12</v>
      </c>
      <c r="B191" s="6">
        <v>0.48360865053163071</v>
      </c>
      <c r="C191" s="6">
        <v>0.48068068687103005</v>
      </c>
      <c r="D191" s="6">
        <v>0.36978526932905026</v>
      </c>
      <c r="E191" s="6">
        <v>0.28216461855306602</v>
      </c>
      <c r="F191" s="6">
        <v>0.25482658351003851</v>
      </c>
      <c r="G191" s="6">
        <v>0.22998822550649084</v>
      </c>
      <c r="H191" s="6">
        <v>0.33982004646804753</v>
      </c>
    </row>
    <row r="192" spans="1:16" ht="12.75" customHeight="1" x14ac:dyDescent="0.2">
      <c r="A192" s="5">
        <v>13</v>
      </c>
      <c r="B192" s="6">
        <v>0.54057744096721283</v>
      </c>
      <c r="C192" s="6">
        <v>0.53730456505576574</v>
      </c>
      <c r="D192" s="6">
        <v>0.41334573809116582</v>
      </c>
      <c r="E192" s="6">
        <v>0.315403430565661</v>
      </c>
      <c r="F192" s="6">
        <v>0.28484499243932476</v>
      </c>
      <c r="G192" s="6">
        <v>0.25708069171264225</v>
      </c>
      <c r="H192" s="6">
        <v>0.37985063109834016</v>
      </c>
    </row>
    <row r="193" spans="1:8" ht="12.75" customHeight="1" x14ac:dyDescent="0.2">
      <c r="A193" s="5">
        <v>14</v>
      </c>
      <c r="B193" s="6">
        <v>0.60109757023340216</v>
      </c>
      <c r="C193" s="6">
        <v>0.59745828081998065</v>
      </c>
      <c r="D193" s="6">
        <v>0.45962169340322445</v>
      </c>
      <c r="E193" s="6">
        <v>0.35071429436101331</v>
      </c>
      <c r="F193" s="6">
        <v>0.31673469862538112</v>
      </c>
      <c r="G193" s="6">
        <v>0.28586205681447246</v>
      </c>
      <c r="H193" s="6">
        <v>0.42237665522317847</v>
      </c>
    </row>
    <row r="194" spans="1:8" ht="12.75" customHeight="1" x14ac:dyDescent="0.2">
      <c r="A194" s="5">
        <v>15</v>
      </c>
      <c r="B194" s="6">
        <v>0.66539271565420499</v>
      </c>
      <c r="C194" s="6">
        <v>0.66136415725409736</v>
      </c>
      <c r="D194" s="6">
        <v>0.50878416731647169</v>
      </c>
      <c r="E194" s="6">
        <v>0.38822771593139138</v>
      </c>
      <c r="F194" s="6">
        <v>0.35061356374876801</v>
      </c>
      <c r="G194" s="6">
        <v>0.31643869432448546</v>
      </c>
      <c r="H194" s="6">
        <v>0.4675552914625194</v>
      </c>
    </row>
    <row r="195" spans="1:8" ht="19.5" customHeight="1" x14ac:dyDescent="0.2">
      <c r="A195" s="5">
        <v>16</v>
      </c>
      <c r="B195" s="6">
        <v>0.73370856060725398</v>
      </c>
      <c r="C195" s="6">
        <v>0.72926639026855544</v>
      </c>
      <c r="D195" s="6">
        <v>0.56102101853415398</v>
      </c>
      <c r="E195" s="6">
        <v>0.42808704084445298</v>
      </c>
      <c r="F195" s="6">
        <v>0.38661104507969468</v>
      </c>
      <c r="G195" s="6">
        <v>0.34892744310401269</v>
      </c>
      <c r="H195" s="6">
        <v>0.51555917555542941</v>
      </c>
    </row>
    <row r="196" spans="1:8" ht="12.75" customHeight="1" x14ac:dyDescent="0.2">
      <c r="A196" s="5">
        <v>17</v>
      </c>
      <c r="B196" s="6">
        <v>0.80631411926560359</v>
      </c>
      <c r="C196" s="6">
        <v>0.80143236531508255</v>
      </c>
      <c r="D196" s="6">
        <v>0.61653794535866269</v>
      </c>
      <c r="E196" s="6">
        <v>0.4704492271724775</v>
      </c>
      <c r="F196" s="6">
        <v>0.42486889352058965</v>
      </c>
      <c r="G196" s="6">
        <v>0.38345623736644924</v>
      </c>
      <c r="H196" s="6">
        <v>0.5665773372239522</v>
      </c>
    </row>
    <row r="197" spans="1:8" ht="12.75" customHeight="1" x14ac:dyDescent="0.2">
      <c r="A197" s="5">
        <v>18</v>
      </c>
      <c r="B197" s="6">
        <v>0.8835029233286269</v>
      </c>
      <c r="C197" s="6">
        <v>0.87815383693263938</v>
      </c>
      <c r="D197" s="6">
        <v>0.67555939311038249</v>
      </c>
      <c r="E197" s="6">
        <v>0.51548553789824236</v>
      </c>
      <c r="F197" s="6">
        <v>0.46554177892696752</v>
      </c>
      <c r="G197" s="6">
        <v>0.42016467104708671</v>
      </c>
      <c r="H197" s="6">
        <v>0.62081603406007102</v>
      </c>
    </row>
    <row r="198" spans="1:8" ht="12.75" customHeight="1" x14ac:dyDescent="0.2">
      <c r="A198" s="5">
        <v>19</v>
      </c>
      <c r="B198" s="6">
        <v>0.96559399289271564</v>
      </c>
      <c r="C198" s="6">
        <v>0.95974789374007186</v>
      </c>
      <c r="D198" s="6">
        <v>0.73832929649175494</v>
      </c>
      <c r="E198" s="6">
        <v>0.56338210737585814</v>
      </c>
      <c r="F198" s="6">
        <v>0.5087978016856699</v>
      </c>
      <c r="G198" s="6">
        <v>0.45920445951699906</v>
      </c>
      <c r="H198" s="6">
        <v>0.67849943373295551</v>
      </c>
    </row>
    <row r="199" spans="1:8" ht="12.75" customHeight="1" x14ac:dyDescent="0.2">
      <c r="A199" s="5">
        <v>20</v>
      </c>
      <c r="B199" s="6">
        <v>1.05293249227008</v>
      </c>
      <c r="C199" s="6">
        <v>1.0465576102843188</v>
      </c>
      <c r="D199" s="6">
        <v>0.80511158105087177</v>
      </c>
      <c r="E199" s="6">
        <v>0.61434032397252225</v>
      </c>
      <c r="F199" s="6">
        <v>0.55481883828367384</v>
      </c>
      <c r="G199" s="6">
        <v>0.50073975146870098</v>
      </c>
      <c r="H199" s="6">
        <v>0.73987007481689593</v>
      </c>
    </row>
    <row r="200" spans="1:8" ht="19.5" customHeight="1" x14ac:dyDescent="0.2">
      <c r="A200" s="5">
        <v>21</v>
      </c>
      <c r="B200" s="6">
        <v>1.1458899453907265</v>
      </c>
      <c r="C200" s="6">
        <v>1.1389522611382561</v>
      </c>
      <c r="D200" s="6">
        <v>0.87619032788588624</v>
      </c>
      <c r="E200" s="6">
        <v>0.66857695574620524</v>
      </c>
      <c r="F200" s="6">
        <v>0.6038006548092647</v>
      </c>
      <c r="G200" s="6">
        <v>0.54494723135417911</v>
      </c>
      <c r="H200" s="6">
        <v>0.80518901814903843</v>
      </c>
    </row>
    <row r="201" spans="1:8" ht="12.75" customHeight="1" x14ac:dyDescent="0.2">
      <c r="A201" s="5">
        <v>22</v>
      </c>
      <c r="B201" s="6">
        <v>1.2448638534200362</v>
      </c>
      <c r="C201" s="6">
        <v>1.2373269408333769</v>
      </c>
      <c r="D201" s="6">
        <v>0.95186948126110726</v>
      </c>
      <c r="E201" s="6">
        <v>0.7263239273421358</v>
      </c>
      <c r="F201" s="6">
        <v>0.65595270546431417</v>
      </c>
      <c r="G201" s="6">
        <v>0.59201593753650306</v>
      </c>
      <c r="H201" s="6">
        <v>0.87473557813854885</v>
      </c>
    </row>
    <row r="202" spans="1:8" ht="12.75" customHeight="1" x14ac:dyDescent="0.2">
      <c r="A202" s="5">
        <v>23</v>
      </c>
      <c r="B202" s="6">
        <v>1.3502765181980207</v>
      </c>
      <c r="C202" s="6">
        <v>1.3421013944224227</v>
      </c>
      <c r="D202" s="6">
        <v>1.0324719489646299</v>
      </c>
      <c r="E202" s="6">
        <v>0.78782763352076812</v>
      </c>
      <c r="F202" s="6">
        <v>0.71149751260234506</v>
      </c>
      <c r="G202" s="6">
        <v>0.6421467027565797</v>
      </c>
      <c r="H202" s="6">
        <v>0.948806496025971</v>
      </c>
    </row>
    <row r="203" spans="1:8" ht="12.75" customHeight="1" x14ac:dyDescent="0.2">
      <c r="A203" s="5">
        <v>24</v>
      </c>
      <c r="B203" s="6">
        <v>1.4625728276291536</v>
      </c>
      <c r="C203" s="6">
        <v>1.4537178162773663</v>
      </c>
      <c r="D203" s="6">
        <v>1.1183379089345369</v>
      </c>
      <c r="E203" s="6">
        <v>0.85334764702904597</v>
      </c>
      <c r="F203" s="6">
        <v>0.77066949979005162</v>
      </c>
      <c r="G203" s="6">
        <v>0.69555110093804862</v>
      </c>
      <c r="H203" s="6">
        <v>1.0277143837304776</v>
      </c>
    </row>
    <row r="204" spans="1:8" ht="12.75" customHeight="1" x14ac:dyDescent="0.2">
      <c r="A204" s="5">
        <v>25</v>
      </c>
      <c r="B204" s="6">
        <v>1.5822167015199946</v>
      </c>
      <c r="C204" s="6">
        <v>1.5726373174453852</v>
      </c>
      <c r="D204" s="6">
        <v>1.2098220916133613</v>
      </c>
      <c r="E204" s="6">
        <v>0.92315464490120713</v>
      </c>
      <c r="F204" s="6">
        <v>0.83371311902224043</v>
      </c>
      <c r="G204" s="6">
        <v>0.75244975694560301</v>
      </c>
      <c r="H204" s="6">
        <v>1.111785226426339</v>
      </c>
    </row>
    <row r="205" spans="1:8" ht="18" customHeight="1" x14ac:dyDescent="0.2">
      <c r="A205" s="19" t="s">
        <v>65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19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2">
      <c r="A208" s="19" t="s">
        <v>4</v>
      </c>
      <c r="B208" s="12"/>
      <c r="H208" s="24" t="s">
        <v>46</v>
      </c>
    </row>
    <row r="209" spans="1:16" ht="14.25" customHeight="1" x14ac:dyDescent="0.2">
      <c r="A209" s="4"/>
      <c r="B209" s="15"/>
      <c r="C209" s="8"/>
      <c r="D209" s="15"/>
      <c r="E209" s="15"/>
      <c r="H209" s="24"/>
    </row>
    <row r="210" spans="1:16" ht="14.25" customHeight="1" x14ac:dyDescent="0.2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2">
      <c r="D211" s="5"/>
      <c r="E211" s="5"/>
      <c r="F211" s="5"/>
      <c r="G211" s="5"/>
      <c r="H211" s="1"/>
      <c r="M211" s="1"/>
    </row>
    <row r="212" spans="1:16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">
      <c r="A214" s="5">
        <v>1</v>
      </c>
      <c r="B214" s="6">
        <v>3.9214220849287378E-2</v>
      </c>
      <c r="C214" s="6">
        <v>3.89768019910861E-2</v>
      </c>
      <c r="D214" s="6">
        <v>2.9984660535624874E-2</v>
      </c>
      <c r="E214" s="6">
        <v>2.2879792691117628E-2</v>
      </c>
      <c r="F214" s="6">
        <v>2.066304213757739E-2</v>
      </c>
      <c r="G214" s="6">
        <v>1.8648982101194568E-2</v>
      </c>
      <c r="H214" s="6">
        <v>2.7554880038982127E-2</v>
      </c>
    </row>
    <row r="215" spans="1:16" ht="12.75" customHeight="1" x14ac:dyDescent="0.2">
      <c r="A215" s="5">
        <v>2</v>
      </c>
      <c r="B215" s="6">
        <v>6.5398479434422743E-2</v>
      </c>
      <c r="C215" s="6">
        <v>6.5002530414420667E-2</v>
      </c>
      <c r="D215" s="6">
        <v>5.0006124383390527E-2</v>
      </c>
      <c r="E215" s="6">
        <v>3.815716899042005E-2</v>
      </c>
      <c r="F215" s="6">
        <v>3.4460241897462635E-2</v>
      </c>
      <c r="G215" s="6">
        <v>3.1101346552447295E-2</v>
      </c>
      <c r="H215" s="6">
        <v>4.5953922238393938E-2</v>
      </c>
    </row>
    <row r="216" spans="1:16" s="18" customFormat="1" ht="12.75" customHeight="1" x14ac:dyDescent="0.2">
      <c r="A216" s="17">
        <v>3</v>
      </c>
      <c r="B216" s="6">
        <v>9.2208332492257197E-2</v>
      </c>
      <c r="C216" s="6">
        <v>9.1650065706820022E-2</v>
      </c>
      <c r="D216" s="6">
        <v>7.0505941172782624E-2</v>
      </c>
      <c r="E216" s="6">
        <v>5.3799552461459364E-2</v>
      </c>
      <c r="F216" s="6">
        <v>4.8587084441788199E-2</v>
      </c>
      <c r="G216" s="6">
        <v>4.3851222974390723E-2</v>
      </c>
      <c r="H216" s="6">
        <v>6.4792554471087949E-2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">
      <c r="A217" s="5">
        <v>4</v>
      </c>
      <c r="B217" s="6">
        <v>0.12100953091624417</v>
      </c>
      <c r="C217" s="6">
        <v>0.12027688994979413</v>
      </c>
      <c r="D217" s="6">
        <v>9.252841513908909E-2</v>
      </c>
      <c r="E217" s="6">
        <v>7.0603799362836756E-2</v>
      </c>
      <c r="F217" s="6">
        <v>6.3763221153385896E-2</v>
      </c>
      <c r="G217" s="6">
        <v>5.7548117169131462E-2</v>
      </c>
      <c r="H217" s="6">
        <v>8.5030456700536522E-2</v>
      </c>
    </row>
    <row r="218" spans="1:16" ht="12.75" customHeight="1" x14ac:dyDescent="0.2">
      <c r="A218" s="5">
        <v>5</v>
      </c>
      <c r="B218" s="6">
        <v>0.15187173428682779</v>
      </c>
      <c r="C218" s="6">
        <v>0.15095224097632687</v>
      </c>
      <c r="D218" s="6">
        <v>0.1161268106039625</v>
      </c>
      <c r="E218" s="6">
        <v>8.8610553030693873E-2</v>
      </c>
      <c r="F218" s="6">
        <v>8.0025357564453753E-2</v>
      </c>
      <c r="G218" s="6">
        <v>7.2225156921456424E-2</v>
      </c>
      <c r="H218" s="6">
        <v>0.10671657702110784</v>
      </c>
    </row>
    <row r="219" spans="1:16" s="18" customFormat="1" ht="19.5" customHeight="1" x14ac:dyDescent="0.2">
      <c r="A219" s="17">
        <v>6</v>
      </c>
      <c r="B219" s="6">
        <v>0.18487293180540809</v>
      </c>
      <c r="C219" s="6">
        <v>0.18375363580944135</v>
      </c>
      <c r="D219" s="6">
        <v>0.14136076102890682</v>
      </c>
      <c r="E219" s="6">
        <v>0.10786531677279851</v>
      </c>
      <c r="F219" s="6">
        <v>9.741458831157776E-2</v>
      </c>
      <c r="G219" s="6">
        <v>8.791943130745826E-2</v>
      </c>
      <c r="H219" s="6">
        <v>0.12990571654939606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">
      <c r="A220" s="5">
        <v>7</v>
      </c>
      <c r="B220" s="6">
        <v>0.22010032631265675</v>
      </c>
      <c r="C220" s="6">
        <v>0.21876774932830925</v>
      </c>
      <c r="D220" s="6">
        <v>0.16829694496875891</v>
      </c>
      <c r="E220" s="6">
        <v>0.12841896965479152</v>
      </c>
      <c r="F220" s="6">
        <v>0.11597686294908516</v>
      </c>
      <c r="G220" s="6">
        <v>0.10467241110431016</v>
      </c>
      <c r="H220" s="6">
        <v>0.15465915060240937</v>
      </c>
    </row>
    <row r="221" spans="1:16" ht="12.75" customHeight="1" x14ac:dyDescent="0.2">
      <c r="A221" s="5">
        <v>8</v>
      </c>
      <c r="B221" s="6">
        <v>0.25765128824548766</v>
      </c>
      <c r="C221" s="6">
        <v>0.25609136244957731</v>
      </c>
      <c r="D221" s="6">
        <v>0.19700981550288227</v>
      </c>
      <c r="E221" s="6">
        <v>0.15032832309259761</v>
      </c>
      <c r="F221" s="6">
        <v>0.13576348861498186</v>
      </c>
      <c r="G221" s="6">
        <v>0.12253040246054361</v>
      </c>
      <c r="H221" s="6">
        <v>0.18104529901995076</v>
      </c>
    </row>
    <row r="222" spans="1:16" ht="12.75" customHeight="1" x14ac:dyDescent="0.2">
      <c r="A222" s="5">
        <v>9</v>
      </c>
      <c r="B222" s="6">
        <v>0.29763437932861492</v>
      </c>
      <c r="C222" s="6">
        <v>0.29583237962107944</v>
      </c>
      <c r="D222" s="6">
        <v>0.22758238298803543</v>
      </c>
      <c r="E222" s="6">
        <v>0.1736567181319357</v>
      </c>
      <c r="F222" s="6">
        <v>0.15683166944194488</v>
      </c>
      <c r="G222" s="6">
        <v>0.14154503372978178</v>
      </c>
      <c r="H222" s="6">
        <v>0.20914044548779864</v>
      </c>
    </row>
    <row r="223" spans="1:16" ht="12.75" customHeight="1" x14ac:dyDescent="0.2">
      <c r="A223" s="5">
        <v>10</v>
      </c>
      <c r="B223" s="6">
        <v>0.34017044394830559</v>
      </c>
      <c r="C223" s="6">
        <v>0.33811091358796952</v>
      </c>
      <c r="D223" s="6">
        <v>0.26010704956357966</v>
      </c>
      <c r="E223" s="6">
        <v>0.19847466221744697</v>
      </c>
      <c r="F223" s="6">
        <v>0.17924508163190955</v>
      </c>
      <c r="G223" s="6">
        <v>0.1617737744918791</v>
      </c>
      <c r="H223" s="6">
        <v>0.23902950441952212</v>
      </c>
    </row>
    <row r="224" spans="1:16" ht="19.5" customHeight="1" x14ac:dyDescent="0.2">
      <c r="A224" s="5">
        <v>11</v>
      </c>
      <c r="B224" s="6">
        <v>0.38539376372255618</v>
      </c>
      <c r="C224" s="6">
        <v>0.3830604329726589</v>
      </c>
      <c r="D224" s="6">
        <v>0.2946864919790359</v>
      </c>
      <c r="E224" s="6">
        <v>0.22486050283418785</v>
      </c>
      <c r="F224" s="6">
        <v>0.20307448183057392</v>
      </c>
      <c r="G224" s="6">
        <v>0.18328048462818219</v>
      </c>
      <c r="H224" s="6">
        <v>0.27080683224488544</v>
      </c>
    </row>
    <row r="225" spans="1:8" ht="12.75" customHeight="1" x14ac:dyDescent="0.2">
      <c r="A225" s="5">
        <v>12</v>
      </c>
      <c r="B225" s="6">
        <v>0.4334532676237608</v>
      </c>
      <c r="C225" s="6">
        <v>0.43082896507090973</v>
      </c>
      <c r="D225" s="6">
        <v>0.33143458689915584</v>
      </c>
      <c r="E225" s="6">
        <v>0.25290113356158639</v>
      </c>
      <c r="F225" s="6">
        <v>0.22839834477402704</v>
      </c>
      <c r="G225" s="6">
        <v>0.20613598981571274</v>
      </c>
      <c r="H225" s="6">
        <v>0.30457707773364034</v>
      </c>
    </row>
    <row r="226" spans="1:8" ht="12.75" customHeight="1" x14ac:dyDescent="0.2">
      <c r="A226" s="5">
        <v>13</v>
      </c>
      <c r="B226" s="6">
        <v>0.48451378595760575</v>
      </c>
      <c r="C226" s="6">
        <v>0.48158034223863089</v>
      </c>
      <c r="D226" s="6">
        <v>0.37047736974310508</v>
      </c>
      <c r="E226" s="6">
        <v>0.2826927257156</v>
      </c>
      <c r="F226" s="6">
        <v>0.25530352404441803</v>
      </c>
      <c r="G226" s="6">
        <v>0.23041867787791598</v>
      </c>
      <c r="H226" s="6">
        <v>0.34045606313602189</v>
      </c>
    </row>
    <row r="227" spans="1:8" ht="12.75" customHeight="1" x14ac:dyDescent="0.2">
      <c r="A227" s="5">
        <v>14</v>
      </c>
      <c r="B227" s="6">
        <v>0.53875733135036197</v>
      </c>
      <c r="C227" s="6">
        <v>0.53549547512355145</v>
      </c>
      <c r="D227" s="6">
        <v>0.41195401417527694</v>
      </c>
      <c r="E227" s="6">
        <v>0.31434147574909815</v>
      </c>
      <c r="F227" s="6">
        <v>0.28388592705708643</v>
      </c>
      <c r="G227" s="6">
        <v>0.2562151079797072</v>
      </c>
      <c r="H227" s="6">
        <v>0.3785716843013891</v>
      </c>
    </row>
    <row r="228" spans="1:8" ht="12.75" customHeight="1" x14ac:dyDescent="0.2">
      <c r="A228" s="5">
        <v>15</v>
      </c>
      <c r="B228" s="6">
        <v>0.59638438339824307</v>
      </c>
      <c r="C228" s="6">
        <v>0.59277362953678892</v>
      </c>
      <c r="D228" s="6">
        <v>0.45601781439625988</v>
      </c>
      <c r="E228" s="6">
        <v>0.34796435478890264</v>
      </c>
      <c r="F228" s="6">
        <v>0.31425119197733464</v>
      </c>
      <c r="G228" s="6">
        <v>0.28362062156407497</v>
      </c>
      <c r="H228" s="6">
        <v>0.41906481337011059</v>
      </c>
    </row>
    <row r="229" spans="1:8" ht="19.5" customHeight="1" x14ac:dyDescent="0.2">
      <c r="A229" s="5">
        <v>16</v>
      </c>
      <c r="B229" s="6">
        <v>0.65761514548826194</v>
      </c>
      <c r="C229" s="6">
        <v>0.65363367566440012</v>
      </c>
      <c r="D229" s="6">
        <v>0.50283714615509012</v>
      </c>
      <c r="E229" s="6">
        <v>0.38368984193610511</v>
      </c>
      <c r="F229" s="6">
        <v>0.34651534997360478</v>
      </c>
      <c r="G229" s="6">
        <v>0.3127399400543725</v>
      </c>
      <c r="H229" s="6">
        <v>0.46209018191103834</v>
      </c>
    </row>
    <row r="230" spans="1:8" ht="12.75" customHeight="1" x14ac:dyDescent="0.2">
      <c r="A230" s="5">
        <v>17</v>
      </c>
      <c r="B230" s="6">
        <v>0.72269073215015078</v>
      </c>
      <c r="C230" s="6">
        <v>0.71831526823059022</v>
      </c>
      <c r="D230" s="6">
        <v>0.5525963746429573</v>
      </c>
      <c r="E230" s="6">
        <v>0.42165861703428315</v>
      </c>
      <c r="F230" s="6">
        <v>0.38080545086557777</v>
      </c>
      <c r="G230" s="6">
        <v>0.34368772951948834</v>
      </c>
      <c r="H230" s="6">
        <v>0.50781721524484791</v>
      </c>
    </row>
    <row r="231" spans="1:8" ht="12.75" customHeight="1" x14ac:dyDescent="0.2">
      <c r="A231" s="5">
        <v>18</v>
      </c>
      <c r="B231" s="6">
        <v>0.79187423271058877</v>
      </c>
      <c r="C231" s="6">
        <v>0.78707990371214376</v>
      </c>
      <c r="D231" s="6">
        <v>0.60549666780302502</v>
      </c>
      <c r="E231" s="6">
        <v>0.46202418126548989</v>
      </c>
      <c r="F231" s="6">
        <v>0.41726012359258713</v>
      </c>
      <c r="G231" s="6">
        <v>0.37658910651249911</v>
      </c>
      <c r="H231" s="6">
        <v>0.55643077984801559</v>
      </c>
    </row>
    <row r="232" spans="1:8" ht="12.75" customHeight="1" x14ac:dyDescent="0.2">
      <c r="A232" s="5">
        <v>19</v>
      </c>
      <c r="B232" s="6">
        <v>0.86545158147423817</v>
      </c>
      <c r="C232" s="6">
        <v>0.86021178525103126</v>
      </c>
      <c r="D232" s="6">
        <v>0.66175666170341141</v>
      </c>
      <c r="E232" s="6">
        <v>0.50495336486305087</v>
      </c>
      <c r="F232" s="6">
        <v>0.45603003473573173</v>
      </c>
      <c r="G232" s="6">
        <v>0.41158005189989388</v>
      </c>
      <c r="H232" s="6">
        <v>0.60813179480788715</v>
      </c>
    </row>
    <row r="233" spans="1:8" ht="12.75" customHeight="1" x14ac:dyDescent="0.2">
      <c r="A233" s="5">
        <v>20</v>
      </c>
      <c r="B233" s="6">
        <v>0.94373214552713125</v>
      </c>
      <c r="C233" s="6">
        <v>0.93801840689899341</v>
      </c>
      <c r="D233" s="6">
        <v>0.72161290999365102</v>
      </c>
      <c r="E233" s="6">
        <v>0.55062667006927923</v>
      </c>
      <c r="F233" s="6">
        <v>0.49727819824750641</v>
      </c>
      <c r="G233" s="6">
        <v>0.44880769040135726</v>
      </c>
      <c r="H233" s="6">
        <v>0.663137644857832</v>
      </c>
    </row>
    <row r="234" spans="1:8" ht="19.5" customHeight="1" x14ac:dyDescent="0.2">
      <c r="A234" s="5">
        <v>21</v>
      </c>
      <c r="B234" s="6">
        <v>1.0270489177991593</v>
      </c>
      <c r="C234" s="6">
        <v>1.0208307455111547</v>
      </c>
      <c r="D234" s="6">
        <v>0.7853200315274993</v>
      </c>
      <c r="E234" s="6">
        <v>0.59923838377904426</v>
      </c>
      <c r="F234" s="6">
        <v>0.5411800771816927</v>
      </c>
      <c r="G234" s="6">
        <v>0.48843038240388342</v>
      </c>
      <c r="H234" s="6">
        <v>0.72168231603756428</v>
      </c>
    </row>
    <row r="235" spans="1:8" ht="12.75" customHeight="1" x14ac:dyDescent="0.2">
      <c r="A235" s="5">
        <v>22</v>
      </c>
      <c r="B235" s="6">
        <v>1.1157581743387961</v>
      </c>
      <c r="C235" s="6">
        <v>1.1090029200957408</v>
      </c>
      <c r="D235" s="6">
        <v>0.85315044830236197</v>
      </c>
      <c r="E235" s="6">
        <v>0.65099637757447493</v>
      </c>
      <c r="F235" s="6">
        <v>0.58792340310206448</v>
      </c>
      <c r="G235" s="6">
        <v>0.53061756097300772</v>
      </c>
      <c r="H235" s="6">
        <v>0.78401615486841791</v>
      </c>
    </row>
    <row r="236" spans="1:8" ht="12.75" customHeight="1" x14ac:dyDescent="0.2">
      <c r="A236" s="5">
        <v>23</v>
      </c>
      <c r="B236" s="6">
        <v>1.2102384197742673</v>
      </c>
      <c r="C236" s="6">
        <v>1.2029111436598585</v>
      </c>
      <c r="D236" s="6">
        <v>0.92539357911944697</v>
      </c>
      <c r="E236" s="6">
        <v>0.70612149244740707</v>
      </c>
      <c r="F236" s="6">
        <v>0.63770762041712747</v>
      </c>
      <c r="G236" s="6">
        <v>0.57554923034913386</v>
      </c>
      <c r="H236" s="6">
        <v>0.85040512735453855</v>
      </c>
    </row>
    <row r="237" spans="1:8" ht="12.75" customHeight="1" x14ac:dyDescent="0.2">
      <c r="A237" s="5">
        <v>24</v>
      </c>
      <c r="B237" s="6">
        <v>1.3108884023821152</v>
      </c>
      <c r="C237" s="6">
        <v>1.3029517502956434</v>
      </c>
      <c r="D237" s="6">
        <v>1.0023543218309194</v>
      </c>
      <c r="E237" s="6">
        <v>0.7648463806782031</v>
      </c>
      <c r="F237" s="6">
        <v>0.6907428404656264</v>
      </c>
      <c r="G237" s="6">
        <v>0.62341502198001386</v>
      </c>
      <c r="H237" s="6">
        <v>0.92112942421979882</v>
      </c>
    </row>
    <row r="238" spans="1:8" ht="12.75" customHeight="1" x14ac:dyDescent="0.2">
      <c r="A238" s="5">
        <v>25</v>
      </c>
      <c r="B238" s="6">
        <v>1.4181239285294254</v>
      </c>
      <c r="C238" s="6">
        <v>1.4095380289091479</v>
      </c>
      <c r="D238" s="6">
        <v>1.0843506175432349</v>
      </c>
      <c r="E238" s="6">
        <v>0.82741364720131094</v>
      </c>
      <c r="F238" s="6">
        <v>0.74724816295930063</v>
      </c>
      <c r="G238" s="6">
        <v>0.6744126795751848</v>
      </c>
      <c r="H238" s="6">
        <v>0.99648122249376525</v>
      </c>
    </row>
    <row r="239" spans="1:8" ht="18" customHeight="1" x14ac:dyDescent="0.2">
      <c r="A239" s="19" t="s">
        <v>65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F240" s="13"/>
      <c r="G240" s="13"/>
      <c r="H240" s="14"/>
    </row>
    <row r="241" spans="1:16" ht="18" customHeight="1" x14ac:dyDescent="0.2">
      <c r="A241" s="19" t="s">
        <v>0</v>
      </c>
      <c r="B241" s="12"/>
      <c r="C241" s="20">
        <v>0.75</v>
      </c>
      <c r="D241" s="12"/>
      <c r="E241" s="12"/>
      <c r="H241" s="14" t="s">
        <v>46</v>
      </c>
    </row>
    <row r="242" spans="1:16" ht="18" customHeight="1" x14ac:dyDescent="0.2">
      <c r="A242" s="19" t="s">
        <v>19</v>
      </c>
      <c r="B242" s="12"/>
      <c r="H242" s="24" t="s">
        <v>46</v>
      </c>
    </row>
    <row r="243" spans="1:16" ht="14.25" customHeight="1" x14ac:dyDescent="0.2">
      <c r="A243" s="4"/>
      <c r="B243" s="15"/>
      <c r="C243" s="8"/>
      <c r="D243" s="15"/>
      <c r="E243" s="15"/>
      <c r="H243" s="24"/>
    </row>
    <row r="244" spans="1:16" ht="14.25" customHeight="1" x14ac:dyDescent="0.2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2">
      <c r="D245" s="5"/>
      <c r="E245" s="5"/>
      <c r="F245" s="5"/>
      <c r="G245" s="5"/>
      <c r="H245" s="1"/>
      <c r="M245" s="1"/>
    </row>
    <row r="246" spans="1:16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">
      <c r="A248" s="5">
        <v>1</v>
      </c>
      <c r="B248" s="6">
        <v>3.6474084519563951E-2</v>
      </c>
      <c r="C248" s="6">
        <v>3.6253255562287104E-2</v>
      </c>
      <c r="D248" s="6">
        <v>2.7889449770533693E-2</v>
      </c>
      <c r="E248" s="6">
        <v>2.1281042293642589E-2</v>
      </c>
      <c r="F248" s="6">
        <v>1.921918959588368E-2</v>
      </c>
      <c r="G248" s="6">
        <v>1.73458641949574E-2</v>
      </c>
      <c r="H248" s="6">
        <v>2.5629452828629738E-2</v>
      </c>
    </row>
    <row r="249" spans="1:16" ht="12.75" customHeight="1" x14ac:dyDescent="0.2">
      <c r="A249" s="5">
        <v>2</v>
      </c>
      <c r="B249" s="6">
        <v>6.0828689559069671E-2</v>
      </c>
      <c r="C249" s="6">
        <v>6.0460407907459185E-2</v>
      </c>
      <c r="D249" s="6">
        <v>4.6511892057362114E-2</v>
      </c>
      <c r="E249" s="6">
        <v>3.5490895308943941E-2</v>
      </c>
      <c r="F249" s="6">
        <v>3.2052295017242743E-2</v>
      </c>
      <c r="G249" s="6">
        <v>2.8928106137465846E-2</v>
      </c>
      <c r="H249" s="6">
        <v>4.2742841944266481E-2</v>
      </c>
    </row>
    <row r="250" spans="1:16" s="18" customFormat="1" ht="12.75" customHeight="1" x14ac:dyDescent="0.2">
      <c r="A250" s="17">
        <v>3</v>
      </c>
      <c r="B250" s="6">
        <v>8.5765174977122147E-2</v>
      </c>
      <c r="C250" s="6">
        <v>8.5245917690466882E-2</v>
      </c>
      <c r="D250" s="6">
        <v>6.5579261853782558E-2</v>
      </c>
      <c r="E250" s="6">
        <v>5.0040250222889313E-2</v>
      </c>
      <c r="F250" s="6">
        <v>4.5192009074972547E-2</v>
      </c>
      <c r="G250" s="6">
        <v>4.078707107815039E-2</v>
      </c>
      <c r="H250" s="6">
        <v>6.0265104261528604E-2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">
      <c r="A251" s="5">
        <v>4</v>
      </c>
      <c r="B251" s="6">
        <v>0.11255385833815654</v>
      </c>
      <c r="C251" s="6">
        <v>0.11187241145602936</v>
      </c>
      <c r="D251" s="6">
        <v>8.6062891500897062E-2</v>
      </c>
      <c r="E251" s="6">
        <v>6.5670282096379873E-2</v>
      </c>
      <c r="F251" s="6">
        <v>5.9307696728864337E-2</v>
      </c>
      <c r="G251" s="6">
        <v>5.3526879894817928E-2</v>
      </c>
      <c r="H251" s="6">
        <v>7.9088861062729804E-2</v>
      </c>
    </row>
    <row r="252" spans="1:16" ht="12.75" customHeight="1" x14ac:dyDescent="0.2">
      <c r="A252" s="5">
        <v>5</v>
      </c>
      <c r="B252" s="6">
        <v>0.14125953168367439</v>
      </c>
      <c r="C252" s="6">
        <v>0.14040428896825027</v>
      </c>
      <c r="D252" s="6">
        <v>0.1080123234179545</v>
      </c>
      <c r="E252" s="6">
        <v>8.2418794268242238E-2</v>
      </c>
      <c r="F252" s="6">
        <v>7.443349867213428E-2</v>
      </c>
      <c r="G252" s="6">
        <v>6.7178345532264816E-2</v>
      </c>
      <c r="H252" s="6">
        <v>9.925964014091021E-2</v>
      </c>
    </row>
    <row r="253" spans="1:16" s="18" customFormat="1" ht="19.5" customHeight="1" x14ac:dyDescent="0.2">
      <c r="A253" s="17">
        <v>6</v>
      </c>
      <c r="B253" s="6">
        <v>0.17195473463480979</v>
      </c>
      <c r="C253" s="6">
        <v>0.17091365066386452</v>
      </c>
      <c r="D253" s="6">
        <v>0.13148302411348117</v>
      </c>
      <c r="E253" s="6">
        <v>0.10032811045312628</v>
      </c>
      <c r="F253" s="6">
        <v>9.0607638008943947E-2</v>
      </c>
      <c r="G253" s="6">
        <v>8.1775965427055133E-2</v>
      </c>
      <c r="H253" s="6">
        <v>0.12082841332504235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">
      <c r="A254" s="5">
        <v>7</v>
      </c>
      <c r="B254" s="6">
        <v>0.20472057663890403</v>
      </c>
      <c r="C254" s="6">
        <v>0.20348111492059737</v>
      </c>
      <c r="D254" s="6">
        <v>0.15653701290577765</v>
      </c>
      <c r="E254" s="6">
        <v>0.11944555448662705</v>
      </c>
      <c r="F254" s="6">
        <v>0.10787285351853901</v>
      </c>
      <c r="G254" s="6">
        <v>9.7358312540705039E-2</v>
      </c>
      <c r="H254" s="6">
        <v>0.14385217425271779</v>
      </c>
    </row>
    <row r="255" spans="1:16" ht="12.75" customHeight="1" x14ac:dyDescent="0.2">
      <c r="A255" s="5">
        <v>8</v>
      </c>
      <c r="B255" s="6">
        <v>0.23964762426769548</v>
      </c>
      <c r="C255" s="6">
        <v>0.23819669998328968</v>
      </c>
      <c r="D255" s="6">
        <v>0.18324354038431473</v>
      </c>
      <c r="E255" s="6">
        <v>0.13982396802519576</v>
      </c>
      <c r="F255" s="6">
        <v>0.1262768671968576</v>
      </c>
      <c r="G255" s="6">
        <v>0.11396845732925663</v>
      </c>
      <c r="H255" s="6">
        <v>0.1683945618530226</v>
      </c>
    </row>
    <row r="256" spans="1:16" ht="12.75" customHeight="1" x14ac:dyDescent="0.2">
      <c r="A256" s="5">
        <v>9</v>
      </c>
      <c r="B256" s="6">
        <v>0.27683685337731589</v>
      </c>
      <c r="C256" s="6">
        <v>0.27516077035913017</v>
      </c>
      <c r="D256" s="6">
        <v>0.21167981646689338</v>
      </c>
      <c r="E256" s="6">
        <v>0.16152226609009418</v>
      </c>
      <c r="F256" s="6">
        <v>0.14587288597559284</v>
      </c>
      <c r="G256" s="6">
        <v>0.13165442055897458</v>
      </c>
      <c r="H256" s="6">
        <v>0.19452652940622811</v>
      </c>
    </row>
    <row r="257" spans="1:8" ht="12.75" customHeight="1" x14ac:dyDescent="0.2">
      <c r="A257" s="5">
        <v>10</v>
      </c>
      <c r="B257" s="6">
        <v>0.31640066422111657</v>
      </c>
      <c r="C257" s="6">
        <v>0.31448504578457515</v>
      </c>
      <c r="D257" s="6">
        <v>0.24193178659289416</v>
      </c>
      <c r="E257" s="6">
        <v>0.18460602934158823</v>
      </c>
      <c r="F257" s="6">
        <v>0.16672013661281798</v>
      </c>
      <c r="G257" s="6">
        <v>0.15046965606031937</v>
      </c>
      <c r="H257" s="6">
        <v>0.22232705783890561</v>
      </c>
    </row>
    <row r="258" spans="1:8" ht="19.5" customHeight="1" x14ac:dyDescent="0.2">
      <c r="A258" s="5">
        <v>11</v>
      </c>
      <c r="B258" s="6">
        <v>0.35846395534299691</v>
      </c>
      <c r="C258" s="6">
        <v>0.35629366861688966</v>
      </c>
      <c r="D258" s="6">
        <v>0.27409495286229779</v>
      </c>
      <c r="E258" s="6">
        <v>0.20914813064900817</v>
      </c>
      <c r="F258" s="6">
        <v>0.18888443155666085</v>
      </c>
      <c r="G258" s="6">
        <v>0.17047356143597689</v>
      </c>
      <c r="H258" s="6">
        <v>0.25188391032267121</v>
      </c>
    </row>
    <row r="259" spans="1:8" ht="12.75" customHeight="1" x14ac:dyDescent="0.2">
      <c r="A259" s="5">
        <v>12</v>
      </c>
      <c r="B259" s="6">
        <v>0.40316524914143559</v>
      </c>
      <c r="C259" s="6">
        <v>0.40072432258355561</v>
      </c>
      <c r="D259" s="6">
        <v>0.3082752346840586</v>
      </c>
      <c r="E259" s="6">
        <v>0.23522939180841745</v>
      </c>
      <c r="F259" s="6">
        <v>0.21243876203568018</v>
      </c>
      <c r="G259" s="6">
        <v>0.19173201334175971</v>
      </c>
      <c r="H259" s="6">
        <v>0.28329442318067832</v>
      </c>
    </row>
    <row r="260" spans="1:8" ht="12.75" customHeight="1" x14ac:dyDescent="0.2">
      <c r="A260" s="5">
        <v>13</v>
      </c>
      <c r="B260" s="6">
        <v>0.45065785822524584</v>
      </c>
      <c r="C260" s="6">
        <v>0.44792939207643501</v>
      </c>
      <c r="D260" s="6">
        <v>0.34458986061535685</v>
      </c>
      <c r="E260" s="6">
        <v>0.26293926406047868</v>
      </c>
      <c r="F260" s="6">
        <v>0.23746391264351369</v>
      </c>
      <c r="G260" s="6">
        <v>0.2143179221666982</v>
      </c>
      <c r="H260" s="6">
        <v>0.31666632545746287</v>
      </c>
    </row>
    <row r="261" spans="1:8" ht="12.75" customHeight="1" x14ac:dyDescent="0.2">
      <c r="A261" s="5">
        <v>14</v>
      </c>
      <c r="B261" s="6">
        <v>0.50111107689048784</v>
      </c>
      <c r="C261" s="6">
        <v>0.49807714641499512</v>
      </c>
      <c r="D261" s="6">
        <v>0.38316827940942622</v>
      </c>
      <c r="E261" s="6">
        <v>0.29237652326542196</v>
      </c>
      <c r="F261" s="6">
        <v>0.26404908916054881</v>
      </c>
      <c r="G261" s="6">
        <v>0.2383117986599208</v>
      </c>
      <c r="H261" s="6">
        <v>0.35211857614081526</v>
      </c>
    </row>
    <row r="262" spans="1:8" ht="12.75" customHeight="1" x14ac:dyDescent="0.2">
      <c r="A262" s="5">
        <v>15</v>
      </c>
      <c r="B262" s="6">
        <v>0.55471137600355636</v>
      </c>
      <c r="C262" s="6">
        <v>0.55135292749508824</v>
      </c>
      <c r="D262" s="6">
        <v>0.42415307366787236</v>
      </c>
      <c r="E262" s="6">
        <v>0.32364996706536908</v>
      </c>
      <c r="F262" s="6">
        <v>0.29229254817039962</v>
      </c>
      <c r="G262" s="6">
        <v>0.26380232217739763</v>
      </c>
      <c r="H262" s="6">
        <v>0.38978220377708905</v>
      </c>
    </row>
    <row r="263" spans="1:8" ht="19.5" customHeight="1" x14ac:dyDescent="0.2">
      <c r="A263" s="5">
        <v>16</v>
      </c>
      <c r="B263" s="6">
        <v>0.61166357200031141</v>
      </c>
      <c r="C263" s="6">
        <v>0.6079603117104857</v>
      </c>
      <c r="D263" s="6">
        <v>0.46770085370114856</v>
      </c>
      <c r="E263" s="6">
        <v>0.35687909694449393</v>
      </c>
      <c r="F263" s="6">
        <v>0.32230221303742207</v>
      </c>
      <c r="G263" s="6">
        <v>0.29088689661913397</v>
      </c>
      <c r="H263" s="6">
        <v>0.42980112789848213</v>
      </c>
    </row>
    <row r="264" spans="1:8" ht="12.75" customHeight="1" x14ac:dyDescent="0.2">
      <c r="A264" s="5">
        <v>17</v>
      </c>
      <c r="B264" s="6">
        <v>0.6721919312704937</v>
      </c>
      <c r="C264" s="6">
        <v>0.66812220765089891</v>
      </c>
      <c r="D264" s="6">
        <v>0.51398310198220143</v>
      </c>
      <c r="E264" s="6">
        <v>0.39219476258930619</v>
      </c>
      <c r="F264" s="6">
        <v>0.35419625583697262</v>
      </c>
      <c r="G264" s="6">
        <v>0.3196721756377483</v>
      </c>
      <c r="H264" s="6">
        <v>0.4723329350471277</v>
      </c>
    </row>
    <row r="265" spans="1:8" ht="12.75" customHeight="1" x14ac:dyDescent="0.2">
      <c r="A265" s="5">
        <v>18</v>
      </c>
      <c r="B265" s="6">
        <v>0.73654115948795496</v>
      </c>
      <c r="C265" s="6">
        <v>0.73208183944240413</v>
      </c>
      <c r="D265" s="6">
        <v>0.56318692962538375</v>
      </c>
      <c r="E265" s="6">
        <v>0.42973973911982127</v>
      </c>
      <c r="F265" s="6">
        <v>0.38810361866048126</v>
      </c>
      <c r="G265" s="6">
        <v>0.35027453313109946</v>
      </c>
      <c r="H265" s="6">
        <v>0.51754957395340462</v>
      </c>
    </row>
    <row r="266" spans="1:8" ht="12.75" customHeight="1" x14ac:dyDescent="0.2">
      <c r="A266" s="5">
        <v>19</v>
      </c>
      <c r="B266" s="6">
        <v>0.80497721098684771</v>
      </c>
      <c r="C266" s="6">
        <v>0.80010355122333821</v>
      </c>
      <c r="D266" s="6">
        <v>0.61551569526577343</v>
      </c>
      <c r="E266" s="6">
        <v>0.46966919932537243</v>
      </c>
      <c r="F266" s="6">
        <v>0.42416444009783322</v>
      </c>
      <c r="G266" s="6">
        <v>0.38282044815474259</v>
      </c>
      <c r="H266" s="6">
        <v>0.56563792426491832</v>
      </c>
    </row>
    <row r="267" spans="1:8" ht="12.75" customHeight="1" x14ac:dyDescent="0.2">
      <c r="A267" s="5">
        <v>20</v>
      </c>
      <c r="B267" s="6">
        <v>0.87778783549161199</v>
      </c>
      <c r="C267" s="6">
        <v>0.87247335056415798</v>
      </c>
      <c r="D267" s="6">
        <v>0.67118942310937757</v>
      </c>
      <c r="E267" s="6">
        <v>0.51215103265778428</v>
      </c>
      <c r="F267" s="6">
        <v>0.46253034332430543</v>
      </c>
      <c r="G267" s="6">
        <v>0.41744676492856736</v>
      </c>
      <c r="H267" s="6">
        <v>0.61680018072037501</v>
      </c>
    </row>
    <row r="268" spans="1:8" ht="19.5" customHeight="1" x14ac:dyDescent="0.2">
      <c r="A268" s="5">
        <v>21</v>
      </c>
      <c r="B268" s="6">
        <v>0.95528275768901272</v>
      </c>
      <c r="C268" s="6">
        <v>0.94949908695227747</v>
      </c>
      <c r="D268" s="6">
        <v>0.73044494024063134</v>
      </c>
      <c r="E268" s="6">
        <v>0.55736595000384803</v>
      </c>
      <c r="F268" s="6">
        <v>0.50336453072196907</v>
      </c>
      <c r="G268" s="6">
        <v>0.45430077823529996</v>
      </c>
      <c r="H268" s="6">
        <v>0.67125397933048891</v>
      </c>
    </row>
    <row r="269" spans="1:8" ht="12.75" customHeight="1" x14ac:dyDescent="0.2">
      <c r="A269" s="5">
        <v>22</v>
      </c>
      <c r="B269" s="6">
        <v>1.0377933584511643</v>
      </c>
      <c r="C269" s="6">
        <v>1.0315101349450972</v>
      </c>
      <c r="D269" s="6">
        <v>0.79353563287359596</v>
      </c>
      <c r="E269" s="6">
        <v>0.60550729769281797</v>
      </c>
      <c r="F269" s="6">
        <v>0.54684161590741009</v>
      </c>
      <c r="G269" s="6">
        <v>0.4935400818207526</v>
      </c>
      <c r="H269" s="6">
        <v>0.72923217338114932</v>
      </c>
    </row>
    <row r="270" spans="1:8" ht="12.75" customHeight="1" x14ac:dyDescent="0.2">
      <c r="A270" s="5">
        <v>23</v>
      </c>
      <c r="B270" s="6">
        <v>1.1256716939837479</v>
      </c>
      <c r="C270" s="6">
        <v>1.1188564192566977</v>
      </c>
      <c r="D270" s="6">
        <v>0.86073069635598465</v>
      </c>
      <c r="E270" s="6">
        <v>0.65678048521204768</v>
      </c>
      <c r="F270" s="6">
        <v>0.59314710689418171</v>
      </c>
      <c r="G270" s="6">
        <v>0.53533210193326541</v>
      </c>
      <c r="H270" s="6">
        <v>0.79098214421270718</v>
      </c>
    </row>
    <row r="271" spans="1:8" ht="12.75" customHeight="1" x14ac:dyDescent="0.2">
      <c r="A271" s="5">
        <v>24</v>
      </c>
      <c r="B271" s="6">
        <v>1.2192886495938198</v>
      </c>
      <c r="C271" s="6">
        <v>1.211906579703488</v>
      </c>
      <c r="D271" s="6">
        <v>0.9323137234709471</v>
      </c>
      <c r="E271" s="6">
        <v>0.71140190801078529</v>
      </c>
      <c r="F271" s="6">
        <v>0.64247643326272463</v>
      </c>
      <c r="G271" s="6">
        <v>0.57985321931694223</v>
      </c>
      <c r="H271" s="6">
        <v>0.8567645039174806</v>
      </c>
    </row>
    <row r="272" spans="1:8" ht="12.75" customHeight="1" x14ac:dyDescent="0.2">
      <c r="A272" s="5">
        <v>25</v>
      </c>
      <c r="B272" s="6">
        <v>1.3190309767263499</v>
      </c>
      <c r="C272" s="6">
        <v>1.3110450261797337</v>
      </c>
      <c r="D272" s="6">
        <v>1.0085804388443447</v>
      </c>
      <c r="E272" s="6">
        <v>0.76959721873983666</v>
      </c>
      <c r="F272" s="6">
        <v>0.69503338489413657</v>
      </c>
      <c r="G272" s="6">
        <v>0.6272873601245581</v>
      </c>
      <c r="H272" s="6">
        <v>0.92685101333733333</v>
      </c>
    </row>
    <row r="273" spans="1:16" ht="18" customHeight="1" x14ac:dyDescent="0.2">
      <c r="A273" s="19" t="s">
        <v>65</v>
      </c>
      <c r="B273" s="12"/>
      <c r="C273" s="12"/>
      <c r="D273" s="12"/>
      <c r="E273" s="12"/>
      <c r="F273" s="12"/>
      <c r="G273" s="12"/>
    </row>
    <row r="274" spans="1:16" ht="18" customHeight="1" x14ac:dyDescent="0.2">
      <c r="A274" s="4" t="s">
        <v>8</v>
      </c>
      <c r="D274" s="12"/>
      <c r="E274" s="12"/>
      <c r="F274" s="13"/>
      <c r="G274" s="13"/>
      <c r="H274" s="14"/>
    </row>
    <row r="275" spans="1:16" ht="18" customHeight="1" x14ac:dyDescent="0.2">
      <c r="A275" s="19" t="s">
        <v>0</v>
      </c>
      <c r="B275" s="12"/>
      <c r="C275" s="20">
        <v>0.75</v>
      </c>
      <c r="D275" s="12"/>
      <c r="E275" s="12"/>
      <c r="H275" s="14" t="s">
        <v>46</v>
      </c>
    </row>
    <row r="276" spans="1:16" ht="18" customHeight="1" x14ac:dyDescent="0.2">
      <c r="A276" s="19" t="s">
        <v>20</v>
      </c>
      <c r="B276" s="12"/>
      <c r="H276" s="24" t="s">
        <v>46</v>
      </c>
    </row>
    <row r="277" spans="1:16" ht="14.25" customHeight="1" x14ac:dyDescent="0.2">
      <c r="A277" s="4"/>
      <c r="B277" s="15"/>
      <c r="C277" s="8"/>
      <c r="D277" s="15"/>
      <c r="E277" s="15"/>
      <c r="H277" s="24"/>
    </row>
    <row r="278" spans="1:16" ht="14.25" customHeight="1" x14ac:dyDescent="0.2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2">
      <c r="D279" s="5"/>
      <c r="E279" s="5"/>
      <c r="F279" s="5"/>
      <c r="G279" s="5"/>
      <c r="H279" s="1"/>
      <c r="M279" s="1"/>
    </row>
    <row r="280" spans="1:16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">
      <c r="A282" s="5">
        <v>1</v>
      </c>
      <c r="B282" s="6">
        <v>3.4091877502089696E-2</v>
      </c>
      <c r="C282" s="6">
        <v>3.3885471395958155E-2</v>
      </c>
      <c r="D282" s="6">
        <v>2.6067925150190588E-2</v>
      </c>
      <c r="E282" s="6">
        <v>1.9891128085819512E-2</v>
      </c>
      <c r="F282" s="6">
        <v>1.7963939767723515E-2</v>
      </c>
      <c r="G282" s="6">
        <v>1.6212965591643071E-2</v>
      </c>
      <c r="H282" s="6">
        <v>2.395553384789046E-2</v>
      </c>
    </row>
    <row r="283" spans="1:16" ht="12.75" customHeight="1" x14ac:dyDescent="0.2">
      <c r="A283" s="5">
        <v>2</v>
      </c>
      <c r="B283" s="6">
        <v>5.6855826825430597E-2</v>
      </c>
      <c r="C283" s="6">
        <v>5.6511598502270409E-2</v>
      </c>
      <c r="D283" s="6">
        <v>4.3474092559046509E-2</v>
      </c>
      <c r="E283" s="6">
        <v>3.3172902658132913E-2</v>
      </c>
      <c r="F283" s="6">
        <v>2.9958885323155021E-2</v>
      </c>
      <c r="G283" s="6">
        <v>2.7038744461891855E-2</v>
      </c>
      <c r="H283" s="6">
        <v>3.9951207846587934E-2</v>
      </c>
    </row>
    <row r="284" spans="1:16" s="18" customFormat="1" ht="12.75" customHeight="1" x14ac:dyDescent="0.2">
      <c r="A284" s="17">
        <v>3</v>
      </c>
      <c r="B284" s="6">
        <v>8.0163652570827929E-2</v>
      </c>
      <c r="C284" s="6">
        <v>7.9678309181353033E-2</v>
      </c>
      <c r="D284" s="6">
        <v>6.1296128230372032E-2</v>
      </c>
      <c r="E284" s="6">
        <v>4.6772005473026054E-2</v>
      </c>
      <c r="F284" s="6">
        <v>4.2240414194108185E-2</v>
      </c>
      <c r="G284" s="6">
        <v>3.8123172909781719E-2</v>
      </c>
      <c r="H284" s="6">
        <v>5.6329050590226012E-2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">
      <c r="A285" s="5">
        <v>4</v>
      </c>
      <c r="B285" s="6">
        <v>0.10520270491761927</v>
      </c>
      <c r="C285" s="6">
        <v>0.10456576491115521</v>
      </c>
      <c r="D285" s="6">
        <v>8.0441924538241907E-2</v>
      </c>
      <c r="E285" s="6">
        <v>6.1381203729913993E-2</v>
      </c>
      <c r="F285" s="6">
        <v>5.5434173563068276E-2</v>
      </c>
      <c r="G285" s="6">
        <v>5.0030915278062672E-2</v>
      </c>
      <c r="H285" s="6">
        <v>7.3923384195815622E-2</v>
      </c>
    </row>
    <row r="286" spans="1:16" ht="12.75" customHeight="1" x14ac:dyDescent="0.2">
      <c r="A286" s="5">
        <v>5</v>
      </c>
      <c r="B286" s="6">
        <v>0.13203354418886892</v>
      </c>
      <c r="C286" s="6">
        <v>0.13123415935788971</v>
      </c>
      <c r="D286" s="6">
        <v>0.10095778817165013</v>
      </c>
      <c r="E286" s="6">
        <v>7.7035831743925545E-2</v>
      </c>
      <c r="F286" s="6">
        <v>6.9572074315429458E-2</v>
      </c>
      <c r="G286" s="6">
        <v>6.2790772046673077E-2</v>
      </c>
      <c r="H286" s="6">
        <v>9.2776762930686762E-2</v>
      </c>
    </row>
    <row r="287" spans="1:16" s="18" customFormat="1" ht="19.5" customHeight="1" x14ac:dyDescent="0.2">
      <c r="A287" s="17">
        <v>6</v>
      </c>
      <c r="B287" s="6">
        <v>0.16072397227488688</v>
      </c>
      <c r="C287" s="6">
        <v>0.15975088391161854</v>
      </c>
      <c r="D287" s="6">
        <v>0.12289556299286375</v>
      </c>
      <c r="E287" s="6">
        <v>9.3775448969788122E-2</v>
      </c>
      <c r="F287" s="6">
        <v>8.4689843115808322E-2</v>
      </c>
      <c r="G287" s="6">
        <v>7.643498754461997E-2</v>
      </c>
      <c r="H287" s="6">
        <v>0.11293682953549436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">
      <c r="A288" s="5">
        <v>7</v>
      </c>
      <c r="B288" s="6">
        <v>0.19134980117697342</v>
      </c>
      <c r="C288" s="6">
        <v>0.19019129157692088</v>
      </c>
      <c r="D288" s="6">
        <v>0.14631321769472636</v>
      </c>
      <c r="E288" s="6">
        <v>0.11164428841368368</v>
      </c>
      <c r="F288" s="6">
        <v>0.10082742737469713</v>
      </c>
      <c r="G288" s="6">
        <v>9.0999615443879578E-2</v>
      </c>
      <c r="H288" s="6">
        <v>0.13445685526123108</v>
      </c>
    </row>
    <row r="289" spans="1:8" ht="12.75" customHeight="1" x14ac:dyDescent="0.2">
      <c r="A289" s="5">
        <v>8</v>
      </c>
      <c r="B289" s="6">
        <v>0.22399568235410694</v>
      </c>
      <c r="C289" s="6">
        <v>0.22263952129837872</v>
      </c>
      <c r="D289" s="6">
        <v>0.17127547995016737</v>
      </c>
      <c r="E289" s="6">
        <v>0.13069174052097826</v>
      </c>
      <c r="F289" s="6">
        <v>0.1180294322538458</v>
      </c>
      <c r="G289" s="6">
        <v>0.10652491316916007</v>
      </c>
      <c r="H289" s="6">
        <v>0.15739632263099082</v>
      </c>
    </row>
    <row r="290" spans="1:8" ht="12.75" customHeight="1" x14ac:dyDescent="0.2">
      <c r="A290" s="5">
        <v>9</v>
      </c>
      <c r="B290" s="6">
        <v>0.25875599669516403</v>
      </c>
      <c r="C290" s="6">
        <v>0.25718938254454227</v>
      </c>
      <c r="D290" s="6">
        <v>0.19785451691826136</v>
      </c>
      <c r="E290" s="6">
        <v>0.15097287243631305</v>
      </c>
      <c r="F290" s="6">
        <v>0.13634558961688953</v>
      </c>
      <c r="G290" s="6">
        <v>0.12305576513915531</v>
      </c>
      <c r="H290" s="6">
        <v>0.18182155080182016</v>
      </c>
    </row>
    <row r="291" spans="1:8" ht="12.75" customHeight="1" x14ac:dyDescent="0.2">
      <c r="A291" s="5">
        <v>10</v>
      </c>
      <c r="B291" s="6">
        <v>0.29573580333237326</v>
      </c>
      <c r="C291" s="6">
        <v>0.29394529837688121</v>
      </c>
      <c r="D291" s="6">
        <v>0.22613066074249644</v>
      </c>
      <c r="E291" s="6">
        <v>0.17254898159499699</v>
      </c>
      <c r="F291" s="6">
        <v>0.15583125798502709</v>
      </c>
      <c r="G291" s="6">
        <v>0.14064213399073699</v>
      </c>
      <c r="H291" s="6">
        <v>0.20780636227287547</v>
      </c>
    </row>
    <row r="292" spans="1:8" ht="19.5" customHeight="1" x14ac:dyDescent="0.2">
      <c r="A292" s="5">
        <v>11</v>
      </c>
      <c r="B292" s="6">
        <v>0.33505184339618088</v>
      </c>
      <c r="C292" s="6">
        <v>0.33302330312750944</v>
      </c>
      <c r="D292" s="6">
        <v>0.25619317605930197</v>
      </c>
      <c r="E292" s="6">
        <v>0.19548818137032392</v>
      </c>
      <c r="F292" s="6">
        <v>0.17654795144282659</v>
      </c>
      <c r="G292" s="6">
        <v>0.15933953793145866</v>
      </c>
      <c r="H292" s="6">
        <v>0.23543278819957392</v>
      </c>
    </row>
    <row r="293" spans="1:8" ht="12.75" customHeight="1" x14ac:dyDescent="0.2">
      <c r="A293" s="5">
        <v>12</v>
      </c>
      <c r="B293" s="6">
        <v>0.3768335920660858</v>
      </c>
      <c r="C293" s="6">
        <v>0.37455208808047635</v>
      </c>
      <c r="D293" s="6">
        <v>0.28814106443548176</v>
      </c>
      <c r="E293" s="6">
        <v>0.21986601489948798</v>
      </c>
      <c r="F293" s="6">
        <v>0.19856389399249486</v>
      </c>
      <c r="G293" s="6">
        <v>0.17920955106002057</v>
      </c>
      <c r="H293" s="6">
        <v>0.26479180764415006</v>
      </c>
    </row>
    <row r="294" spans="1:8" ht="12.75" customHeight="1" x14ac:dyDescent="0.2">
      <c r="A294" s="5">
        <v>13</v>
      </c>
      <c r="B294" s="6">
        <v>0.42122434874899684</v>
      </c>
      <c r="C294" s="6">
        <v>0.4186740850497403</v>
      </c>
      <c r="D294" s="6">
        <v>0.32208389795937659</v>
      </c>
      <c r="E294" s="6">
        <v>0.24576609115525033</v>
      </c>
      <c r="F294" s="6">
        <v>0.22195459399857709</v>
      </c>
      <c r="G294" s="6">
        <v>0.20032032181891818</v>
      </c>
      <c r="H294" s="6">
        <v>0.29598411361749405</v>
      </c>
    </row>
    <row r="295" spans="1:8" ht="12.75" customHeight="1" x14ac:dyDescent="0.2">
      <c r="A295" s="5">
        <v>14</v>
      </c>
      <c r="B295" s="6">
        <v>0.46838235073802503</v>
      </c>
      <c r="C295" s="6">
        <v>0.4655465732954171</v>
      </c>
      <c r="D295" s="6">
        <v>0.35814267078604695</v>
      </c>
      <c r="E295" s="6">
        <v>0.27328073471741826</v>
      </c>
      <c r="F295" s="6">
        <v>0.24680343100513855</v>
      </c>
      <c r="G295" s="6">
        <v>0.22274710261360706</v>
      </c>
      <c r="H295" s="6">
        <v>0.32912089562012226</v>
      </c>
    </row>
    <row r="296" spans="1:8" ht="12.75" customHeight="1" x14ac:dyDescent="0.2">
      <c r="A296" s="5">
        <v>15</v>
      </c>
      <c r="B296" s="6">
        <v>0.51848189005498713</v>
      </c>
      <c r="C296" s="6">
        <v>0.51534278960446445</v>
      </c>
      <c r="D296" s="6">
        <v>0.39645065311683969</v>
      </c>
      <c r="E296" s="6">
        <v>0.30251163740188214</v>
      </c>
      <c r="F296" s="6">
        <v>0.27320224423053047</v>
      </c>
      <c r="G296" s="6">
        <v>0.24657278094573437</v>
      </c>
      <c r="H296" s="6">
        <v>0.36432462442026359</v>
      </c>
    </row>
    <row r="297" spans="1:8" ht="19.5" customHeight="1" x14ac:dyDescent="0.2">
      <c r="A297" s="5">
        <v>16</v>
      </c>
      <c r="B297" s="6">
        <v>0.57171440609949398</v>
      </c>
      <c r="C297" s="6">
        <v>0.56825301432442743</v>
      </c>
      <c r="D297" s="6">
        <v>0.43715422667976417</v>
      </c>
      <c r="E297" s="6">
        <v>0.33357049577384545</v>
      </c>
      <c r="F297" s="6">
        <v>0.30125190831398485</v>
      </c>
      <c r="G297" s="6">
        <v>0.27188839904078566</v>
      </c>
      <c r="H297" s="6">
        <v>0.40172981983182132</v>
      </c>
    </row>
    <row r="298" spans="1:8" ht="12.75" customHeight="1" x14ac:dyDescent="0.2">
      <c r="A298" s="5">
        <v>17</v>
      </c>
      <c r="B298" s="6">
        <v>0.62828951790345711</v>
      </c>
      <c r="C298" s="6">
        <v>0.62448559736825704</v>
      </c>
      <c r="D298" s="6">
        <v>0.48041367402991308</v>
      </c>
      <c r="E298" s="6">
        <v>0.36657961342344425</v>
      </c>
      <c r="F298" s="6">
        <v>0.33106287723865968</v>
      </c>
      <c r="G298" s="6">
        <v>0.29879364475407294</v>
      </c>
      <c r="H298" s="6">
        <v>0.4414837760545301</v>
      </c>
    </row>
    <row r="299" spans="1:8" ht="12.75" customHeight="1" x14ac:dyDescent="0.2">
      <c r="A299" s="5">
        <v>18</v>
      </c>
      <c r="B299" s="6">
        <v>0.68843594884587034</v>
      </c>
      <c r="C299" s="6">
        <v>0.68426787733049121</v>
      </c>
      <c r="D299" s="6">
        <v>0.52640388562098284</v>
      </c>
      <c r="E299" s="6">
        <v>0.40167244049661166</v>
      </c>
      <c r="F299" s="6">
        <v>0.36275567158906841</v>
      </c>
      <c r="G299" s="6">
        <v>0.32739729133439727</v>
      </c>
      <c r="H299" s="6">
        <v>0.48374721144856109</v>
      </c>
    </row>
    <row r="300" spans="1:8" ht="12.75" customHeight="1" x14ac:dyDescent="0.2">
      <c r="A300" s="5">
        <v>19</v>
      </c>
      <c r="B300" s="6">
        <v>0.75240228316676383</v>
      </c>
      <c r="C300" s="6">
        <v>0.74784693342096531</v>
      </c>
      <c r="D300" s="6">
        <v>0.57531493826415014</v>
      </c>
      <c r="E300" s="6">
        <v>0.43899401508807423</v>
      </c>
      <c r="F300" s="6">
        <v>0.396461277178909</v>
      </c>
      <c r="G300" s="6">
        <v>0.35781755719698033</v>
      </c>
      <c r="H300" s="6">
        <v>0.52869480011849324</v>
      </c>
    </row>
    <row r="301" spans="1:8" ht="12.75" customHeight="1" x14ac:dyDescent="0.2">
      <c r="A301" s="5">
        <v>20</v>
      </c>
      <c r="B301" s="6">
        <v>0.82045747698898697</v>
      </c>
      <c r="C301" s="6">
        <v>0.81549009339266165</v>
      </c>
      <c r="D301" s="6">
        <v>0.6273524858744477</v>
      </c>
      <c r="E301" s="6">
        <v>0.4787012614003413</v>
      </c>
      <c r="F301" s="6">
        <v>0.43232141432237459</v>
      </c>
      <c r="G301" s="6">
        <v>0.39018234894846637</v>
      </c>
      <c r="H301" s="6">
        <v>0.57651553099590191</v>
      </c>
    </row>
    <row r="302" spans="1:8" ht="19.5" customHeight="1" x14ac:dyDescent="0.2">
      <c r="A302" s="5">
        <v>21</v>
      </c>
      <c r="B302" s="6">
        <v>0.89289102616198057</v>
      </c>
      <c r="C302" s="6">
        <v>0.88748510036928696</v>
      </c>
      <c r="D302" s="6">
        <v>0.68273788781039291</v>
      </c>
      <c r="E302" s="6">
        <v>0.52096308767324773</v>
      </c>
      <c r="F302" s="6">
        <v>0.47048862627561305</v>
      </c>
      <c r="G302" s="6">
        <v>0.42462934120784973</v>
      </c>
      <c r="H302" s="6">
        <v>0.62741282577909852</v>
      </c>
    </row>
    <row r="303" spans="1:8" ht="12.75" customHeight="1" x14ac:dyDescent="0.2">
      <c r="A303" s="5">
        <v>22</v>
      </c>
      <c r="B303" s="6">
        <v>0.97001266830486443</v>
      </c>
      <c r="C303" s="6">
        <v>0.96413981669231186</v>
      </c>
      <c r="D303" s="6">
        <v>0.74170798104498359</v>
      </c>
      <c r="E303" s="6">
        <v>0.56596021233905125</v>
      </c>
      <c r="F303" s="6">
        <v>0.51112612223510556</v>
      </c>
      <c r="G303" s="6">
        <v>0.46130583490805566</v>
      </c>
      <c r="H303" s="6">
        <v>0.68160432956604877</v>
      </c>
    </row>
    <row r="304" spans="1:8" ht="12.75" customHeight="1" x14ac:dyDescent="0.2">
      <c r="A304" s="5">
        <v>23</v>
      </c>
      <c r="B304" s="6">
        <v>1.052151466016358</v>
      </c>
      <c r="C304" s="6">
        <v>1.0457813126815139</v>
      </c>
      <c r="D304" s="6">
        <v>0.80451437915370072</v>
      </c>
      <c r="E304" s="6">
        <v>0.61388462911528763</v>
      </c>
      <c r="F304" s="6">
        <v>0.55440729425597923</v>
      </c>
      <c r="G304" s="6">
        <v>0.50036832130100206</v>
      </c>
      <c r="H304" s="6">
        <v>0.73932126664826447</v>
      </c>
    </row>
    <row r="305" spans="1:16" ht="12.75" customHeight="1" x14ac:dyDescent="0.2">
      <c r="A305" s="5">
        <v>24</v>
      </c>
      <c r="B305" s="6">
        <v>1.1396540812242937</v>
      </c>
      <c r="C305" s="6">
        <v>1.1327541514322774</v>
      </c>
      <c r="D305" s="6">
        <v>0.87142215281757662</v>
      </c>
      <c r="E305" s="6">
        <v>0.6649386001627472</v>
      </c>
      <c r="F305" s="6">
        <v>0.60051480795971401</v>
      </c>
      <c r="G305" s="6">
        <v>0.54198166129549452</v>
      </c>
      <c r="H305" s="6">
        <v>0.80080722793813908</v>
      </c>
    </row>
    <row r="306" spans="1:16" ht="12.75" customHeight="1" x14ac:dyDescent="0.2">
      <c r="A306" s="5">
        <v>25</v>
      </c>
      <c r="B306" s="6">
        <v>1.2328820057401693</v>
      </c>
      <c r="C306" s="6">
        <v>1.2254176361375011</v>
      </c>
      <c r="D306" s="6">
        <v>0.94270771220158234</v>
      </c>
      <c r="E306" s="6">
        <v>0.71933304023448352</v>
      </c>
      <c r="F306" s="6">
        <v>0.64963914323782856</v>
      </c>
      <c r="G306" s="6">
        <v>0.58631776840087579</v>
      </c>
      <c r="H306" s="6">
        <v>0.86631622494693494</v>
      </c>
    </row>
    <row r="307" spans="1:16" ht="18" customHeight="1" x14ac:dyDescent="0.2">
      <c r="A307" s="19" t="s">
        <v>65</v>
      </c>
      <c r="B307" s="12"/>
      <c r="C307" s="12"/>
      <c r="D307" s="12"/>
      <c r="E307" s="12"/>
      <c r="F307" s="12"/>
      <c r="G307" s="12"/>
    </row>
    <row r="308" spans="1:16" ht="18" customHeight="1" x14ac:dyDescent="0.2">
      <c r="A308" s="4" t="s">
        <v>8</v>
      </c>
      <c r="D308" s="12"/>
      <c r="E308" s="12"/>
      <c r="F308" s="13"/>
      <c r="G308" s="13"/>
      <c r="H308" s="14"/>
    </row>
    <row r="309" spans="1:16" ht="18" customHeight="1" x14ac:dyDescent="0.2">
      <c r="A309" s="19" t="s">
        <v>0</v>
      </c>
      <c r="B309" s="12"/>
      <c r="C309" s="20">
        <v>0.75</v>
      </c>
      <c r="D309" s="12"/>
      <c r="E309" s="12"/>
      <c r="H309" s="14" t="s">
        <v>46</v>
      </c>
    </row>
    <row r="310" spans="1:16" ht="18" customHeight="1" x14ac:dyDescent="0.2">
      <c r="A310" s="19" t="s">
        <v>21</v>
      </c>
      <c r="B310" s="12"/>
      <c r="H310" s="24" t="s">
        <v>46</v>
      </c>
    </row>
    <row r="311" spans="1:16" ht="14.25" customHeight="1" x14ac:dyDescent="0.2">
      <c r="A311" s="4"/>
      <c r="B311" s="15"/>
      <c r="C311" s="8"/>
      <c r="D311" s="15"/>
      <c r="E311" s="15"/>
      <c r="H311" s="24"/>
    </row>
    <row r="312" spans="1:16" ht="14.25" customHeight="1" x14ac:dyDescent="0.2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2">
      <c r="D313" s="5"/>
      <c r="E313" s="5"/>
      <c r="F313" s="5"/>
      <c r="G313" s="5"/>
      <c r="H313" s="1"/>
      <c r="M313" s="1"/>
    </row>
    <row r="314" spans="1:16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">
      <c r="A316" s="5">
        <v>1</v>
      </c>
      <c r="B316" s="6">
        <v>3.2001767854159549E-2</v>
      </c>
      <c r="C316" s="6">
        <v>3.1808016122777255E-2</v>
      </c>
      <c r="D316" s="6">
        <v>2.4469749107976582E-2</v>
      </c>
      <c r="E316" s="6">
        <v>1.8671639991688076E-2</v>
      </c>
      <c r="F316" s="6">
        <v>1.6862604007583763E-2</v>
      </c>
      <c r="G316" s="6">
        <v>1.5218978803952201E-2</v>
      </c>
      <c r="H316" s="6">
        <v>2.2486864590419257E-2</v>
      </c>
    </row>
    <row r="317" spans="1:16" ht="12.75" customHeight="1" x14ac:dyDescent="0.2">
      <c r="A317" s="5">
        <v>2</v>
      </c>
      <c r="B317" s="6">
        <v>5.3370101752600721E-2</v>
      </c>
      <c r="C317" s="6">
        <v>5.3046977428165262E-2</v>
      </c>
      <c r="D317" s="6">
        <v>4.0808776743362779E-2</v>
      </c>
      <c r="E317" s="6">
        <v>3.1139133649917931E-2</v>
      </c>
      <c r="F317" s="6">
        <v>2.8122161744310724E-2</v>
      </c>
      <c r="G317" s="6">
        <v>2.538104929200119E-2</v>
      </c>
      <c r="H317" s="6">
        <v>3.7501873545140382E-2</v>
      </c>
    </row>
    <row r="318" spans="1:16" s="18" customFormat="1" ht="12.75" customHeight="1" x14ac:dyDescent="0.2">
      <c r="A318" s="17">
        <v>3</v>
      </c>
      <c r="B318" s="6">
        <v>7.5248968020487805E-2</v>
      </c>
      <c r="C318" s="6">
        <v>7.4793380132182896E-2</v>
      </c>
      <c r="D318" s="6">
        <v>5.7538176530961771E-2</v>
      </c>
      <c r="E318" s="6">
        <v>4.390450074594783E-2</v>
      </c>
      <c r="F318" s="6">
        <v>3.965073290611635E-2</v>
      </c>
      <c r="G318" s="6">
        <v>3.5785912032801258E-2</v>
      </c>
      <c r="H318" s="6">
        <v>5.2875621189332499E-2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">
      <c r="A319" s="5">
        <v>4</v>
      </c>
      <c r="B319" s="6">
        <v>9.8752922604422005E-2</v>
      </c>
      <c r="C319" s="6">
        <v>9.8155032205964499E-2</v>
      </c>
      <c r="D319" s="6">
        <v>7.5510179650764134E-2</v>
      </c>
      <c r="E319" s="6">
        <v>5.7618036209744539E-2</v>
      </c>
      <c r="F319" s="6">
        <v>5.2035607409529151E-2</v>
      </c>
      <c r="G319" s="6">
        <v>4.6963612847709703E-2</v>
      </c>
      <c r="H319" s="6">
        <v>6.9391278901648382E-2</v>
      </c>
    </row>
    <row r="320" spans="1:16" ht="12.75" customHeight="1" x14ac:dyDescent="0.2">
      <c r="A320" s="5">
        <v>5</v>
      </c>
      <c r="B320" s="6">
        <v>0.12393881298661549</v>
      </c>
      <c r="C320" s="6">
        <v>0.12318843695392073</v>
      </c>
      <c r="D320" s="6">
        <v>9.4768253814725353E-2</v>
      </c>
      <c r="E320" s="6">
        <v>7.2312908075247179E-2</v>
      </c>
      <c r="F320" s="6">
        <v>6.5306739742868006E-2</v>
      </c>
      <c r="G320" s="6">
        <v>5.8941186512767238E-2</v>
      </c>
      <c r="H320" s="6">
        <v>8.7088792026377634E-2</v>
      </c>
    </row>
    <row r="321" spans="1:16" s="18" customFormat="1" ht="19.5" customHeight="1" x14ac:dyDescent="0.2">
      <c r="A321" s="17">
        <v>6</v>
      </c>
      <c r="B321" s="6">
        <v>0.150870284249497</v>
      </c>
      <c r="C321" s="6">
        <v>0.14995685412523971</v>
      </c>
      <c r="D321" s="6">
        <v>0.11536106443427163</v>
      </c>
      <c r="E321" s="6">
        <v>8.8026250480537332E-2</v>
      </c>
      <c r="F321" s="6">
        <v>7.9497666235341935E-2</v>
      </c>
      <c r="G321" s="6">
        <v>7.1748900517097397E-2</v>
      </c>
      <c r="H321" s="6">
        <v>0.10601288241629241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">
      <c r="A322" s="5">
        <v>7</v>
      </c>
      <c r="B322" s="6">
        <v>0.1796185005014681</v>
      </c>
      <c r="C322" s="6">
        <v>0.17853101697183782</v>
      </c>
      <c r="D322" s="6">
        <v>0.13734302624942657</v>
      </c>
      <c r="E322" s="6">
        <v>0.10479958458839761</v>
      </c>
      <c r="F322" s="6">
        <v>9.4645885195950449E-2</v>
      </c>
      <c r="G322" s="6">
        <v>8.542059814905538E-2</v>
      </c>
      <c r="H322" s="6">
        <v>0.12621355536099468</v>
      </c>
    </row>
    <row r="323" spans="1:16" ht="12.75" customHeight="1" x14ac:dyDescent="0.2">
      <c r="A323" s="5">
        <v>8</v>
      </c>
      <c r="B323" s="6">
        <v>0.21026292337788688</v>
      </c>
      <c r="C323" s="6">
        <v>0.20898990603598167</v>
      </c>
      <c r="D323" s="6">
        <v>0.16077489859979233</v>
      </c>
      <c r="E323" s="6">
        <v>0.1226792728077836</v>
      </c>
      <c r="F323" s="6">
        <v>0.1107932671268779</v>
      </c>
      <c r="G323" s="6">
        <v>9.9994068725461238E-2</v>
      </c>
      <c r="H323" s="6">
        <v>0.14774664662063916</v>
      </c>
    </row>
    <row r="324" spans="1:16" ht="12.75" customHeight="1" x14ac:dyDescent="0.2">
      <c r="A324" s="5">
        <v>9</v>
      </c>
      <c r="B324" s="6">
        <v>0.24289214745074517</v>
      </c>
      <c r="C324" s="6">
        <v>0.24142157950205517</v>
      </c>
      <c r="D324" s="6">
        <v>0.18572442421004748</v>
      </c>
      <c r="E324" s="6">
        <v>0.14171700621904398</v>
      </c>
      <c r="F324" s="6">
        <v>0.12798649492362957</v>
      </c>
      <c r="G324" s="6">
        <v>0.11551144488471901</v>
      </c>
      <c r="H324" s="6">
        <v>0.17067440944801199</v>
      </c>
    </row>
    <row r="325" spans="1:16" ht="12.75" customHeight="1" x14ac:dyDescent="0.2">
      <c r="A325" s="5">
        <v>10</v>
      </c>
      <c r="B325" s="6">
        <v>0.27760479087213319</v>
      </c>
      <c r="C325" s="6">
        <v>0.27592405844770546</v>
      </c>
      <c r="D325" s="6">
        <v>0.21226701020926481</v>
      </c>
      <c r="E325" s="6">
        <v>0.16197032422565377</v>
      </c>
      <c r="F325" s="6">
        <v>0.14627753317935643</v>
      </c>
      <c r="G325" s="6">
        <v>0.13201962614729223</v>
      </c>
      <c r="H325" s="6">
        <v>0.19506614042204945</v>
      </c>
    </row>
    <row r="326" spans="1:16" ht="19.5" customHeight="1" x14ac:dyDescent="0.2">
      <c r="A326" s="5">
        <v>11</v>
      </c>
      <c r="B326" s="6">
        <v>0.31451043759075947</v>
      </c>
      <c r="C326" s="6">
        <v>0.312606263355801</v>
      </c>
      <c r="D326" s="6">
        <v>0.24048644858491766</v>
      </c>
      <c r="E326" s="6">
        <v>0.18350316429658278</v>
      </c>
      <c r="F326" s="6">
        <v>0.16572412466442932</v>
      </c>
      <c r="G326" s="6">
        <v>0.14957072700261317</v>
      </c>
      <c r="H326" s="6">
        <v>0.2209988415204899</v>
      </c>
    </row>
    <row r="327" spans="1:16" ht="12.75" customHeight="1" x14ac:dyDescent="0.2">
      <c r="A327" s="5">
        <v>12</v>
      </c>
      <c r="B327" s="6">
        <v>0.35373062490350504</v>
      </c>
      <c r="C327" s="6">
        <v>0.35158899568694646</v>
      </c>
      <c r="D327" s="6">
        <v>0.27047567130174921</v>
      </c>
      <c r="E327" s="6">
        <v>0.2063864381596851</v>
      </c>
      <c r="F327" s="6">
        <v>0.18639031069427797</v>
      </c>
      <c r="G327" s="6">
        <v>0.16822254655582974</v>
      </c>
      <c r="H327" s="6">
        <v>0.24855791404835201</v>
      </c>
    </row>
    <row r="328" spans="1:16" ht="12.75" customHeight="1" x14ac:dyDescent="0.2">
      <c r="A328" s="5">
        <v>13</v>
      </c>
      <c r="B328" s="6">
        <v>0.39539986679697137</v>
      </c>
      <c r="C328" s="6">
        <v>0.393005955025304</v>
      </c>
      <c r="D328" s="6">
        <v>0.30233753278701014</v>
      </c>
      <c r="E328" s="6">
        <v>0.23069862887699402</v>
      </c>
      <c r="F328" s="6">
        <v>0.2083469703559539</v>
      </c>
      <c r="G328" s="6">
        <v>0.18803905519508585</v>
      </c>
      <c r="H328" s="6">
        <v>0.2778378777151721</v>
      </c>
    </row>
    <row r="329" spans="1:16" ht="12.75" customHeight="1" x14ac:dyDescent="0.2">
      <c r="A329" s="5">
        <v>14</v>
      </c>
      <c r="B329" s="6">
        <v>0.43966669932992219</v>
      </c>
      <c r="C329" s="6">
        <v>0.43700477813186445</v>
      </c>
      <c r="D329" s="6">
        <v>0.33618560926898888</v>
      </c>
      <c r="E329" s="6">
        <v>0.25652640077991939</v>
      </c>
      <c r="F329" s="6">
        <v>0.23167237134864163</v>
      </c>
      <c r="G329" s="6">
        <v>0.20909089174071949</v>
      </c>
      <c r="H329" s="6">
        <v>0.30894310519984203</v>
      </c>
    </row>
    <row r="330" spans="1:16" ht="12.75" customHeight="1" x14ac:dyDescent="0.2">
      <c r="A330" s="5">
        <v>15</v>
      </c>
      <c r="B330" s="6">
        <v>0.48669472900424815</v>
      </c>
      <c r="C330" s="6">
        <v>0.48374808096814748</v>
      </c>
      <c r="D330" s="6">
        <v>0.37214500040067794</v>
      </c>
      <c r="E330" s="6">
        <v>0.28396521114811923</v>
      </c>
      <c r="F330" s="6">
        <v>0.25645272239890349</v>
      </c>
      <c r="G330" s="6">
        <v>0.23145586201570301</v>
      </c>
      <c r="H330" s="6">
        <v>0.34198855881540946</v>
      </c>
    </row>
    <row r="331" spans="1:16" ht="19.5" customHeight="1" x14ac:dyDescent="0.2">
      <c r="A331" s="5">
        <v>16</v>
      </c>
      <c r="B331" s="6">
        <v>0.53666365842577113</v>
      </c>
      <c r="C331" s="6">
        <v>0.53341447814723741</v>
      </c>
      <c r="D331" s="6">
        <v>0.41035311351840142</v>
      </c>
      <c r="E331" s="6">
        <v>0.31311990863797923</v>
      </c>
      <c r="F331" s="6">
        <v>0.28278271370932173</v>
      </c>
      <c r="G331" s="6">
        <v>0.25521942661588487</v>
      </c>
      <c r="H331" s="6">
        <v>0.37710051121600019</v>
      </c>
    </row>
    <row r="332" spans="1:16" ht="12.75" customHeight="1" x14ac:dyDescent="0.2">
      <c r="A332" s="5">
        <v>17</v>
      </c>
      <c r="B332" s="6">
        <v>0.58977025527314553</v>
      </c>
      <c r="C332" s="6">
        <v>0.58619954603615265</v>
      </c>
      <c r="D332" s="6">
        <v>0.45096040455169362</v>
      </c>
      <c r="E332" s="6">
        <v>0.34410529863383243</v>
      </c>
      <c r="F332" s="6">
        <v>0.31076602753463195</v>
      </c>
      <c r="G332" s="6">
        <v>0.28047516171944331</v>
      </c>
      <c r="H332" s="6">
        <v>0.41441722626771793</v>
      </c>
    </row>
    <row r="333" spans="1:16" ht="12.75" customHeight="1" x14ac:dyDescent="0.2">
      <c r="A333" s="5">
        <v>18</v>
      </c>
      <c r="B333" s="6">
        <v>0.64622922032009444</v>
      </c>
      <c r="C333" s="6">
        <v>0.64231668552272159</v>
      </c>
      <c r="D333" s="6">
        <v>0.49413104174557876</v>
      </c>
      <c r="E333" s="6">
        <v>0.3770466497011894</v>
      </c>
      <c r="F333" s="6">
        <v>0.3405157955663054</v>
      </c>
      <c r="G333" s="6">
        <v>0.30732517188945674</v>
      </c>
      <c r="H333" s="6">
        <v>0.45408956898677599</v>
      </c>
    </row>
    <row r="334" spans="1:16" ht="12.75" customHeight="1" x14ac:dyDescent="0.2">
      <c r="A334" s="5">
        <v>19</v>
      </c>
      <c r="B334" s="6">
        <v>0.70627389756890002</v>
      </c>
      <c r="C334" s="6">
        <v>0.70199782784963594</v>
      </c>
      <c r="D334" s="6">
        <v>0.54004344865520926</v>
      </c>
      <c r="E334" s="6">
        <v>0.41208010791875105</v>
      </c>
      <c r="F334" s="6">
        <v>0.37215497312124729</v>
      </c>
      <c r="G334" s="6">
        <v>0.33588042778982563</v>
      </c>
      <c r="H334" s="6">
        <v>0.49628150453304376</v>
      </c>
    </row>
    <row r="335" spans="1:16" ht="12.75" customHeight="1" x14ac:dyDescent="0.2">
      <c r="A335" s="5">
        <v>20</v>
      </c>
      <c r="B335" s="6">
        <v>0.77015675394239014</v>
      </c>
      <c r="C335" s="6">
        <v>0.76549391140218637</v>
      </c>
      <c r="D335" s="6">
        <v>0.58889067093630654</v>
      </c>
      <c r="E335" s="6">
        <v>0.44935297675782315</v>
      </c>
      <c r="F335" s="6">
        <v>0.40581659190458252</v>
      </c>
      <c r="G335" s="6">
        <v>0.36626099431086229</v>
      </c>
      <c r="H335" s="6">
        <v>0.54117043527794806</v>
      </c>
    </row>
    <row r="336" spans="1:16" ht="19.5" customHeight="1" x14ac:dyDescent="0.2">
      <c r="A336" s="5">
        <v>21</v>
      </c>
      <c r="B336" s="6">
        <v>0.83814953683752158</v>
      </c>
      <c r="C336" s="6">
        <v>0.8330750383079526</v>
      </c>
      <c r="D336" s="6">
        <v>0.6408804968165267</v>
      </c>
      <c r="E336" s="6">
        <v>0.48902380900798226</v>
      </c>
      <c r="F336" s="6">
        <v>0.44164384302893533</v>
      </c>
      <c r="G336" s="6">
        <v>0.39859610549654723</v>
      </c>
      <c r="H336" s="6">
        <v>0.58894731151354829</v>
      </c>
    </row>
    <row r="337" spans="1:16" ht="12.75" customHeight="1" x14ac:dyDescent="0.2">
      <c r="A337" s="5">
        <v>22</v>
      </c>
      <c r="B337" s="6">
        <v>0.91054299443565001</v>
      </c>
      <c r="C337" s="6">
        <v>0.90503019644042948</v>
      </c>
      <c r="D337" s="6">
        <v>0.69623524323422803</v>
      </c>
      <c r="E337" s="6">
        <v>0.53126224359027985</v>
      </c>
      <c r="F337" s="6">
        <v>0.47978992963828437</v>
      </c>
      <c r="G337" s="6">
        <v>0.43302403153337476</v>
      </c>
      <c r="H337" s="6">
        <v>0.63981643492135976</v>
      </c>
    </row>
    <row r="338" spans="1:16" ht="12.75" customHeight="1" x14ac:dyDescent="0.2">
      <c r="A338" s="5">
        <v>23</v>
      </c>
      <c r="B338" s="6">
        <v>0.98764601511915062</v>
      </c>
      <c r="C338" s="6">
        <v>0.98166640404596806</v>
      </c>
      <c r="D338" s="6">
        <v>0.75519109780421756</v>
      </c>
      <c r="E338" s="6">
        <v>0.57624850344426115</v>
      </c>
      <c r="F338" s="6">
        <v>0.52041761344311577</v>
      </c>
      <c r="G338" s="6">
        <v>0.46969166948545638</v>
      </c>
      <c r="H338" s="6">
        <v>0.6939948538613252</v>
      </c>
    </row>
    <row r="339" spans="1:16" ht="12.75" customHeight="1" x14ac:dyDescent="0.2">
      <c r="A339" s="5">
        <v>24</v>
      </c>
      <c r="B339" s="6">
        <v>1.0697840076173513</v>
      </c>
      <c r="C339" s="6">
        <v>1.0633070996969654</v>
      </c>
      <c r="D339" s="6">
        <v>0.8179968802167219</v>
      </c>
      <c r="E339" s="6">
        <v>0.62417245041355418</v>
      </c>
      <c r="F339" s="6">
        <v>0.56369836117515115</v>
      </c>
      <c r="G339" s="6">
        <v>0.5087537729456818</v>
      </c>
      <c r="H339" s="6">
        <v>0.75171122513972732</v>
      </c>
    </row>
    <row r="340" spans="1:16" ht="12.75" customHeight="1" x14ac:dyDescent="0.2">
      <c r="A340" s="5">
        <v>25</v>
      </c>
      <c r="B340" s="6">
        <v>1.1572963013506392</v>
      </c>
      <c r="C340" s="6">
        <v>1.150289558375349</v>
      </c>
      <c r="D340" s="6">
        <v>0.88491205444322252</v>
      </c>
      <c r="E340" s="6">
        <v>0.6752320684597003</v>
      </c>
      <c r="F340" s="6">
        <v>0.60981097475777812</v>
      </c>
      <c r="G340" s="6">
        <v>0.55037171572564758</v>
      </c>
      <c r="H340" s="6">
        <v>0.81320398729416765</v>
      </c>
    </row>
    <row r="341" spans="1:16" ht="18" customHeight="1" x14ac:dyDescent="0.2">
      <c r="A341" s="19" t="s">
        <v>65</v>
      </c>
      <c r="B341" s="12"/>
      <c r="C341" s="12"/>
      <c r="D341" s="12"/>
      <c r="E341" s="12"/>
      <c r="F341" s="12"/>
      <c r="G341" s="12"/>
    </row>
    <row r="342" spans="1:16" ht="18" customHeight="1" x14ac:dyDescent="0.2">
      <c r="A342" s="4" t="s">
        <v>8</v>
      </c>
      <c r="D342" s="12"/>
      <c r="E342" s="12"/>
      <c r="F342" s="13"/>
      <c r="G342" s="13"/>
      <c r="H342" s="14"/>
    </row>
    <row r="343" spans="1:16" ht="18" customHeight="1" x14ac:dyDescent="0.2">
      <c r="A343" s="19" t="s">
        <v>0</v>
      </c>
      <c r="B343" s="12"/>
      <c r="C343" s="20">
        <v>0.75</v>
      </c>
      <c r="D343" s="12"/>
      <c r="E343" s="12"/>
      <c r="H343" s="14" t="s">
        <v>46</v>
      </c>
    </row>
    <row r="344" spans="1:16" ht="18" customHeight="1" x14ac:dyDescent="0.2">
      <c r="A344" s="19" t="s">
        <v>22</v>
      </c>
      <c r="B344" s="12"/>
      <c r="H344" s="24" t="s">
        <v>46</v>
      </c>
    </row>
    <row r="345" spans="1:16" ht="14.25" customHeight="1" x14ac:dyDescent="0.2">
      <c r="A345" s="4"/>
      <c r="B345" s="15"/>
      <c r="C345" s="8"/>
      <c r="D345" s="15"/>
      <c r="E345" s="15"/>
      <c r="H345" s="24"/>
    </row>
    <row r="346" spans="1:16" ht="14.25" customHeight="1" x14ac:dyDescent="0.2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2">
      <c r="D347" s="5"/>
      <c r="E347" s="5"/>
      <c r="F347" s="5"/>
      <c r="G347" s="5"/>
      <c r="H347" s="1"/>
      <c r="M347" s="1"/>
    </row>
    <row r="348" spans="1:16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">
      <c r="A350" s="5">
        <v>1</v>
      </c>
      <c r="B350" s="6">
        <v>3.0480853649850509E-2</v>
      </c>
      <c r="C350" s="6">
        <v>3.0296310152266789E-2</v>
      </c>
      <c r="D350" s="6">
        <v>2.3306801199479626E-2</v>
      </c>
      <c r="E350" s="6">
        <v>1.7784252688257837E-2</v>
      </c>
      <c r="F350" s="6">
        <v>1.6061192845748869E-2</v>
      </c>
      <c r="G350" s="6">
        <v>1.4495682480339864E-2</v>
      </c>
      <c r="H350" s="6">
        <v>2.1418155139060081E-2</v>
      </c>
    </row>
    <row r="351" spans="1:16" ht="12.75" customHeight="1" x14ac:dyDescent="0.2">
      <c r="A351" s="5">
        <v>2</v>
      </c>
      <c r="B351" s="6">
        <v>5.0833637323170811E-2</v>
      </c>
      <c r="C351" s="6">
        <v>5.0525869787055033E-2</v>
      </c>
      <c r="D351" s="6">
        <v>3.8869301134005489E-2</v>
      </c>
      <c r="E351" s="6">
        <v>2.9659216949882189E-2</v>
      </c>
      <c r="F351" s="6">
        <v>2.6785629479977119E-2</v>
      </c>
      <c r="G351" s="6">
        <v>2.4174790982635475E-2</v>
      </c>
      <c r="H351" s="6">
        <v>3.5719561629656886E-2</v>
      </c>
    </row>
    <row r="352" spans="1:16" s="18" customFormat="1" ht="12.75" customHeight="1" x14ac:dyDescent="0.2">
      <c r="A352" s="17">
        <v>3</v>
      </c>
      <c r="B352" s="6">
        <v>7.167268983349756E-2</v>
      </c>
      <c r="C352" s="6">
        <v>7.1238754189337158E-2</v>
      </c>
      <c r="D352" s="6">
        <v>5.4803620415974953E-2</v>
      </c>
      <c r="E352" s="6">
        <v>4.1817897933193231E-2</v>
      </c>
      <c r="F352" s="6">
        <v>3.7766294422498702E-2</v>
      </c>
      <c r="G352" s="6">
        <v>3.4085152806845972E-2</v>
      </c>
      <c r="H352" s="6">
        <v>5.0362657415111908E-2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">
      <c r="A353" s="5">
        <v>4</v>
      </c>
      <c r="B353" s="6">
        <v>9.4059596804717011E-2</v>
      </c>
      <c r="C353" s="6">
        <v>9.3490121711431978E-2</v>
      </c>
      <c r="D353" s="6">
        <v>7.1921487134645926E-2</v>
      </c>
      <c r="E353" s="6">
        <v>5.4879684688192501E-2</v>
      </c>
      <c r="F353" s="6">
        <v>4.9562566082572743E-2</v>
      </c>
      <c r="G353" s="6">
        <v>4.473162284668019E-2</v>
      </c>
      <c r="H353" s="6">
        <v>6.6093392915547472E-2</v>
      </c>
    </row>
    <row r="354" spans="1:16" ht="12.75" customHeight="1" x14ac:dyDescent="0.2">
      <c r="A354" s="5">
        <v>5</v>
      </c>
      <c r="B354" s="6">
        <v>0.11804850398882541</v>
      </c>
      <c r="C354" s="6">
        <v>0.11733379028490884</v>
      </c>
      <c r="D354" s="6">
        <v>9.0264303157960454E-2</v>
      </c>
      <c r="E354" s="6">
        <v>6.8876168906718965E-2</v>
      </c>
      <c r="F354" s="6">
        <v>6.2202975333204902E-2</v>
      </c>
      <c r="G354" s="6">
        <v>5.6139951024945775E-2</v>
      </c>
      <c r="H354" s="6">
        <v>8.2949815035085667E-2</v>
      </c>
    </row>
    <row r="355" spans="1:16" s="18" customFormat="1" ht="19.5" customHeight="1" x14ac:dyDescent="0.2">
      <c r="A355" s="17">
        <v>6</v>
      </c>
      <c r="B355" s="6">
        <v>0.14370003167567313</v>
      </c>
      <c r="C355" s="6">
        <v>0.14283001317970326</v>
      </c>
      <c r="D355" s="6">
        <v>0.10987842102776094</v>
      </c>
      <c r="E355" s="6">
        <v>8.3842719891913525E-2</v>
      </c>
      <c r="F355" s="6">
        <v>7.5719464657923924E-2</v>
      </c>
      <c r="G355" s="6">
        <v>6.8338966339794568E-2</v>
      </c>
      <c r="H355" s="6">
        <v>0.10097452017825981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">
      <c r="A356" s="5">
        <v>7</v>
      </c>
      <c r="B356" s="6">
        <v>0.17108196183228125</v>
      </c>
      <c r="C356" s="6">
        <v>0.17004616198321215</v>
      </c>
      <c r="D356" s="6">
        <v>0.13081566937222233</v>
      </c>
      <c r="E356" s="6">
        <v>9.9818885474130911E-2</v>
      </c>
      <c r="F356" s="6">
        <v>9.0147750223222287E-2</v>
      </c>
      <c r="G356" s="6">
        <v>8.1360903645378554E-2</v>
      </c>
      <c r="H356" s="6">
        <v>0.12021513708611394</v>
      </c>
    </row>
    <row r="357" spans="1:16" ht="12.75" customHeight="1" x14ac:dyDescent="0.2">
      <c r="A357" s="5">
        <v>8</v>
      </c>
      <c r="B357" s="6">
        <v>0.20026997960483195</v>
      </c>
      <c r="C357" s="6">
        <v>0.19905746361292909</v>
      </c>
      <c r="D357" s="6">
        <v>0.15313391988601835</v>
      </c>
      <c r="E357" s="6">
        <v>0.11684882464510776</v>
      </c>
      <c r="F357" s="6">
        <v>0.10552771259617183</v>
      </c>
      <c r="G357" s="6">
        <v>9.5241756285589521E-2</v>
      </c>
      <c r="H357" s="6">
        <v>0.14072484787163189</v>
      </c>
    </row>
    <row r="358" spans="1:16" ht="12.75" customHeight="1" x14ac:dyDescent="0.2">
      <c r="A358" s="5">
        <v>9</v>
      </c>
      <c r="B358" s="6">
        <v>0.23134846902471257</v>
      </c>
      <c r="C358" s="6">
        <v>0.22994779120496039</v>
      </c>
      <c r="D358" s="6">
        <v>0.17689769575693598</v>
      </c>
      <c r="E358" s="6">
        <v>0.13498177181783949</v>
      </c>
      <c r="F358" s="6">
        <v>0.12190381602363329</v>
      </c>
      <c r="G358" s="6">
        <v>0.11002165450544799</v>
      </c>
      <c r="H358" s="6">
        <v>0.16256294714303815</v>
      </c>
    </row>
    <row r="359" spans="1:16" ht="12.75" customHeight="1" x14ac:dyDescent="0.2">
      <c r="A359" s="5">
        <v>10</v>
      </c>
      <c r="B359" s="6">
        <v>0.26441136132330939</v>
      </c>
      <c r="C359" s="6">
        <v>0.26281050729277555</v>
      </c>
      <c r="D359" s="6">
        <v>0.20217882031910783</v>
      </c>
      <c r="E359" s="6">
        <v>0.15427253178137426</v>
      </c>
      <c r="F359" s="6">
        <v>0.13932555543245045</v>
      </c>
      <c r="G359" s="6">
        <v>0.12574526888146742</v>
      </c>
      <c r="H359" s="6">
        <v>0.18579543809398807</v>
      </c>
    </row>
    <row r="360" spans="1:16" ht="19.5" customHeight="1" x14ac:dyDescent="0.2">
      <c r="A360" s="5">
        <v>11</v>
      </c>
      <c r="B360" s="6">
        <v>0.29956303236879872</v>
      </c>
      <c r="C360" s="6">
        <v>0.29774935581055079</v>
      </c>
      <c r="D360" s="6">
        <v>0.22905710326676215</v>
      </c>
      <c r="E360" s="6">
        <v>0.1747820033161574</v>
      </c>
      <c r="F360" s="6">
        <v>0.15784792931336372</v>
      </c>
      <c r="G360" s="6">
        <v>0.14246223711281056</v>
      </c>
      <c r="H360" s="6">
        <v>0.21049566311059259</v>
      </c>
    </row>
    <row r="361" spans="1:16" ht="12.75" customHeight="1" x14ac:dyDescent="0.2">
      <c r="A361" s="5">
        <v>12</v>
      </c>
      <c r="B361" s="6">
        <v>0.3369192432833823</v>
      </c>
      <c r="C361" s="6">
        <v>0.33487939701552416</v>
      </c>
      <c r="D361" s="6">
        <v>0.25762105988535577</v>
      </c>
      <c r="E361" s="6">
        <v>0.19657772800328627</v>
      </c>
      <c r="F361" s="6">
        <v>0.17753193535787742</v>
      </c>
      <c r="G361" s="6">
        <v>0.16022761134763172</v>
      </c>
      <c r="H361" s="6">
        <v>0.23674496472029083</v>
      </c>
    </row>
    <row r="362" spans="1:16" ht="12.75" customHeight="1" x14ac:dyDescent="0.2">
      <c r="A362" s="5">
        <v>13</v>
      </c>
      <c r="B362" s="6">
        <v>0.37660811514956199</v>
      </c>
      <c r="C362" s="6">
        <v>0.37432797629300307</v>
      </c>
      <c r="D362" s="6">
        <v>0.28796865634846225</v>
      </c>
      <c r="E362" s="6">
        <v>0.21973445892323834</v>
      </c>
      <c r="F362" s="6">
        <v>0.19844508405757127</v>
      </c>
      <c r="G362" s="6">
        <v>0.17910232172103546</v>
      </c>
      <c r="H362" s="6">
        <v>0.26463337049426378</v>
      </c>
    </row>
    <row r="363" spans="1:16" ht="12.75" customHeight="1" x14ac:dyDescent="0.2">
      <c r="A363" s="5">
        <v>14</v>
      </c>
      <c r="B363" s="6">
        <v>0.41877112470979583</v>
      </c>
      <c r="C363" s="6">
        <v>0.41623571382764712</v>
      </c>
      <c r="D363" s="6">
        <v>0.32020807106698501</v>
      </c>
      <c r="E363" s="6">
        <v>0.24433474160332352</v>
      </c>
      <c r="F363" s="6">
        <v>0.22066192336539658</v>
      </c>
      <c r="G363" s="6">
        <v>0.19915364987679007</v>
      </c>
      <c r="H363" s="6">
        <v>0.29426029270138471</v>
      </c>
    </row>
    <row r="364" spans="1:16" ht="12.75" customHeight="1" x14ac:dyDescent="0.2">
      <c r="A364" s="5">
        <v>15</v>
      </c>
      <c r="B364" s="6">
        <v>0.46356410291264349</v>
      </c>
      <c r="C364" s="6">
        <v>0.46075749710401059</v>
      </c>
      <c r="D364" s="6">
        <v>0.35445845821490252</v>
      </c>
      <c r="E364" s="6">
        <v>0.27046949662594</v>
      </c>
      <c r="F364" s="6">
        <v>0.24426456485686573</v>
      </c>
      <c r="G364" s="6">
        <v>0.2204557038427376</v>
      </c>
      <c r="H364" s="6">
        <v>0.3257352299623309</v>
      </c>
    </row>
    <row r="365" spans="1:16" ht="19.5" customHeight="1" x14ac:dyDescent="0.2">
      <c r="A365" s="5">
        <v>16</v>
      </c>
      <c r="B365" s="6">
        <v>0.51115821182807264</v>
      </c>
      <c r="C365" s="6">
        <v>0.50806345190720492</v>
      </c>
      <c r="D365" s="6">
        <v>0.39085069471526473</v>
      </c>
      <c r="E365" s="6">
        <v>0.2982385896161755</v>
      </c>
      <c r="F365" s="6">
        <v>0.2693431984933628</v>
      </c>
      <c r="G365" s="6">
        <v>0.24308988261929421</v>
      </c>
      <c r="H365" s="6">
        <v>0.35917845370422846</v>
      </c>
    </row>
    <row r="366" spans="1:16" ht="12.75" customHeight="1" x14ac:dyDescent="0.2">
      <c r="A366" s="5">
        <v>17</v>
      </c>
      <c r="B366" s="6">
        <v>0.56174086756520025</v>
      </c>
      <c r="C366" s="6">
        <v>0.55833985965292021</v>
      </c>
      <c r="D366" s="6">
        <v>0.42952808593763075</v>
      </c>
      <c r="E366" s="6">
        <v>0.32775136972417762</v>
      </c>
      <c r="F366" s="6">
        <v>0.29599657893266412</v>
      </c>
      <c r="G366" s="6">
        <v>0.26714531508850065</v>
      </c>
      <c r="H366" s="6">
        <v>0.39472165667252135</v>
      </c>
    </row>
    <row r="367" spans="1:16" ht="12.75" customHeight="1" x14ac:dyDescent="0.2">
      <c r="A367" s="5">
        <v>18</v>
      </c>
      <c r="B367" s="6">
        <v>0.61551656704095281</v>
      </c>
      <c r="C367" s="6">
        <v>0.61178997915049127</v>
      </c>
      <c r="D367" s="6">
        <v>0.47064699787632147</v>
      </c>
      <c r="E367" s="6">
        <v>0.35912715200871631</v>
      </c>
      <c r="F367" s="6">
        <v>0.32433246117588771</v>
      </c>
      <c r="G367" s="6">
        <v>0.2927192531977606</v>
      </c>
      <c r="H367" s="6">
        <v>0.43250853388121746</v>
      </c>
    </row>
    <row r="368" spans="1:16" ht="12.75" customHeight="1" x14ac:dyDescent="0.2">
      <c r="A368" s="5">
        <v>19</v>
      </c>
      <c r="B368" s="6">
        <v>0.67270756436379164</v>
      </c>
      <c r="C368" s="6">
        <v>0.6686347188915216</v>
      </c>
      <c r="D368" s="6">
        <v>0.51437737433872466</v>
      </c>
      <c r="E368" s="6">
        <v>0.39249561207767614</v>
      </c>
      <c r="F368" s="6">
        <v>0.35446795697251965</v>
      </c>
      <c r="G368" s="6">
        <v>0.31991739362549443</v>
      </c>
      <c r="H368" s="6">
        <v>0.47269525789129585</v>
      </c>
    </row>
    <row r="369" spans="1:13" ht="12.75" customHeight="1" x14ac:dyDescent="0.2">
      <c r="A369" s="5">
        <v>20</v>
      </c>
      <c r="B369" s="6">
        <v>0.73355432772788742</v>
      </c>
      <c r="C369" s="6">
        <v>0.72911309117783296</v>
      </c>
      <c r="D369" s="6">
        <v>0.56090308630367525</v>
      </c>
      <c r="E369" s="6">
        <v>0.42799705266593918</v>
      </c>
      <c r="F369" s="6">
        <v>0.38652977557041118</v>
      </c>
      <c r="G369" s="6">
        <v>0.34885409506484655</v>
      </c>
      <c r="H369" s="6">
        <v>0.51545079985913933</v>
      </c>
    </row>
    <row r="370" spans="1:13" ht="19.5" customHeight="1" x14ac:dyDescent="0.2">
      <c r="A370" s="5">
        <v>21</v>
      </c>
      <c r="B370" s="6">
        <v>0.79831568947881881</v>
      </c>
      <c r="C370" s="6">
        <v>0.79348236127860605</v>
      </c>
      <c r="D370" s="6">
        <v>0.61042204666730493</v>
      </c>
      <c r="E370" s="6">
        <v>0.4657824911921955</v>
      </c>
      <c r="F370" s="6">
        <v>0.42065430278948784</v>
      </c>
      <c r="G370" s="6">
        <v>0.37965244958995126</v>
      </c>
      <c r="H370" s="6">
        <v>0.56095703498405503</v>
      </c>
    </row>
    <row r="371" spans="1:13" ht="12.75" customHeight="1" x14ac:dyDescent="0.2">
      <c r="A371" s="5">
        <v>22</v>
      </c>
      <c r="B371" s="6">
        <v>0.86726857971636218</v>
      </c>
      <c r="C371" s="6">
        <v>0.86201778264604778</v>
      </c>
      <c r="D371" s="6">
        <v>0.66314600654576616</v>
      </c>
      <c r="E371" s="6">
        <v>0.50601350432775427</v>
      </c>
      <c r="F371" s="6">
        <v>0.45698746064979501</v>
      </c>
      <c r="G371" s="6">
        <v>0.41244415596626072</v>
      </c>
      <c r="H371" s="6">
        <v>0.60940855531742777</v>
      </c>
    </row>
    <row r="372" spans="1:13" ht="12.75" customHeight="1" x14ac:dyDescent="0.2">
      <c r="A372" s="5">
        <v>23</v>
      </c>
      <c r="B372" s="6">
        <v>0.94070720661114848</v>
      </c>
      <c r="C372" s="6">
        <v>0.93501178219474324</v>
      </c>
      <c r="D372" s="6">
        <v>0.71929992851467828</v>
      </c>
      <c r="E372" s="6">
        <v>0.5488617497469559</v>
      </c>
      <c r="F372" s="6">
        <v>0.49568427545799665</v>
      </c>
      <c r="G372" s="6">
        <v>0.44736912983634747</v>
      </c>
      <c r="H372" s="6">
        <v>0.66101209379115389</v>
      </c>
    </row>
    <row r="373" spans="1:13" ht="12.75" customHeight="1" x14ac:dyDescent="0.2">
      <c r="A373" s="5">
        <v>24</v>
      </c>
      <c r="B373" s="6">
        <v>1.0189415135356876</v>
      </c>
      <c r="C373" s="6">
        <v>1.0127724267738396</v>
      </c>
      <c r="D373" s="6">
        <v>0.77912080687378071</v>
      </c>
      <c r="E373" s="6">
        <v>0.5945080659302151</v>
      </c>
      <c r="F373" s="6">
        <v>0.53690806482764541</v>
      </c>
      <c r="G373" s="6">
        <v>0.48457476998262117</v>
      </c>
      <c r="H373" s="6">
        <v>0.71598544008110732</v>
      </c>
    </row>
    <row r="374" spans="1:13" ht="12.75" customHeight="1" x14ac:dyDescent="0.2">
      <c r="A374" s="5">
        <v>25</v>
      </c>
      <c r="B374" s="6">
        <v>1.1022947029595767</v>
      </c>
      <c r="C374" s="6">
        <v>1.0956209620535979</v>
      </c>
      <c r="D374" s="6">
        <v>0.8428557743245586</v>
      </c>
      <c r="E374" s="6">
        <v>0.64314102746454327</v>
      </c>
      <c r="F374" s="6">
        <v>0.58082913295205751</v>
      </c>
      <c r="G374" s="6">
        <v>0.52421478077405936</v>
      </c>
      <c r="H374" s="6">
        <v>0.77455570070847246</v>
      </c>
    </row>
    <row r="375" spans="1:13" ht="18" customHeight="1" x14ac:dyDescent="0.2">
      <c r="A375" s="19" t="s">
        <v>65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19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2">
      <c r="A378" s="19" t="s">
        <v>23</v>
      </c>
      <c r="B378" s="12"/>
      <c r="H378" s="24" t="s">
        <v>46</v>
      </c>
    </row>
    <row r="379" spans="1:13" ht="14.25" customHeight="1" x14ac:dyDescent="0.2">
      <c r="A379" s="4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2.9097946303873058E-2</v>
      </c>
      <c r="C384" s="6">
        <v>2.8921775490381215E-2</v>
      </c>
      <c r="D384" s="6">
        <v>2.224937849865069E-2</v>
      </c>
      <c r="E384" s="6">
        <v>1.6977386385632762E-2</v>
      </c>
      <c r="F384" s="6">
        <v>1.5332501260313054E-2</v>
      </c>
      <c r="G384" s="6">
        <v>1.3838017638754401E-2</v>
      </c>
      <c r="H384" s="6">
        <v>2.04464197533211E-2</v>
      </c>
    </row>
    <row r="385" spans="1:16" ht="12.75" customHeight="1" x14ac:dyDescent="0.2">
      <c r="A385" s="5">
        <v>2</v>
      </c>
      <c r="B385" s="6">
        <v>4.8527330180840787E-2</v>
      </c>
      <c r="C385" s="6">
        <v>4.8233525967125268E-2</v>
      </c>
      <c r="D385" s="6">
        <v>3.7105812398135082E-2</v>
      </c>
      <c r="E385" s="6">
        <v>2.8313587018807998E-2</v>
      </c>
      <c r="F385" s="6">
        <v>2.5570373365433482E-2</v>
      </c>
      <c r="G385" s="6">
        <v>2.3077987841181469E-2</v>
      </c>
      <c r="H385" s="6">
        <v>3.4098975646724969E-2</v>
      </c>
    </row>
    <row r="386" spans="1:16" s="18" customFormat="1" ht="12.75" customHeight="1" x14ac:dyDescent="0.2">
      <c r="A386" s="17">
        <v>3</v>
      </c>
      <c r="B386" s="6">
        <v>6.8420921021005873E-2</v>
      </c>
      <c r="C386" s="6">
        <v>6.8006672909120158E-2</v>
      </c>
      <c r="D386" s="6">
        <v>5.2317196310861902E-2</v>
      </c>
      <c r="E386" s="6">
        <v>3.9920632229631436E-2</v>
      </c>
      <c r="F386" s="6">
        <v>3.60528487760223E-2</v>
      </c>
      <c r="G386" s="6">
        <v>3.2538719470469185E-2</v>
      </c>
      <c r="H386" s="6">
        <v>4.8077718492390981E-2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">
      <c r="A387" s="5">
        <v>4</v>
      </c>
      <c r="B387" s="6">
        <v>8.9792140621397232E-2</v>
      </c>
      <c r="C387" s="6">
        <v>8.9248502445243905E-2</v>
      </c>
      <c r="D387" s="6">
        <v>6.865843046193322E-2</v>
      </c>
      <c r="E387" s="6">
        <v>5.2389809569468593E-2</v>
      </c>
      <c r="F387" s="6">
        <v>4.7313927067785227E-2</v>
      </c>
      <c r="G387" s="6">
        <v>4.2702162302602868E-2</v>
      </c>
      <c r="H387" s="6">
        <v>6.3094755159746552E-2</v>
      </c>
    </row>
    <row r="388" spans="1:16" ht="12.75" customHeight="1" x14ac:dyDescent="0.2">
      <c r="A388" s="5">
        <v>5</v>
      </c>
      <c r="B388" s="6">
        <v>0.11269267815720227</v>
      </c>
      <c r="C388" s="6">
        <v>0.11201039080337324</v>
      </c>
      <c r="D388" s="6">
        <v>8.6169038328745562E-2</v>
      </c>
      <c r="E388" s="6">
        <v>6.5751277424411281E-2</v>
      </c>
      <c r="F388" s="6">
        <v>5.9380844676428998E-2</v>
      </c>
      <c r="G388" s="6">
        <v>5.3592897993982105E-2</v>
      </c>
      <c r="H388" s="6">
        <v>7.9186406376087898E-2</v>
      </c>
    </row>
    <row r="389" spans="1:16" s="18" customFormat="1" ht="19.5" customHeight="1" x14ac:dyDescent="0.2">
      <c r="A389" s="17">
        <v>6</v>
      </c>
      <c r="B389" s="6">
        <v>0.13718040359358838</v>
      </c>
      <c r="C389" s="6">
        <v>0.13634985758034604</v>
      </c>
      <c r="D389" s="6">
        <v>0.10489326945198024</v>
      </c>
      <c r="E389" s="6">
        <v>8.0038800402741833E-2</v>
      </c>
      <c r="F389" s="6">
        <v>7.2284094864419599E-2</v>
      </c>
      <c r="G389" s="6">
        <v>6.523844757960981E-2</v>
      </c>
      <c r="H389" s="6">
        <v>9.6393335959629886E-2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">
      <c r="A390" s="5">
        <v>7</v>
      </c>
      <c r="B390" s="6">
        <v>0.16332002364971152</v>
      </c>
      <c r="C390" s="6">
        <v>0.16233121773449655</v>
      </c>
      <c r="D390" s="6">
        <v>0.12488060101022813</v>
      </c>
      <c r="E390" s="6">
        <v>9.529013206140835E-2</v>
      </c>
      <c r="F390" s="6">
        <v>8.6057773366302937E-2</v>
      </c>
      <c r="G390" s="6">
        <v>7.7669583427806207E-2</v>
      </c>
      <c r="H390" s="6">
        <v>0.11476101174947367</v>
      </c>
    </row>
    <row r="391" spans="1:16" ht="12.75" customHeight="1" x14ac:dyDescent="0.2">
      <c r="A391" s="5">
        <v>8</v>
      </c>
      <c r="B391" s="6">
        <v>0.19118378965897942</v>
      </c>
      <c r="C391" s="6">
        <v>0.19002628516024467</v>
      </c>
      <c r="D391" s="6">
        <v>0.14618627907643314</v>
      </c>
      <c r="E391" s="6">
        <v>0.11154742791170816</v>
      </c>
      <c r="F391" s="6">
        <v>0.1007399513795775</v>
      </c>
      <c r="G391" s="6">
        <v>9.0920665875059606E-2</v>
      </c>
      <c r="H391" s="6">
        <v>0.13434020300181237</v>
      </c>
    </row>
    <row r="392" spans="1:16" ht="12.75" customHeight="1" x14ac:dyDescent="0.2">
      <c r="A392" s="5">
        <v>9</v>
      </c>
      <c r="B392" s="6">
        <v>0.22085225717414725</v>
      </c>
      <c r="C392" s="6">
        <v>0.21951512769423268</v>
      </c>
      <c r="D392" s="6">
        <v>0.16887189944037023</v>
      </c>
      <c r="E392" s="6">
        <v>0.12885768861583058</v>
      </c>
      <c r="F392" s="6">
        <v>0.11637307582132955</v>
      </c>
      <c r="G392" s="6">
        <v>0.10503000446900217</v>
      </c>
      <c r="H392" s="6">
        <v>0.15518751414597204</v>
      </c>
    </row>
    <row r="393" spans="1:16" ht="12.75" customHeight="1" x14ac:dyDescent="0.2">
      <c r="A393" s="5">
        <v>10</v>
      </c>
      <c r="B393" s="6">
        <v>0.25241509579431903</v>
      </c>
      <c r="C393" s="6">
        <v>0.25088687203930488</v>
      </c>
      <c r="D393" s="6">
        <v>0.19300602683267215</v>
      </c>
      <c r="E393" s="6">
        <v>0.14727323248569826</v>
      </c>
      <c r="F393" s="6">
        <v>0.13300439604816042</v>
      </c>
      <c r="G393" s="6">
        <v>0.1200402430952574</v>
      </c>
      <c r="H393" s="6">
        <v>0.17736595383016615</v>
      </c>
    </row>
    <row r="394" spans="1:16" ht="19.5" customHeight="1" x14ac:dyDescent="0.2">
      <c r="A394" s="5">
        <v>11</v>
      </c>
      <c r="B394" s="6">
        <v>0.28597194588529662</v>
      </c>
      <c r="C394" s="6">
        <v>0.28424055529792203</v>
      </c>
      <c r="D394" s="6">
        <v>0.21866485000526362</v>
      </c>
      <c r="E394" s="6">
        <v>0.16685219534203741</v>
      </c>
      <c r="F394" s="6">
        <v>0.15068641528549628</v>
      </c>
      <c r="G394" s="6">
        <v>0.13599876740520764</v>
      </c>
      <c r="H394" s="6">
        <v>0.20094553691806516</v>
      </c>
    </row>
    <row r="395" spans="1:16" ht="12.75" customHeight="1" x14ac:dyDescent="0.2">
      <c r="A395" s="5">
        <v>12</v>
      </c>
      <c r="B395" s="6">
        <v>0.32163331652128724</v>
      </c>
      <c r="C395" s="6">
        <v>0.31968601747736491</v>
      </c>
      <c r="D395" s="6">
        <v>0.24593286833118974</v>
      </c>
      <c r="E395" s="6">
        <v>0.18765905442431868</v>
      </c>
      <c r="F395" s="6">
        <v>0.16947736377755671</v>
      </c>
      <c r="G395" s="6">
        <v>0.15295813184727181</v>
      </c>
      <c r="H395" s="6">
        <v>0.22600391545061374</v>
      </c>
    </row>
    <row r="396" spans="1:16" ht="12.75" customHeight="1" x14ac:dyDescent="0.2">
      <c r="A396" s="5">
        <v>13</v>
      </c>
      <c r="B396" s="6">
        <v>0.35952151596904319</v>
      </c>
      <c r="C396" s="6">
        <v>0.35734482634034398</v>
      </c>
      <c r="D396" s="6">
        <v>0.27490360328760427</v>
      </c>
      <c r="E396" s="6">
        <v>0.20976517128779126</v>
      </c>
      <c r="F396" s="6">
        <v>0.18944168908481682</v>
      </c>
      <c r="G396" s="6">
        <v>0.17097650217428367</v>
      </c>
      <c r="H396" s="6">
        <v>0.25262703247462354</v>
      </c>
    </row>
    <row r="397" spans="1:16" ht="12.75" customHeight="1" x14ac:dyDescent="0.2">
      <c r="A397" s="5">
        <v>14</v>
      </c>
      <c r="B397" s="6">
        <v>0.39977160221291674</v>
      </c>
      <c r="C397" s="6">
        <v>0.39735122217518837</v>
      </c>
      <c r="D397" s="6">
        <v>0.30568032526279315</v>
      </c>
      <c r="E397" s="6">
        <v>0.23324934639352127</v>
      </c>
      <c r="F397" s="6">
        <v>0.21065055694157539</v>
      </c>
      <c r="G397" s="6">
        <v>0.1901181074816648</v>
      </c>
      <c r="H397" s="6">
        <v>0.2809097899536307</v>
      </c>
    </row>
    <row r="398" spans="1:16" ht="12.75" customHeight="1" x14ac:dyDescent="0.2">
      <c r="A398" s="5">
        <v>15</v>
      </c>
      <c r="B398" s="6">
        <v>0.44253233619726207</v>
      </c>
      <c r="C398" s="6">
        <v>0.43985306526693035</v>
      </c>
      <c r="D398" s="6">
        <v>0.33837678244098168</v>
      </c>
      <c r="E398" s="6">
        <v>0.25819837528388179</v>
      </c>
      <c r="F398" s="6">
        <v>0.23318235354536593</v>
      </c>
      <c r="G398" s="6">
        <v>0.2104536935378771</v>
      </c>
      <c r="H398" s="6">
        <v>0.31095671858816643</v>
      </c>
    </row>
    <row r="399" spans="1:16" ht="19.5" customHeight="1" x14ac:dyDescent="0.2">
      <c r="A399" s="5">
        <v>16</v>
      </c>
      <c r="B399" s="6">
        <v>0.48796711441938173</v>
      </c>
      <c r="C399" s="6">
        <v>0.485012762843955</v>
      </c>
      <c r="D399" s="6">
        <v>0.37311791389779647</v>
      </c>
      <c r="E399" s="6">
        <v>0.28470759270998541</v>
      </c>
      <c r="F399" s="6">
        <v>0.25712317696560744</v>
      </c>
      <c r="G399" s="6">
        <v>0.23206096629467987</v>
      </c>
      <c r="H399" s="6">
        <v>0.34288263312615774</v>
      </c>
    </row>
    <row r="400" spans="1:16" ht="12.75" customHeight="1" x14ac:dyDescent="0.2">
      <c r="A400" s="5">
        <v>17</v>
      </c>
      <c r="B400" s="6">
        <v>0.53625484997476214</v>
      </c>
      <c r="C400" s="6">
        <v>0.53300814478902803</v>
      </c>
      <c r="D400" s="6">
        <v>0.41004052328041851</v>
      </c>
      <c r="E400" s="6">
        <v>0.3128813866832677</v>
      </c>
      <c r="F400" s="6">
        <v>0.28256730139036074</v>
      </c>
      <c r="G400" s="6">
        <v>0.25502501088300611</v>
      </c>
      <c r="H400" s="6">
        <v>0.37681325145200373</v>
      </c>
    </row>
    <row r="401" spans="1:13" ht="12.75" customHeight="1" x14ac:dyDescent="0.2">
      <c r="A401" s="5">
        <v>18</v>
      </c>
      <c r="B401" s="6">
        <v>0.58759076181548364</v>
      </c>
      <c r="C401" s="6">
        <v>0.58403324811921464</v>
      </c>
      <c r="D401" s="6">
        <v>0.44929388230409439</v>
      </c>
      <c r="E401" s="6">
        <v>0.34283365897344992</v>
      </c>
      <c r="F401" s="6">
        <v>0.30961759300810326</v>
      </c>
      <c r="G401" s="6">
        <v>0.27943866695807029</v>
      </c>
      <c r="H401" s="6">
        <v>0.41288574917928023</v>
      </c>
    </row>
    <row r="402" spans="1:13" ht="12.75" customHeight="1" x14ac:dyDescent="0.2">
      <c r="A402" s="5">
        <v>19</v>
      </c>
      <c r="B402" s="6">
        <v>0.64218702044661546</v>
      </c>
      <c r="C402" s="6">
        <v>0.63829895877296661</v>
      </c>
      <c r="D402" s="6">
        <v>0.49104022447576134</v>
      </c>
      <c r="E402" s="6">
        <v>0.3746882018443084</v>
      </c>
      <c r="F402" s="6">
        <v>0.33838585024276535</v>
      </c>
      <c r="G402" s="6">
        <v>0.30540283577114702</v>
      </c>
      <c r="H402" s="6">
        <v>0.45124921336590629</v>
      </c>
    </row>
    <row r="403" spans="1:13" ht="12.75" customHeight="1" x14ac:dyDescent="0.2">
      <c r="A403" s="5">
        <v>20</v>
      </c>
      <c r="B403" s="6">
        <v>0.70027318409123551</v>
      </c>
      <c r="C403" s="6">
        <v>0.69603344513441934</v>
      </c>
      <c r="D403" s="6">
        <v>0.53545507860213981</v>
      </c>
      <c r="E403" s="6">
        <v>0.40857895253699728</v>
      </c>
      <c r="F403" s="6">
        <v>0.36899303358097041</v>
      </c>
      <c r="G403" s="6">
        <v>0.33302668759517895</v>
      </c>
      <c r="H403" s="6">
        <v>0.49206494899670311</v>
      </c>
    </row>
    <row r="404" spans="1:13" ht="19.5" customHeight="1" x14ac:dyDescent="0.2">
      <c r="A404" s="5">
        <v>21</v>
      </c>
      <c r="B404" s="6">
        <v>0.76209634194769327</v>
      </c>
      <c r="C404" s="6">
        <v>0.75748230042331888</v>
      </c>
      <c r="D404" s="6">
        <v>0.58272737832959753</v>
      </c>
      <c r="E404" s="6">
        <v>0.44465007685443225</v>
      </c>
      <c r="F404" s="6">
        <v>0.40156934105819264</v>
      </c>
      <c r="G404" s="6">
        <v>0.362427729853178</v>
      </c>
      <c r="H404" s="6">
        <v>0.53550657964679171</v>
      </c>
    </row>
    <row r="405" spans="1:13" ht="12.75" customHeight="1" x14ac:dyDescent="0.2">
      <c r="A405" s="5">
        <v>22</v>
      </c>
      <c r="B405" s="6">
        <v>0.82792085987876307</v>
      </c>
      <c r="C405" s="6">
        <v>0.82290828992387621</v>
      </c>
      <c r="D405" s="6">
        <v>0.6330592676885608</v>
      </c>
      <c r="E405" s="6">
        <v>0.48305582078196968</v>
      </c>
      <c r="F405" s="6">
        <v>0.43625407425543872</v>
      </c>
      <c r="G405" s="6">
        <v>0.39373168617642573</v>
      </c>
      <c r="H405" s="6">
        <v>0.58175986878354169</v>
      </c>
    </row>
    <row r="406" spans="1:13" ht="12.75" customHeight="1" x14ac:dyDescent="0.2">
      <c r="A406" s="5">
        <v>23</v>
      </c>
      <c r="B406" s="6">
        <v>0.89802759791708997</v>
      </c>
      <c r="C406" s="6">
        <v>0.89259057322775248</v>
      </c>
      <c r="D406" s="6">
        <v>0.68666550276889937</v>
      </c>
      <c r="E406" s="6">
        <v>0.52396005393586031</v>
      </c>
      <c r="F406" s="6">
        <v>0.4731952259815318</v>
      </c>
      <c r="G406" s="6">
        <v>0.42707212427603047</v>
      </c>
      <c r="H406" s="6">
        <v>0.63102216992666249</v>
      </c>
    </row>
    <row r="407" spans="1:13" ht="12.75" customHeight="1" x14ac:dyDescent="0.2">
      <c r="A407" s="5">
        <v>24</v>
      </c>
      <c r="B407" s="6">
        <v>0.97271243739572877</v>
      </c>
      <c r="C407" s="6">
        <v>0.96682324028195066</v>
      </c>
      <c r="D407" s="6">
        <v>0.74377232550882666</v>
      </c>
      <c r="E407" s="6">
        <v>0.56753541020796394</v>
      </c>
      <c r="F407" s="6">
        <v>0.51254870417803566</v>
      </c>
      <c r="G407" s="6">
        <v>0.46258975549508941</v>
      </c>
      <c r="H407" s="6">
        <v>0.68350139169862656</v>
      </c>
    </row>
    <row r="408" spans="1:13" ht="12.75" customHeight="1" x14ac:dyDescent="0.2">
      <c r="A408" s="5">
        <v>25</v>
      </c>
      <c r="B408" s="6">
        <v>1.0522839171834932</v>
      </c>
      <c r="C408" s="6">
        <v>1.0459129619353589</v>
      </c>
      <c r="D408" s="6">
        <v>0.80461565627200371</v>
      </c>
      <c r="E408" s="6">
        <v>0.61396190861186117</v>
      </c>
      <c r="F408" s="6">
        <v>0.55447708638721183</v>
      </c>
      <c r="G408" s="6">
        <v>0.50043131068066327</v>
      </c>
      <c r="H408" s="6">
        <v>0.73941433686469094</v>
      </c>
    </row>
    <row r="409" spans="1:13" ht="18" customHeight="1" x14ac:dyDescent="0.2">
      <c r="A409" s="19" t="s">
        <v>65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19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2">
      <c r="A412" s="19" t="s">
        <v>24</v>
      </c>
      <c r="B412" s="12"/>
      <c r="H412" s="24" t="s">
        <v>46</v>
      </c>
    </row>
    <row r="413" spans="1:13" ht="14.25" customHeight="1" x14ac:dyDescent="0.2">
      <c r="A413" s="4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">
      <c r="A418" s="5">
        <v>1</v>
      </c>
      <c r="B418" s="6">
        <v>2.7835077061860107E-2</v>
      </c>
      <c r="C418" s="6">
        <v>2.7666552172907952E-2</v>
      </c>
      <c r="D418" s="6">
        <v>2.1283741423565761E-2</v>
      </c>
      <c r="E418" s="6">
        <v>1.6240557096985294E-2</v>
      </c>
      <c r="F418" s="6">
        <v>1.4667061024683887E-2</v>
      </c>
      <c r="G418" s="6">
        <v>1.3237438935916886E-2</v>
      </c>
      <c r="H418" s="6">
        <v>1.9559032226170486E-2</v>
      </c>
    </row>
    <row r="419" spans="1:16" ht="12.75" customHeight="1" x14ac:dyDescent="0.2">
      <c r="A419" s="5">
        <v>2</v>
      </c>
      <c r="B419" s="6">
        <v>4.6421213410866774E-2</v>
      </c>
      <c r="C419" s="6">
        <v>4.6140160485534293E-2</v>
      </c>
      <c r="D419" s="6">
        <v>3.5495396711469576E-2</v>
      </c>
      <c r="E419" s="6">
        <v>2.7084759465010814E-2</v>
      </c>
      <c r="F419" s="6">
        <v>2.4460603016256126E-2</v>
      </c>
      <c r="G419" s="6">
        <v>2.2076388597447288E-2</v>
      </c>
      <c r="H419" s="6">
        <v>3.2619058573585491E-2</v>
      </c>
    </row>
    <row r="420" spans="1:16" s="18" customFormat="1" ht="12.75" customHeight="1" x14ac:dyDescent="0.2">
      <c r="A420" s="17">
        <v>3</v>
      </c>
      <c r="B420" s="6">
        <v>6.5451409847768038E-2</v>
      </c>
      <c r="C420" s="6">
        <v>6.5055140365494146E-2</v>
      </c>
      <c r="D420" s="6">
        <v>5.004659695792589E-2</v>
      </c>
      <c r="E420" s="6">
        <v>3.8188051585003525E-2</v>
      </c>
      <c r="F420" s="6">
        <v>3.4488132375397065E-2</v>
      </c>
      <c r="G420" s="6">
        <v>3.1126518500523961E-2</v>
      </c>
      <c r="H420" s="6">
        <v>4.599111515358021E-2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">
      <c r="A421" s="5">
        <v>4</v>
      </c>
      <c r="B421" s="6">
        <v>8.5895105023727894E-2</v>
      </c>
      <c r="C421" s="6">
        <v>8.5375061087672399E-2</v>
      </c>
      <c r="D421" s="6">
        <v>6.567861122899582E-2</v>
      </c>
      <c r="E421" s="6">
        <v>5.0116058755261067E-2</v>
      </c>
      <c r="F421" s="6">
        <v>4.5260472759059762E-2</v>
      </c>
      <c r="G421" s="6">
        <v>4.0848861496551675E-2</v>
      </c>
      <c r="H421" s="6">
        <v>6.03564029478251E-2</v>
      </c>
    </row>
    <row r="422" spans="1:16" ht="12.75" customHeight="1" x14ac:dyDescent="0.2">
      <c r="A422" s="5">
        <v>5</v>
      </c>
      <c r="B422" s="6">
        <v>0.10780174477109408</v>
      </c>
      <c r="C422" s="6">
        <v>0.10714906911921702</v>
      </c>
      <c r="D422" s="6">
        <v>8.2429247658201796E-2</v>
      </c>
      <c r="E422" s="6">
        <v>6.2897630468876906E-2</v>
      </c>
      <c r="F422" s="6">
        <v>5.6803678524444262E-2</v>
      </c>
      <c r="G422" s="6">
        <v>5.1266932382521432E-2</v>
      </c>
      <c r="H422" s="6">
        <v>7.5749666341118876E-2</v>
      </c>
    </row>
    <row r="423" spans="1:16" s="18" customFormat="1" ht="19.5" customHeight="1" x14ac:dyDescent="0.2">
      <c r="A423" s="17">
        <v>6</v>
      </c>
      <c r="B423" s="6">
        <v>0.13122668746200672</v>
      </c>
      <c r="C423" s="6">
        <v>0.13043218767014531</v>
      </c>
      <c r="D423" s="6">
        <v>0.10034083532822043</v>
      </c>
      <c r="E423" s="6">
        <v>7.6565065928814957E-2</v>
      </c>
      <c r="F423" s="6">
        <v>6.9146919507172069E-2</v>
      </c>
      <c r="G423" s="6">
        <v>6.2407057763140268E-2</v>
      </c>
      <c r="H423" s="6">
        <v>9.2209804316290681E-2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">
      <c r="A424" s="5">
        <v>7</v>
      </c>
      <c r="B424" s="6">
        <v>0.15623183150315456</v>
      </c>
      <c r="C424" s="6">
        <v>0.15528594038899138</v>
      </c>
      <c r="D424" s="6">
        <v>0.11946070407685185</v>
      </c>
      <c r="E424" s="6">
        <v>9.1154480163814208E-2</v>
      </c>
      <c r="F424" s="6">
        <v>8.2322811665381801E-2</v>
      </c>
      <c r="G424" s="6">
        <v>7.4298674466513642E-2</v>
      </c>
      <c r="H424" s="6">
        <v>0.1097803113795164</v>
      </c>
    </row>
    <row r="425" spans="1:16" ht="12.75" customHeight="1" x14ac:dyDescent="0.2">
      <c r="A425" s="5">
        <v>8</v>
      </c>
      <c r="B425" s="6">
        <v>0.18288629247445601</v>
      </c>
      <c r="C425" s="6">
        <v>0.18177902440181393</v>
      </c>
      <c r="D425" s="6">
        <v>0.1398417022625919</v>
      </c>
      <c r="E425" s="6">
        <v>0.10670619910936469</v>
      </c>
      <c r="F425" s="6">
        <v>9.6367773882562333E-2</v>
      </c>
      <c r="G425" s="6">
        <v>8.6974651568831191E-2</v>
      </c>
      <c r="H425" s="6">
        <v>0.12850975336921464</v>
      </c>
    </row>
    <row r="426" spans="1:16" ht="12.75" customHeight="1" x14ac:dyDescent="0.2">
      <c r="A426" s="5">
        <v>9</v>
      </c>
      <c r="B426" s="6">
        <v>0.21126712976681394</v>
      </c>
      <c r="C426" s="6">
        <v>0.2099880325505904</v>
      </c>
      <c r="D426" s="6">
        <v>0.1615427523790478</v>
      </c>
      <c r="E426" s="6">
        <v>0.12326518356924054</v>
      </c>
      <c r="F426" s="6">
        <v>0.11132241085279748</v>
      </c>
      <c r="G426" s="6">
        <v>0.10047163595916916</v>
      </c>
      <c r="H426" s="6">
        <v>0.14845227804673872</v>
      </c>
    </row>
    <row r="427" spans="1:16" ht="12.75" customHeight="1" x14ac:dyDescent="0.2">
      <c r="A427" s="5">
        <v>10</v>
      </c>
      <c r="B427" s="6">
        <v>0.24146012126211402</v>
      </c>
      <c r="C427" s="6">
        <v>0.23999822338298693</v>
      </c>
      <c r="D427" s="6">
        <v>0.18462944340425108</v>
      </c>
      <c r="E427" s="6">
        <v>0.14088148120759325</v>
      </c>
      <c r="F427" s="6">
        <v>0.12723192128077884</v>
      </c>
      <c r="G427" s="6">
        <v>0.11483042075158981</v>
      </c>
      <c r="H427" s="6">
        <v>0.16966815944518604</v>
      </c>
    </row>
    <row r="428" spans="1:16" ht="19.5" customHeight="1" x14ac:dyDescent="0.2">
      <c r="A428" s="5">
        <v>11</v>
      </c>
      <c r="B428" s="6">
        <v>0.2735605828713692</v>
      </c>
      <c r="C428" s="6">
        <v>0.27190433572868561</v>
      </c>
      <c r="D428" s="6">
        <v>0.20917465745018743</v>
      </c>
      <c r="E428" s="6">
        <v>0.15961070471382258</v>
      </c>
      <c r="F428" s="6">
        <v>0.1441465297187986</v>
      </c>
      <c r="G428" s="6">
        <v>0.13009633503028606</v>
      </c>
      <c r="H428" s="6">
        <v>0.19222437373893639</v>
      </c>
    </row>
    <row r="429" spans="1:16" ht="12.75" customHeight="1" x14ac:dyDescent="0.2">
      <c r="A429" s="5">
        <v>12</v>
      </c>
      <c r="B429" s="6">
        <v>0.30767422750519113</v>
      </c>
      <c r="C429" s="6">
        <v>0.30581144246929842</v>
      </c>
      <c r="D429" s="6">
        <v>0.23525922656375881</v>
      </c>
      <c r="E429" s="6">
        <v>0.17951453297449513</v>
      </c>
      <c r="F429" s="6">
        <v>0.16212193918171058</v>
      </c>
      <c r="G429" s="6">
        <v>0.14631965234743263</v>
      </c>
      <c r="H429" s="6">
        <v>0.21619520282132809</v>
      </c>
    </row>
    <row r="430" spans="1:16" ht="12.75" customHeight="1" x14ac:dyDescent="0.2">
      <c r="A430" s="5">
        <v>13</v>
      </c>
      <c r="B430" s="6">
        <v>0.34391805517432927</v>
      </c>
      <c r="C430" s="6">
        <v>0.3418358352498761</v>
      </c>
      <c r="D430" s="6">
        <v>0.26297261333096128</v>
      </c>
      <c r="E430" s="6">
        <v>0.20066123040830486</v>
      </c>
      <c r="F430" s="6">
        <v>0.18121980016517331</v>
      </c>
      <c r="G430" s="6">
        <v>0.1635560140254646</v>
      </c>
      <c r="H430" s="6">
        <v>0.24166285975667662</v>
      </c>
    </row>
    <row r="431" spans="1:16" ht="12.75" customHeight="1" x14ac:dyDescent="0.2">
      <c r="A431" s="5">
        <v>14</v>
      </c>
      <c r="B431" s="6">
        <v>0.38242126226133977</v>
      </c>
      <c r="C431" s="6">
        <v>0.38010592824547518</v>
      </c>
      <c r="D431" s="6">
        <v>0.29241360614002421</v>
      </c>
      <c r="E431" s="6">
        <v>0.22312617748655289</v>
      </c>
      <c r="F431" s="6">
        <v>0.20150818976568283</v>
      </c>
      <c r="G431" s="6">
        <v>0.18186686157650792</v>
      </c>
      <c r="H431" s="6">
        <v>0.26871812770337966</v>
      </c>
    </row>
    <row r="432" spans="1:16" ht="12.75" customHeight="1" x14ac:dyDescent="0.2">
      <c r="A432" s="5">
        <v>15</v>
      </c>
      <c r="B432" s="6">
        <v>0.42332615339166413</v>
      </c>
      <c r="C432" s="6">
        <v>0.42076316451139878</v>
      </c>
      <c r="D432" s="6">
        <v>0.32369101643215692</v>
      </c>
      <c r="E432" s="6">
        <v>0.24699240277027071</v>
      </c>
      <c r="F432" s="6">
        <v>0.22306209217030673</v>
      </c>
      <c r="G432" s="6">
        <v>0.20131987035800442</v>
      </c>
      <c r="H432" s="6">
        <v>0.29746100066356485</v>
      </c>
    </row>
    <row r="433" spans="1:8" ht="19.5" customHeight="1" x14ac:dyDescent="0.2">
      <c r="A433" s="5">
        <v>16</v>
      </c>
      <c r="B433" s="6">
        <v>0.46678903355145362</v>
      </c>
      <c r="C433" s="6">
        <v>0.46396290269977614</v>
      </c>
      <c r="D433" s="6">
        <v>0.35692436084821755</v>
      </c>
      <c r="E433" s="6">
        <v>0.27235110342217833</v>
      </c>
      <c r="F433" s="6">
        <v>0.245963868737889</v>
      </c>
      <c r="G433" s="6">
        <v>0.22198937383434358</v>
      </c>
      <c r="H433" s="6">
        <v>0.32800131035260505</v>
      </c>
    </row>
    <row r="434" spans="1:8" ht="12.75" customHeight="1" x14ac:dyDescent="0.2">
      <c r="A434" s="5">
        <v>17</v>
      </c>
      <c r="B434" s="6">
        <v>0.51298105089488488</v>
      </c>
      <c r="C434" s="6">
        <v>0.50987525476417916</v>
      </c>
      <c r="D434" s="6">
        <v>0.39224450567072167</v>
      </c>
      <c r="E434" s="6">
        <v>0.29930213694810459</v>
      </c>
      <c r="F434" s="6">
        <v>0.27030370209720389</v>
      </c>
      <c r="G434" s="6">
        <v>0.2439567643880533</v>
      </c>
      <c r="H434" s="6">
        <v>0.36045931841933843</v>
      </c>
    </row>
    <row r="435" spans="1:8" ht="12.75" customHeight="1" x14ac:dyDescent="0.2">
      <c r="A435" s="5">
        <v>18</v>
      </c>
      <c r="B435" s="6">
        <v>0.56208895174825679</v>
      </c>
      <c r="C435" s="6">
        <v>0.55868583639261793</v>
      </c>
      <c r="D435" s="6">
        <v>0.42979424412822398</v>
      </c>
      <c r="E435" s="6">
        <v>0.32795446170904707</v>
      </c>
      <c r="F435" s="6">
        <v>0.29617999397919947</v>
      </c>
      <c r="G435" s="6">
        <v>0.26731085237469276</v>
      </c>
      <c r="H435" s="6">
        <v>0.39496624696909904</v>
      </c>
    </row>
    <row r="436" spans="1:8" ht="12.75" customHeight="1" x14ac:dyDescent="0.2">
      <c r="A436" s="5">
        <v>19</v>
      </c>
      <c r="B436" s="6">
        <v>0.61431569828275445</v>
      </c>
      <c r="C436" s="6">
        <v>0.6105963809406616</v>
      </c>
      <c r="D436" s="6">
        <v>0.46972876869102664</v>
      </c>
      <c r="E436" s="6">
        <v>0.35842649730637216</v>
      </c>
      <c r="F436" s="6">
        <v>0.32369969068561794</v>
      </c>
      <c r="G436" s="6">
        <v>0.29214815986752218</v>
      </c>
      <c r="H436" s="6">
        <v>0.4316647125873585</v>
      </c>
    </row>
    <row r="437" spans="1:8" ht="12.75" customHeight="1" x14ac:dyDescent="0.2">
      <c r="A437" s="5">
        <v>20</v>
      </c>
      <c r="B437" s="6">
        <v>0.66988088574963089</v>
      </c>
      <c r="C437" s="6">
        <v>0.66582515414050913</v>
      </c>
      <c r="D437" s="6">
        <v>0.51221599010480945</v>
      </c>
      <c r="E437" s="6">
        <v>0.39084636802039974</v>
      </c>
      <c r="F437" s="6">
        <v>0.35297850294158861</v>
      </c>
      <c r="G437" s="6">
        <v>0.31857311908070851</v>
      </c>
      <c r="H437" s="6">
        <v>0.47070901952074895</v>
      </c>
    </row>
    <row r="438" spans="1:8" ht="19.5" customHeight="1" x14ac:dyDescent="0.2">
      <c r="A438" s="5">
        <v>21</v>
      </c>
      <c r="B438" s="6">
        <v>0.72902087952001582</v>
      </c>
      <c r="C438" s="6">
        <v>0.72460709031110226</v>
      </c>
      <c r="D438" s="6">
        <v>0.55743664217639544</v>
      </c>
      <c r="E438" s="6">
        <v>0.42535198276717301</v>
      </c>
      <c r="F438" s="6">
        <v>0.38414097810563952</v>
      </c>
      <c r="G438" s="6">
        <v>0.346698137540911</v>
      </c>
      <c r="H438" s="6">
        <v>0.51226525597160566</v>
      </c>
    </row>
    <row r="439" spans="1:8" ht="12.75" customHeight="1" x14ac:dyDescent="0.2">
      <c r="A439" s="5">
        <v>22</v>
      </c>
      <c r="B439" s="6">
        <v>0.79198857181131821</v>
      </c>
      <c r="C439" s="6">
        <v>0.78719355055740692</v>
      </c>
      <c r="D439" s="6">
        <v>0.60558409575765659</v>
      </c>
      <c r="E439" s="6">
        <v>0.46209089315889296</v>
      </c>
      <c r="F439" s="6">
        <v>0.41732037198220651</v>
      </c>
      <c r="G439" s="6">
        <v>0.37664348239443168</v>
      </c>
      <c r="H439" s="6">
        <v>0.5565111231555232</v>
      </c>
    </row>
    <row r="440" spans="1:8" ht="12.75" customHeight="1" x14ac:dyDescent="0.2">
      <c r="A440" s="5">
        <v>23</v>
      </c>
      <c r="B440" s="6">
        <v>0.85905263315343205</v>
      </c>
      <c r="C440" s="6">
        <v>0.85385157876854567</v>
      </c>
      <c r="D440" s="6">
        <v>0.6568637863885658</v>
      </c>
      <c r="E440" s="6">
        <v>0.50121985676699787</v>
      </c>
      <c r="F440" s="6">
        <v>0.45265825439876745</v>
      </c>
      <c r="G440" s="6">
        <v>0.40853692442938216</v>
      </c>
      <c r="H440" s="6">
        <v>0.60363540932484716</v>
      </c>
    </row>
    <row r="441" spans="1:8" ht="12.75" customHeight="1" x14ac:dyDescent="0.2">
      <c r="A441" s="5">
        <v>24</v>
      </c>
      <c r="B441" s="6">
        <v>0.93049610344273725</v>
      </c>
      <c r="C441" s="6">
        <v>0.92486250120213254</v>
      </c>
      <c r="D441" s="6">
        <v>0.71149213696436842</v>
      </c>
      <c r="E441" s="6">
        <v>0.54290401506343977</v>
      </c>
      <c r="F441" s="6">
        <v>0.49030376679378168</v>
      </c>
      <c r="G441" s="6">
        <v>0.44251306802772394</v>
      </c>
      <c r="H441" s="6">
        <v>0.6538369997365604</v>
      </c>
    </row>
    <row r="442" spans="1:8" ht="12.75" customHeight="1" x14ac:dyDescent="0.2">
      <c r="A442" s="5">
        <v>25</v>
      </c>
      <c r="B442" s="6">
        <v>1.006614130766331</v>
      </c>
      <c r="C442" s="6">
        <v>1.0005196789985826</v>
      </c>
      <c r="D442" s="6">
        <v>0.76969482875598305</v>
      </c>
      <c r="E442" s="6">
        <v>0.58731557412294622</v>
      </c>
      <c r="F442" s="6">
        <v>0.53041243074152566</v>
      </c>
      <c r="G442" s="6">
        <v>0.47871227582510989</v>
      </c>
      <c r="H442" s="6">
        <v>0.70732328777901943</v>
      </c>
    </row>
    <row r="443" spans="1:8" ht="18" customHeight="1" x14ac:dyDescent="0.2">
      <c r="A443" s="19" t="s">
        <v>65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19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2">
      <c r="A446" s="19" t="s">
        <v>25</v>
      </c>
      <c r="B446" s="12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2">
      <c r="D449" s="5"/>
      <c r="E449" s="5"/>
      <c r="F449" s="5"/>
      <c r="G449" s="5"/>
      <c r="H449" s="1"/>
      <c r="M449" s="1"/>
    </row>
    <row r="450" spans="1:16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">
      <c r="A452" s="5">
        <v>1</v>
      </c>
      <c r="B452" s="6">
        <v>2.6677266837119719E-2</v>
      </c>
      <c r="C452" s="6">
        <v>2.6515751802644285E-2</v>
      </c>
      <c r="D452" s="6">
        <v>2.0398436404069322E-2</v>
      </c>
      <c r="E452" s="6">
        <v>1.55650251765749E-2</v>
      </c>
      <c r="F452" s="6">
        <v>1.4056979249679975E-2</v>
      </c>
      <c r="G452" s="6">
        <v>1.2686822815281766E-2</v>
      </c>
      <c r="H452" s="6">
        <v>1.8745467117399283E-2</v>
      </c>
    </row>
    <row r="453" spans="1:16" ht="12.75" customHeight="1" x14ac:dyDescent="0.2">
      <c r="A453" s="5">
        <v>2</v>
      </c>
      <c r="B453" s="6">
        <v>4.4490306037680373E-2</v>
      </c>
      <c r="C453" s="6">
        <v>4.4220943611710264E-2</v>
      </c>
      <c r="D453" s="6">
        <v>3.4018952685378946E-2</v>
      </c>
      <c r="E453" s="6">
        <v>2.5958158975508606E-2</v>
      </c>
      <c r="F453" s="6">
        <v>2.3443155275314095E-2</v>
      </c>
      <c r="G453" s="6">
        <v>2.1158113128453185E-2</v>
      </c>
      <c r="H453" s="6">
        <v>3.1262256885773707E-2</v>
      </c>
    </row>
    <row r="454" spans="1:16" s="18" customFormat="1" ht="12.75" customHeight="1" x14ac:dyDescent="0.2">
      <c r="A454" s="17">
        <v>3</v>
      </c>
      <c r="B454" s="6">
        <v>6.2728934484146556E-2</v>
      </c>
      <c r="C454" s="6">
        <v>6.2349147976118069E-2</v>
      </c>
      <c r="D454" s="6">
        <v>4.7964890428334718E-2</v>
      </c>
      <c r="E454" s="6">
        <v>3.6599605593287066E-2</v>
      </c>
      <c r="F454" s="6">
        <v>3.3053585878267081E-2</v>
      </c>
      <c r="G454" s="6">
        <v>2.9831799563680851E-2</v>
      </c>
      <c r="H454" s="6">
        <v>4.4078097874925365E-2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">
      <c r="A455" s="5">
        <v>4</v>
      </c>
      <c r="B455" s="6">
        <v>8.2322266671938704E-2</v>
      </c>
      <c r="C455" s="6">
        <v>8.1823854153864978E-2</v>
      </c>
      <c r="D455" s="6">
        <v>6.2946685340711656E-2</v>
      </c>
      <c r="E455" s="6">
        <v>4.8031462936769985E-2</v>
      </c>
      <c r="F455" s="6">
        <v>4.3377846818396348E-2</v>
      </c>
      <c r="G455" s="6">
        <v>3.9149738142066133E-2</v>
      </c>
      <c r="H455" s="6">
        <v>5.7845856262208256E-2</v>
      </c>
    </row>
    <row r="456" spans="1:16" ht="12.75" customHeight="1" x14ac:dyDescent="0.2">
      <c r="A456" s="5">
        <v>5</v>
      </c>
      <c r="B456" s="6">
        <v>0.10331769171589893</v>
      </c>
      <c r="C456" s="6">
        <v>0.10269216434679843</v>
      </c>
      <c r="D456" s="6">
        <v>7.9000572912871464E-2</v>
      </c>
      <c r="E456" s="6">
        <v>6.0281380493819661E-2</v>
      </c>
      <c r="F456" s="6">
        <v>5.4440908712372019E-2</v>
      </c>
      <c r="G456" s="6">
        <v>4.9134465554007085E-2</v>
      </c>
      <c r="H456" s="6">
        <v>7.2598831227010552E-2</v>
      </c>
    </row>
    <row r="457" spans="1:16" s="18" customFormat="1" ht="19.5" customHeight="1" x14ac:dyDescent="0.2">
      <c r="A457" s="17">
        <v>6</v>
      </c>
      <c r="B457" s="6">
        <v>0.1257682653364037</v>
      </c>
      <c r="C457" s="6">
        <v>0.12500681305436334</v>
      </c>
      <c r="D457" s="6">
        <v>9.61671215337941E-2</v>
      </c>
      <c r="E457" s="6">
        <v>7.3380313970223474E-2</v>
      </c>
      <c r="F457" s="6">
        <v>6.6270728065819767E-2</v>
      </c>
      <c r="G457" s="6">
        <v>5.981121333944607E-2</v>
      </c>
      <c r="H457" s="6">
        <v>8.8374303734724227E-2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">
      <c r="A458" s="5">
        <v>7</v>
      </c>
      <c r="B458" s="6">
        <v>0.14973331125324574</v>
      </c>
      <c r="C458" s="6">
        <v>0.1488267648264005</v>
      </c>
      <c r="D458" s="6">
        <v>0.11449169233934235</v>
      </c>
      <c r="E458" s="6">
        <v>8.7362876176873216E-2</v>
      </c>
      <c r="F458" s="6">
        <v>7.8898564164154056E-2</v>
      </c>
      <c r="G458" s="6">
        <v>7.1208193890842542E-2</v>
      </c>
      <c r="H458" s="6">
        <v>0.1052139591216113</v>
      </c>
    </row>
    <row r="459" spans="1:16" ht="12.75" customHeight="1" x14ac:dyDescent="0.2">
      <c r="A459" s="5">
        <v>8</v>
      </c>
      <c r="B459" s="6">
        <v>0.1752790701584839</v>
      </c>
      <c r="C459" s="6">
        <v>0.17421785930685058</v>
      </c>
      <c r="D459" s="6">
        <v>0.1340249354411851</v>
      </c>
      <c r="E459" s="6">
        <v>0.10226771567720316</v>
      </c>
      <c r="F459" s="6">
        <v>9.2359321034067007E-2</v>
      </c>
      <c r="G459" s="6">
        <v>8.3356909083123987E-2</v>
      </c>
      <c r="H459" s="6">
        <v>0.12316434311225453</v>
      </c>
    </row>
    <row r="460" spans="1:16" ht="12.75" customHeight="1" x14ac:dyDescent="0.2">
      <c r="A460" s="5">
        <v>9</v>
      </c>
      <c r="B460" s="6">
        <v>0.202479396129434</v>
      </c>
      <c r="C460" s="6">
        <v>0.20125350343037737</v>
      </c>
      <c r="D460" s="6">
        <v>0.15482332243022817</v>
      </c>
      <c r="E460" s="6">
        <v>0.11813792311388795</v>
      </c>
      <c r="F460" s="6">
        <v>0.10669191440252089</v>
      </c>
      <c r="G460" s="6">
        <v>9.629248146459396E-2</v>
      </c>
      <c r="H460" s="6">
        <v>0.14227735117204265</v>
      </c>
    </row>
    <row r="461" spans="1:16" ht="12.75" customHeight="1" x14ac:dyDescent="0.2">
      <c r="A461" s="5">
        <v>10</v>
      </c>
      <c r="B461" s="6">
        <v>0.23141649908556927</v>
      </c>
      <c r="C461" s="6">
        <v>0.23001540938413176</v>
      </c>
      <c r="D461" s="6">
        <v>0.17694971408694044</v>
      </c>
      <c r="E461" s="6">
        <v>0.13502146440015925</v>
      </c>
      <c r="F461" s="6">
        <v>0.121939662917532</v>
      </c>
      <c r="G461" s="6">
        <v>0.11005400734479512</v>
      </c>
      <c r="H461" s="6">
        <v>0.16261075021359145</v>
      </c>
    </row>
    <row r="462" spans="1:16" ht="19.5" customHeight="1" x14ac:dyDescent="0.2">
      <c r="A462" s="5">
        <v>11</v>
      </c>
      <c r="B462" s="6">
        <v>0.26218173023767566</v>
      </c>
      <c r="C462" s="6">
        <v>0.26059437530147789</v>
      </c>
      <c r="D462" s="6">
        <v>0.20047396096516712</v>
      </c>
      <c r="E462" s="6">
        <v>0.15297163899523342</v>
      </c>
      <c r="F462" s="6">
        <v>0.13815070202274565</v>
      </c>
      <c r="G462" s="6">
        <v>0.12468493032806208</v>
      </c>
      <c r="H462" s="6">
        <v>0.18422873051277802</v>
      </c>
    </row>
    <row r="463" spans="1:16" ht="12.75" customHeight="1" x14ac:dyDescent="0.2">
      <c r="A463" s="5">
        <v>12</v>
      </c>
      <c r="B463" s="6">
        <v>0.29487640532913117</v>
      </c>
      <c r="C463" s="6">
        <v>0.29309110351903511</v>
      </c>
      <c r="D463" s="6">
        <v>0.22547353287321534</v>
      </c>
      <c r="E463" s="6">
        <v>0.17204756022980114</v>
      </c>
      <c r="F463" s="6">
        <v>0.15537841774571209</v>
      </c>
      <c r="G463" s="6">
        <v>0.14023343281975459</v>
      </c>
      <c r="H463" s="6">
        <v>0.20720248418038215</v>
      </c>
    </row>
    <row r="464" spans="1:16" ht="12.75" customHeight="1" x14ac:dyDescent="0.2">
      <c r="A464" s="5">
        <v>13</v>
      </c>
      <c r="B464" s="6">
        <v>0.32961265771238824</v>
      </c>
      <c r="C464" s="6">
        <v>0.32761704848828743</v>
      </c>
      <c r="D464" s="6">
        <v>0.25203417116805171</v>
      </c>
      <c r="E464" s="6">
        <v>0.19231465303905951</v>
      </c>
      <c r="F464" s="6">
        <v>0.17368189620714394</v>
      </c>
      <c r="G464" s="6">
        <v>0.15675284172112283</v>
      </c>
      <c r="H464" s="6">
        <v>0.23161080459819938</v>
      </c>
    </row>
    <row r="465" spans="1:8" ht="12.75" customHeight="1" x14ac:dyDescent="0.2">
      <c r="A465" s="5">
        <v>14</v>
      </c>
      <c r="B465" s="6">
        <v>0.36651430979915334</v>
      </c>
      <c r="C465" s="6">
        <v>0.36429528294964947</v>
      </c>
      <c r="D465" s="6">
        <v>0.28025055509871688</v>
      </c>
      <c r="E465" s="6">
        <v>0.21384516241599838</v>
      </c>
      <c r="F465" s="6">
        <v>0.19312638281177591</v>
      </c>
      <c r="G465" s="6">
        <v>0.17430204286209355</v>
      </c>
      <c r="H465" s="6">
        <v>0.2575406987659053</v>
      </c>
    </row>
    <row r="466" spans="1:8" ht="12.75" customHeight="1" x14ac:dyDescent="0.2">
      <c r="A466" s="5">
        <v>15</v>
      </c>
      <c r="B466" s="6">
        <v>0.40571774700185503</v>
      </c>
      <c r="C466" s="6">
        <v>0.40326136658273659</v>
      </c>
      <c r="D466" s="6">
        <v>0.31022697005467181</v>
      </c>
      <c r="E466" s="6">
        <v>0.23671866331824482</v>
      </c>
      <c r="F466" s="6">
        <v>0.21378374275195222</v>
      </c>
      <c r="G466" s="6">
        <v>0.19294589661883027</v>
      </c>
      <c r="H466" s="6">
        <v>0.285088001398487</v>
      </c>
    </row>
    <row r="467" spans="1:8" ht="19.5" customHeight="1" x14ac:dyDescent="0.2">
      <c r="A467" s="5">
        <v>16</v>
      </c>
      <c r="B467" s="6">
        <v>0.44737277274350018</v>
      </c>
      <c r="C467" s="6">
        <v>0.44466419583964389</v>
      </c>
      <c r="D467" s="6">
        <v>0.34207796133832608</v>
      </c>
      <c r="E467" s="6">
        <v>0.26102255952913506</v>
      </c>
      <c r="F467" s="6">
        <v>0.23573291153563147</v>
      </c>
      <c r="G467" s="6">
        <v>0.21275564452804713</v>
      </c>
      <c r="H467" s="6">
        <v>0.31435797572089158</v>
      </c>
    </row>
    <row r="468" spans="1:8" ht="12.75" customHeight="1" x14ac:dyDescent="0.2">
      <c r="A468" s="5">
        <v>17</v>
      </c>
      <c r="B468" s="6">
        <v>0.49164341620811125</v>
      </c>
      <c r="C468" s="6">
        <v>0.48866680680493269</v>
      </c>
      <c r="D468" s="6">
        <v>0.37592895180124541</v>
      </c>
      <c r="E468" s="6">
        <v>0.28685255494497119</v>
      </c>
      <c r="F468" s="6">
        <v>0.25906032061211576</v>
      </c>
      <c r="G468" s="6">
        <v>0.23380929342631152</v>
      </c>
      <c r="H468" s="6">
        <v>0.345465881054629</v>
      </c>
    </row>
    <row r="469" spans="1:8" ht="12.75" customHeight="1" x14ac:dyDescent="0.2">
      <c r="A469" s="5">
        <v>18</v>
      </c>
      <c r="B469" s="6">
        <v>0.53870865594015005</v>
      </c>
      <c r="C469" s="6">
        <v>0.53544709441408989</v>
      </c>
      <c r="D469" s="6">
        <v>0.41191679513534629</v>
      </c>
      <c r="E469" s="6">
        <v>0.31431307576382028</v>
      </c>
      <c r="F469" s="6">
        <v>0.28386027865631513</v>
      </c>
      <c r="G469" s="6">
        <v>0.25619195956991725</v>
      </c>
      <c r="H469" s="6">
        <v>0.37853748127350301</v>
      </c>
    </row>
    <row r="470" spans="1:8" ht="12.75" customHeight="1" x14ac:dyDescent="0.2">
      <c r="A470" s="5">
        <v>19</v>
      </c>
      <c r="B470" s="6">
        <v>0.58876301182495838</v>
      </c>
      <c r="C470" s="6">
        <v>0.58519840084987707</v>
      </c>
      <c r="D470" s="6">
        <v>0.4501902285232906</v>
      </c>
      <c r="E470" s="6">
        <v>0.34351761588035939</v>
      </c>
      <c r="F470" s="6">
        <v>0.31023528349938312</v>
      </c>
      <c r="G470" s="6">
        <v>0.27999615016113688</v>
      </c>
      <c r="H470" s="6">
        <v>0.41370946077388049</v>
      </c>
    </row>
    <row r="471" spans="1:8" ht="12.75" customHeight="1" x14ac:dyDescent="0.2">
      <c r="A471" s="5">
        <v>20</v>
      </c>
      <c r="B471" s="6">
        <v>0.64201694496888861</v>
      </c>
      <c r="C471" s="6">
        <v>0.63812991300142441</v>
      </c>
      <c r="D471" s="6">
        <v>0.49091017840179574</v>
      </c>
      <c r="E471" s="6">
        <v>0.37458897019854437</v>
      </c>
      <c r="F471" s="6">
        <v>0.33829623283645904</v>
      </c>
      <c r="G471" s="6">
        <v>0.30532195351794172</v>
      </c>
      <c r="H471" s="6">
        <v>0.45112970546074233</v>
      </c>
    </row>
    <row r="472" spans="1:8" ht="19.5" customHeight="1" x14ac:dyDescent="0.2">
      <c r="A472" s="5">
        <v>21</v>
      </c>
      <c r="B472" s="6">
        <v>0.69869698903889144</v>
      </c>
      <c r="C472" s="6">
        <v>0.69446679300863423</v>
      </c>
      <c r="D472" s="6">
        <v>0.53424986088879778</v>
      </c>
      <c r="E472" s="6">
        <v>0.40765931126254751</v>
      </c>
      <c r="F472" s="6">
        <v>0.36816249343307872</v>
      </c>
      <c r="G472" s="6">
        <v>0.33227710153475126</v>
      </c>
      <c r="H472" s="6">
        <v>0.49095739503681946</v>
      </c>
    </row>
    <row r="473" spans="1:8" ht="12.75" customHeight="1" x14ac:dyDescent="0.2">
      <c r="A473" s="5">
        <v>22</v>
      </c>
      <c r="B473" s="6">
        <v>0.75904551710797341</v>
      </c>
      <c r="C473" s="6">
        <v>0.7544499465192529</v>
      </c>
      <c r="D473" s="6">
        <v>0.58039460350476468</v>
      </c>
      <c r="E473" s="6">
        <v>0.44287005322122086</v>
      </c>
      <c r="F473" s="6">
        <v>0.39996177826968848</v>
      </c>
      <c r="G473" s="6">
        <v>0.36097685880187036</v>
      </c>
      <c r="H473" s="6">
        <v>0.53336283917056204</v>
      </c>
    </row>
    <row r="474" spans="1:8" ht="12.75" customHeight="1" x14ac:dyDescent="0.2">
      <c r="A474" s="5">
        <v>23</v>
      </c>
      <c r="B474" s="6">
        <v>0.82332002425693873</v>
      </c>
      <c r="C474" s="6">
        <v>0.81833530963403212</v>
      </c>
      <c r="D474" s="6">
        <v>0.62954129662314517</v>
      </c>
      <c r="E474" s="6">
        <v>0.48037143325740761</v>
      </c>
      <c r="F474" s="6">
        <v>0.4338297685249437</v>
      </c>
      <c r="G474" s="6">
        <v>0.39154368143468421</v>
      </c>
      <c r="H474" s="6">
        <v>0.57852697339781711</v>
      </c>
    </row>
    <row r="475" spans="1:8" ht="12.75" customHeight="1" x14ac:dyDescent="0.2">
      <c r="A475" s="5">
        <v>24</v>
      </c>
      <c r="B475" s="6">
        <v>0.89179177723401737</v>
      </c>
      <c r="C475" s="6">
        <v>0.88639250674186798</v>
      </c>
      <c r="D475" s="6">
        <v>0.68189736094959419</v>
      </c>
      <c r="E475" s="6">
        <v>0.52032172372305252</v>
      </c>
      <c r="F475" s="6">
        <v>0.46990940204454934</v>
      </c>
      <c r="G475" s="6">
        <v>0.42410657489658921</v>
      </c>
      <c r="H475" s="6">
        <v>0.62664041027046402</v>
      </c>
    </row>
    <row r="476" spans="1:8" ht="12.75" customHeight="1" x14ac:dyDescent="0.2">
      <c r="A476" s="5">
        <v>25</v>
      </c>
      <c r="B476" s="6">
        <v>0.96474364733352758</v>
      </c>
      <c r="C476" s="6">
        <v>0.9589026965190981</v>
      </c>
      <c r="D476" s="6">
        <v>0.73767909045991198</v>
      </c>
      <c r="E476" s="6">
        <v>0.56288596771813537</v>
      </c>
      <c r="F476" s="6">
        <v>0.5083497314259412</v>
      </c>
      <c r="G476" s="6">
        <v>0.45880006338800111</v>
      </c>
      <c r="H476" s="6">
        <v>0.6779019165729141</v>
      </c>
    </row>
    <row r="477" spans="1:8" ht="18" customHeight="1" x14ac:dyDescent="0.2">
      <c r="A477" s="19" t="s">
        <v>65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19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2">
      <c r="A480" s="19" t="s">
        <v>33</v>
      </c>
      <c r="B480" s="12"/>
      <c r="H480" s="24" t="s">
        <v>46</v>
      </c>
    </row>
    <row r="481" spans="1:16" ht="14.25" customHeight="1" x14ac:dyDescent="0.2">
      <c r="A481" s="4"/>
      <c r="B481" s="15"/>
      <c r="C481" s="8"/>
      <c r="D481" s="15"/>
      <c r="E481" s="15"/>
      <c r="H481" s="24"/>
    </row>
    <row r="482" spans="1:16" ht="14.25" customHeight="1" x14ac:dyDescent="0.2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2">
      <c r="D483" s="5"/>
      <c r="E483" s="5"/>
      <c r="F483" s="5"/>
      <c r="G483" s="5"/>
      <c r="H483" s="1"/>
      <c r="M483" s="1"/>
    </row>
    <row r="484" spans="1:16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">
      <c r="A486" s="5">
        <v>1</v>
      </c>
      <c r="B486" s="6">
        <v>2.5611929259429775E-2</v>
      </c>
      <c r="C486" s="6">
        <v>2.5456864212377681E-2</v>
      </c>
      <c r="D486" s="6">
        <v>1.958383943054668E-2</v>
      </c>
      <c r="E486" s="6">
        <v>1.4943447024677325E-2</v>
      </c>
      <c r="F486" s="6">
        <v>1.3495623833665074E-2</v>
      </c>
      <c r="G486" s="6">
        <v>1.2180183616853555E-2</v>
      </c>
      <c r="H486" s="6">
        <v>1.7996880290516055E-2</v>
      </c>
    </row>
    <row r="487" spans="1:16" ht="12.75" customHeight="1" x14ac:dyDescent="0.2">
      <c r="A487" s="5">
        <v>2</v>
      </c>
      <c r="B487" s="6">
        <v>4.2713617475307983E-2</v>
      </c>
      <c r="C487" s="6">
        <v>4.2455011845232891E-2</v>
      </c>
      <c r="D487" s="6">
        <v>3.2660430132425262E-2</v>
      </c>
      <c r="E487" s="6">
        <v>2.4921538456131417E-2</v>
      </c>
      <c r="F487" s="6">
        <v>2.2506969630551512E-2</v>
      </c>
      <c r="G487" s="6">
        <v>2.0313179008088485E-2</v>
      </c>
      <c r="H487" s="6">
        <v>3.0013821008621943E-2</v>
      </c>
    </row>
    <row r="488" spans="1:16" s="18" customFormat="1" ht="12.75" customHeight="1" x14ac:dyDescent="0.2">
      <c r="A488" s="17">
        <v>3</v>
      </c>
      <c r="B488" s="6">
        <v>6.0223899334840111E-2</v>
      </c>
      <c r="C488" s="6">
        <v>5.98592793294737E-2</v>
      </c>
      <c r="D488" s="6">
        <v>4.6049446822545789E-2</v>
      </c>
      <c r="E488" s="6">
        <v>3.5138026511545961E-2</v>
      </c>
      <c r="F488" s="6">
        <v>3.1733614558546917E-2</v>
      </c>
      <c r="G488" s="6">
        <v>2.8640487976952539E-2</v>
      </c>
      <c r="H488" s="6">
        <v>4.2317870550816039E-2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">
      <c r="A489" s="5">
        <v>4</v>
      </c>
      <c r="B489" s="6">
        <v>7.9034785810361136E-2</v>
      </c>
      <c r="C489" s="6">
        <v>7.8556277039846578E-2</v>
      </c>
      <c r="D489" s="6">
        <v>6.0432954466633652E-2</v>
      </c>
      <c r="E489" s="6">
        <v>4.6113360805454057E-2</v>
      </c>
      <c r="F489" s="6">
        <v>4.1645583519570886E-2</v>
      </c>
      <c r="G489" s="6">
        <v>3.7586321340258272E-2</v>
      </c>
      <c r="H489" s="6">
        <v>5.553582335043955E-2</v>
      </c>
    </row>
    <row r="490" spans="1:16" ht="12.75" customHeight="1" x14ac:dyDescent="0.2">
      <c r="A490" s="5">
        <v>5</v>
      </c>
      <c r="B490" s="6">
        <v>9.9191773566293745E-2</v>
      </c>
      <c r="C490" s="6">
        <v>9.8591226185444872E-2</v>
      </c>
      <c r="D490" s="6">
        <v>7.5845741516650231E-2</v>
      </c>
      <c r="E490" s="6">
        <v>5.7874086663188794E-2</v>
      </c>
      <c r="F490" s="6">
        <v>5.2266849946570076E-2</v>
      </c>
      <c r="G490" s="6">
        <v>4.717231580178579E-2</v>
      </c>
      <c r="H490" s="6">
        <v>6.969964880795973E-2</v>
      </c>
    </row>
    <row r="491" spans="1:16" s="18" customFormat="1" ht="19.5" customHeight="1" x14ac:dyDescent="0.2">
      <c r="A491" s="17">
        <v>6</v>
      </c>
      <c r="B491" s="6">
        <v>0.12074579958075446</v>
      </c>
      <c r="C491" s="6">
        <v>0.1200147553511817</v>
      </c>
      <c r="D491" s="6">
        <v>9.2326756291966794E-2</v>
      </c>
      <c r="E491" s="6">
        <v>7.0449923596559327E-2</v>
      </c>
      <c r="F491" s="6">
        <v>6.3624253922106008E-2</v>
      </c>
      <c r="G491" s="6">
        <v>5.7422695297969617E-2</v>
      </c>
      <c r="H491" s="6">
        <v>8.4845139100070383E-2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">
      <c r="A492" s="5">
        <v>7</v>
      </c>
      <c r="B492" s="6">
        <v>0.14375381852320079</v>
      </c>
      <c r="C492" s="6">
        <v>0.14288347437975793</v>
      </c>
      <c r="D492" s="6">
        <v>0.10991954846391729</v>
      </c>
      <c r="E492" s="6">
        <v>8.3874102178601598E-2</v>
      </c>
      <c r="F492" s="6">
        <v>7.5747806414379656E-2</v>
      </c>
      <c r="G492" s="6">
        <v>6.8364545579547367E-2</v>
      </c>
      <c r="H492" s="6">
        <v>0.10101231488893368</v>
      </c>
    </row>
    <row r="493" spans="1:16" ht="12.75" customHeight="1" x14ac:dyDescent="0.2">
      <c r="A493" s="5">
        <v>8</v>
      </c>
      <c r="B493" s="6">
        <v>0.16827942581101418</v>
      </c>
      <c r="C493" s="6">
        <v>0.16726059365600676</v>
      </c>
      <c r="D493" s="6">
        <v>0.12867274546817437</v>
      </c>
      <c r="E493" s="6">
        <v>9.8183727570001711E-2</v>
      </c>
      <c r="F493" s="6">
        <v>8.867101758273245E-2</v>
      </c>
      <c r="G493" s="6">
        <v>8.0028110516594197E-2</v>
      </c>
      <c r="H493" s="6">
        <v>0.11824586312889993</v>
      </c>
    </row>
    <row r="494" spans="1:16" ht="12.75" customHeight="1" x14ac:dyDescent="0.2">
      <c r="A494" s="5">
        <v>9</v>
      </c>
      <c r="B494" s="6">
        <v>0.19439352621173653</v>
      </c>
      <c r="C494" s="6">
        <v>0.19321658866114</v>
      </c>
      <c r="D494" s="6">
        <v>0.14864056374303661</v>
      </c>
      <c r="E494" s="6">
        <v>0.11342016961942769</v>
      </c>
      <c r="F494" s="6">
        <v>0.10243124908239409</v>
      </c>
      <c r="G494" s="6">
        <v>9.2447110063558782E-2</v>
      </c>
      <c r="H494" s="6">
        <v>0.1365956068770513</v>
      </c>
    </row>
    <row r="495" spans="1:16" ht="12.75" customHeight="1" x14ac:dyDescent="0.2">
      <c r="A495" s="5">
        <v>10</v>
      </c>
      <c r="B495" s="6">
        <v>0.22217504665048449</v>
      </c>
      <c r="C495" s="6">
        <v>0.22082990846453648</v>
      </c>
      <c r="D495" s="6">
        <v>0.16988335376864844</v>
      </c>
      <c r="E495" s="6">
        <v>0.12962947875566039</v>
      </c>
      <c r="F495" s="6">
        <v>0.11707008966214381</v>
      </c>
      <c r="G495" s="6">
        <v>0.10565907924681484</v>
      </c>
      <c r="H495" s="6">
        <v>0.15611700616565</v>
      </c>
    </row>
    <row r="496" spans="1:16" ht="19.5" customHeight="1" x14ac:dyDescent="0.2">
      <c r="A496" s="5">
        <v>11</v>
      </c>
      <c r="B496" s="6">
        <v>0.25171169029275448</v>
      </c>
      <c r="C496" s="6">
        <v>0.25018772524102234</v>
      </c>
      <c r="D496" s="6">
        <v>0.19246817666692831</v>
      </c>
      <c r="E496" s="6">
        <v>0.14686282596211994</v>
      </c>
      <c r="F496" s="6">
        <v>0.13263375251110041</v>
      </c>
      <c r="G496" s="6">
        <v>0.11970572678141872</v>
      </c>
      <c r="H496" s="6">
        <v>0.17687168787779994</v>
      </c>
    </row>
    <row r="497" spans="1:8" ht="12.75" customHeight="1" x14ac:dyDescent="0.2">
      <c r="A497" s="5">
        <v>12</v>
      </c>
      <c r="B497" s="6">
        <v>0.28310072691015065</v>
      </c>
      <c r="C497" s="6">
        <v>0.28138671985140312</v>
      </c>
      <c r="D497" s="6">
        <v>0.2164694085447772</v>
      </c>
      <c r="E497" s="6">
        <v>0.16517696392090014</v>
      </c>
      <c r="F497" s="6">
        <v>0.14917349172397332</v>
      </c>
      <c r="G497" s="6">
        <v>0.13463331094282122</v>
      </c>
      <c r="H497" s="6">
        <v>0.19892800111823722</v>
      </c>
    </row>
    <row r="498" spans="1:8" ht="12.75" customHeight="1" x14ac:dyDescent="0.2">
      <c r="A498" s="5">
        <v>13</v>
      </c>
      <c r="B498" s="6">
        <v>0.31644981188986715</v>
      </c>
      <c r="C498" s="6">
        <v>0.3145338958933297</v>
      </c>
      <c r="D498" s="6">
        <v>0.2419693667393738</v>
      </c>
      <c r="E498" s="6">
        <v>0.1846347048691879</v>
      </c>
      <c r="F498" s="6">
        <v>0.16674603385948925</v>
      </c>
      <c r="G498" s="6">
        <v>0.15049302906059819</v>
      </c>
      <c r="H498" s="6">
        <v>0.22236159271139028</v>
      </c>
    </row>
    <row r="499" spans="1:8" ht="12.75" customHeight="1" x14ac:dyDescent="0.2">
      <c r="A499" s="5">
        <v>14</v>
      </c>
      <c r="B499" s="6">
        <v>0.35187782288412833</v>
      </c>
      <c r="C499" s="6">
        <v>0.34974741128532139</v>
      </c>
      <c r="D499" s="6">
        <v>0.269058949551641</v>
      </c>
      <c r="E499" s="6">
        <v>0.20530540874783104</v>
      </c>
      <c r="F499" s="6">
        <v>0.18541401879379349</v>
      </c>
      <c r="G499" s="6">
        <v>0.16734141540115982</v>
      </c>
      <c r="H499" s="6">
        <v>0.2472559950946101</v>
      </c>
    </row>
    <row r="500" spans="1:8" ht="12.75" customHeight="1" x14ac:dyDescent="0.2">
      <c r="A500" s="5">
        <v>15</v>
      </c>
      <c r="B500" s="6">
        <v>0.389515698851429</v>
      </c>
      <c r="C500" s="6">
        <v>0.38715741222810918</v>
      </c>
      <c r="D500" s="6">
        <v>0.29783827780857286</v>
      </c>
      <c r="E500" s="6">
        <v>0.22726547274541736</v>
      </c>
      <c r="F500" s="6">
        <v>0.2052464418341553</v>
      </c>
      <c r="G500" s="6">
        <v>0.18524074018792086</v>
      </c>
      <c r="H500" s="6">
        <v>0.2737032158920597</v>
      </c>
    </row>
    <row r="501" spans="1:8" ht="19.5" customHeight="1" x14ac:dyDescent="0.2">
      <c r="A501" s="5">
        <v>16</v>
      </c>
      <c r="B501" s="6">
        <v>0.429507260922183</v>
      </c>
      <c r="C501" s="6">
        <v>0.42690684910043031</v>
      </c>
      <c r="D501" s="6">
        <v>0.32841732252782357</v>
      </c>
      <c r="E501" s="6">
        <v>0.25059881023768693</v>
      </c>
      <c r="F501" s="6">
        <v>0.2263190862554596</v>
      </c>
      <c r="G501" s="6">
        <v>0.20425939997776227</v>
      </c>
      <c r="H501" s="6">
        <v>0.30180431471705804</v>
      </c>
    </row>
    <row r="502" spans="1:8" ht="12.75" customHeight="1" x14ac:dyDescent="0.2">
      <c r="A502" s="5">
        <v>17</v>
      </c>
      <c r="B502" s="6">
        <v>0.47200998789222504</v>
      </c>
      <c r="C502" s="6">
        <v>0.46915224725737548</v>
      </c>
      <c r="D502" s="6">
        <v>0.36091649788905528</v>
      </c>
      <c r="E502" s="6">
        <v>0.27539730325426831</v>
      </c>
      <c r="F502" s="6">
        <v>0.24871493192887645</v>
      </c>
      <c r="G502" s="6">
        <v>0.2244722864600058</v>
      </c>
      <c r="H502" s="6">
        <v>0.3316699480925176</v>
      </c>
    </row>
    <row r="503" spans="1:8" ht="12.75" customHeight="1" x14ac:dyDescent="0.2">
      <c r="A503" s="5">
        <v>18</v>
      </c>
      <c r="B503" s="6">
        <v>0.51719571092580807</v>
      </c>
      <c r="C503" s="6">
        <v>0.5140643975273721</v>
      </c>
      <c r="D503" s="6">
        <v>0.39546719242984396</v>
      </c>
      <c r="E503" s="6">
        <v>0.30176120780767035</v>
      </c>
      <c r="F503" s="6">
        <v>0.27252452137981142</v>
      </c>
      <c r="G503" s="6">
        <v>0.2459611168341056</v>
      </c>
      <c r="H503" s="6">
        <v>0.36342085760185905</v>
      </c>
    </row>
    <row r="504" spans="1:8" ht="12.75" customHeight="1" x14ac:dyDescent="0.2">
      <c r="A504" s="5">
        <v>19</v>
      </c>
      <c r="B504" s="6">
        <v>0.56525118189572854</v>
      </c>
      <c r="C504" s="6">
        <v>0.56182892111134675</v>
      </c>
      <c r="D504" s="6">
        <v>0.43221220361980428</v>
      </c>
      <c r="E504" s="6">
        <v>0.32979948549503091</v>
      </c>
      <c r="F504" s="6">
        <v>0.29784625926181352</v>
      </c>
      <c r="G504" s="6">
        <v>0.2688147040933514</v>
      </c>
      <c r="H504" s="6">
        <v>0.3971882692478057</v>
      </c>
    </row>
    <row r="505" spans="1:8" ht="12.75" customHeight="1" x14ac:dyDescent="0.2">
      <c r="A505" s="5">
        <v>20</v>
      </c>
      <c r="B505" s="6">
        <v>0.61637845729453056</v>
      </c>
      <c r="C505" s="6">
        <v>0.61264665116957495</v>
      </c>
      <c r="D505" s="6">
        <v>0.4713060314134615</v>
      </c>
      <c r="E505" s="6">
        <v>0.35963002749361112</v>
      </c>
      <c r="F505" s="6">
        <v>0.32478661464985559</v>
      </c>
      <c r="G505" s="6">
        <v>0.29312913960029663</v>
      </c>
      <c r="H505" s="6">
        <v>0.43311416321745699</v>
      </c>
    </row>
    <row r="506" spans="1:8" ht="19.5" customHeight="1" x14ac:dyDescent="0.2">
      <c r="A506" s="5">
        <v>21</v>
      </c>
      <c r="B506" s="6">
        <v>0.6707950243291394</v>
      </c>
      <c r="C506" s="6">
        <v>0.66673375815288649</v>
      </c>
      <c r="D506" s="6">
        <v>0.51291497466692604</v>
      </c>
      <c r="E506" s="6">
        <v>0.39137972813153116</v>
      </c>
      <c r="F506" s="6">
        <v>0.35346018748303509</v>
      </c>
      <c r="G506" s="6">
        <v>0.31900785305318208</v>
      </c>
      <c r="H506" s="6">
        <v>0.47135136248592402</v>
      </c>
    </row>
    <row r="507" spans="1:8" ht="12.75" customHeight="1" x14ac:dyDescent="0.2">
      <c r="A507" s="5">
        <v>22</v>
      </c>
      <c r="B507" s="6">
        <v>0.72873357707718089</v>
      </c>
      <c r="C507" s="6">
        <v>0.72432152731422506</v>
      </c>
      <c r="D507" s="6">
        <v>0.55721695997863963</v>
      </c>
      <c r="E507" s="6">
        <v>0.42518435428471563</v>
      </c>
      <c r="F507" s="6">
        <v>0.38398959061523541</v>
      </c>
      <c r="G507" s="6">
        <v>0.34656150603330949</v>
      </c>
      <c r="H507" s="6">
        <v>0.51206337552681391</v>
      </c>
    </row>
    <row r="508" spans="1:8" ht="12.75" customHeight="1" x14ac:dyDescent="0.2">
      <c r="A508" s="5">
        <v>23</v>
      </c>
      <c r="B508" s="6">
        <v>0.79044132773750864</v>
      </c>
      <c r="C508" s="6">
        <v>0.78565567412914539</v>
      </c>
      <c r="D508" s="6">
        <v>0.60440101504575772</v>
      </c>
      <c r="E508" s="6">
        <v>0.46118814352152593</v>
      </c>
      <c r="F508" s="6">
        <v>0.41650508689425025</v>
      </c>
      <c r="G508" s="6">
        <v>0.37590766445864876</v>
      </c>
      <c r="H508" s="6">
        <v>0.55542391234471289</v>
      </c>
    </row>
    <row r="509" spans="1:8" ht="12.75" customHeight="1" x14ac:dyDescent="0.2">
      <c r="A509" s="5">
        <v>24</v>
      </c>
      <c r="B509" s="6">
        <v>0.85617871021470959</v>
      </c>
      <c r="C509" s="6">
        <v>0.85099505572934686</v>
      </c>
      <c r="D509" s="6">
        <v>0.65466627737635497</v>
      </c>
      <c r="E509" s="6">
        <v>0.49954304770069186</v>
      </c>
      <c r="F509" s="6">
        <v>0.45114390604511279</v>
      </c>
      <c r="G509" s="6">
        <v>0.40717018205165051</v>
      </c>
      <c r="H509" s="6">
        <v>0.60161597351552354</v>
      </c>
    </row>
    <row r="510" spans="1:8" ht="12.75" customHeight="1" x14ac:dyDescent="0.2">
      <c r="A510" s="5">
        <v>25</v>
      </c>
      <c r="B510" s="6">
        <v>0.92621729954020826</v>
      </c>
      <c r="C510" s="6">
        <v>0.92060960292044713</v>
      </c>
      <c r="D510" s="6">
        <v>0.70822040340095183</v>
      </c>
      <c r="E510" s="6">
        <v>0.54040751904399675</v>
      </c>
      <c r="F510" s="6">
        <v>0.48804914835634827</v>
      </c>
      <c r="G510" s="6">
        <v>0.44047821088496786</v>
      </c>
      <c r="H510" s="6">
        <v>0.650830388214234</v>
      </c>
    </row>
    <row r="511" spans="1:8" ht="18" customHeight="1" x14ac:dyDescent="0.2">
      <c r="A511" s="19" t="s">
        <v>65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F512" s="13"/>
      <c r="G512" s="13"/>
      <c r="H512" s="14"/>
    </row>
    <row r="513" spans="1:16" ht="18" customHeight="1" x14ac:dyDescent="0.2">
      <c r="A513" s="19" t="s">
        <v>0</v>
      </c>
      <c r="B513" s="12"/>
      <c r="C513" s="20">
        <v>0.75</v>
      </c>
      <c r="D513" s="12"/>
      <c r="E513" s="12"/>
      <c r="H513" s="14" t="s">
        <v>46</v>
      </c>
    </row>
    <row r="514" spans="1:16" ht="18" customHeight="1" x14ac:dyDescent="0.2">
      <c r="A514" s="19" t="s">
        <v>32</v>
      </c>
      <c r="B514" s="12"/>
      <c r="H514" s="24" t="s">
        <v>46</v>
      </c>
    </row>
    <row r="515" spans="1:16" ht="14.25" customHeight="1" x14ac:dyDescent="0.2">
      <c r="A515" s="4"/>
      <c r="B515" s="15"/>
      <c r="C515" s="8"/>
      <c r="D515" s="15"/>
      <c r="E515" s="15"/>
      <c r="H515" s="24"/>
    </row>
    <row r="516" spans="1:16" ht="14.25" customHeight="1" x14ac:dyDescent="0.2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2">
      <c r="D517" s="5"/>
      <c r="E517" s="5"/>
      <c r="F517" s="5"/>
      <c r="G517" s="5"/>
      <c r="H517" s="1"/>
      <c r="M517" s="1"/>
    </row>
    <row r="518" spans="1:16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">
      <c r="A520" s="5">
        <v>1</v>
      </c>
      <c r="B520" s="6">
        <v>2.158966816510197E-2</v>
      </c>
      <c r="C520" s="6">
        <v>2.1458955524287223E-2</v>
      </c>
      <c r="D520" s="6">
        <v>1.6508268097315364E-2</v>
      </c>
      <c r="E520" s="6">
        <v>1.2596632578421651E-2</v>
      </c>
      <c r="F520" s="6">
        <v>1.1376184796488747E-2</v>
      </c>
      <c r="G520" s="6">
        <v>1.0267329720234223E-2</v>
      </c>
      <c r="H520" s="6">
        <v>1.5170535165219969E-2</v>
      </c>
    </row>
    <row r="521" spans="1:16" ht="12.75" customHeight="1" x14ac:dyDescent="0.2">
      <c r="A521" s="5">
        <v>2</v>
      </c>
      <c r="B521" s="6">
        <v>3.6005597941571522E-2</v>
      </c>
      <c r="C521" s="6">
        <v>3.5787605392771524E-2</v>
      </c>
      <c r="D521" s="6">
        <v>2.753122740368907E-2</v>
      </c>
      <c r="E521" s="6">
        <v>2.1007700746854402E-2</v>
      </c>
      <c r="F521" s="6">
        <v>1.8972331244696453E-2</v>
      </c>
      <c r="G521" s="6">
        <v>1.7123067525320411E-2</v>
      </c>
      <c r="H521" s="6">
        <v>2.5300258695050801E-2</v>
      </c>
    </row>
    <row r="522" spans="1:16" s="18" customFormat="1" ht="12.75" customHeight="1" x14ac:dyDescent="0.2">
      <c r="A522" s="17">
        <v>3</v>
      </c>
      <c r="B522" s="6">
        <v>5.0765953203973965E-2</v>
      </c>
      <c r="C522" s="6">
        <v>5.045859545507185E-2</v>
      </c>
      <c r="D522" s="6">
        <v>3.881754732393821E-2</v>
      </c>
      <c r="E522" s="6">
        <v>2.9619726209478177E-2</v>
      </c>
      <c r="F522" s="6">
        <v>2.6749964872171079E-2</v>
      </c>
      <c r="G522" s="6">
        <v>2.4142602661661607E-2</v>
      </c>
      <c r="H522" s="6">
        <v>3.567200164390117E-2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">
      <c r="A523" s="5">
        <v>4</v>
      </c>
      <c r="B523" s="6">
        <v>6.6622657819397579E-2</v>
      </c>
      <c r="C523" s="6">
        <v>6.6219297125056434E-2</v>
      </c>
      <c r="D523" s="6">
        <v>5.0942176981492504E-2</v>
      </c>
      <c r="E523" s="6">
        <v>3.8871423846402492E-2</v>
      </c>
      <c r="F523" s="6">
        <v>3.5105294865615796E-2</v>
      </c>
      <c r="G523" s="6">
        <v>3.1683525167644236E-2</v>
      </c>
      <c r="H523" s="6">
        <v>4.6814122640537324E-2</v>
      </c>
    </row>
    <row r="524" spans="1:16" ht="12.75" customHeight="1" x14ac:dyDescent="0.2">
      <c r="A524" s="5">
        <v>5</v>
      </c>
      <c r="B524" s="6">
        <v>8.3614063365248195E-2</v>
      </c>
      <c r="C524" s="6">
        <v>8.3107829784067486E-2</v>
      </c>
      <c r="D524" s="6">
        <v>6.393444142743325E-2</v>
      </c>
      <c r="E524" s="6">
        <v>4.8785170135380036E-2</v>
      </c>
      <c r="F524" s="6">
        <v>4.4058529716817937E-2</v>
      </c>
      <c r="G524" s="6">
        <v>3.9764073780774838E-2</v>
      </c>
      <c r="H524" s="6">
        <v>5.8753570406413769E-2</v>
      </c>
    </row>
    <row r="525" spans="1:16" s="18" customFormat="1" ht="19.5" customHeight="1" x14ac:dyDescent="0.2">
      <c r="A525" s="17">
        <v>6</v>
      </c>
      <c r="B525" s="6">
        <v>0.10178310735098592</v>
      </c>
      <c r="C525" s="6">
        <v>0.10116687098040178</v>
      </c>
      <c r="D525" s="6">
        <v>7.7827172288081781E-2</v>
      </c>
      <c r="E525" s="6">
        <v>5.9386017246104428E-2</v>
      </c>
      <c r="F525" s="6">
        <v>5.3632294370199229E-2</v>
      </c>
      <c r="G525" s="6">
        <v>4.8404668155659546E-2</v>
      </c>
      <c r="H525" s="6">
        <v>7.152051608599598E-2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">
      <c r="A526" s="5">
        <v>7</v>
      </c>
      <c r="B526" s="6">
        <v>0.12117779992069574</v>
      </c>
      <c r="C526" s="6">
        <v>0.12044414018518582</v>
      </c>
      <c r="D526" s="6">
        <v>9.265707991599588E-2</v>
      </c>
      <c r="E526" s="6">
        <v>7.0701977009996669E-2</v>
      </c>
      <c r="F526" s="6">
        <v>6.3851886679670192E-2</v>
      </c>
      <c r="G526" s="6">
        <v>5.7628140323595339E-2</v>
      </c>
      <c r="H526" s="6">
        <v>8.5148695240829395E-2</v>
      </c>
    </row>
    <row r="527" spans="1:16" ht="12.75" customHeight="1" x14ac:dyDescent="0.2">
      <c r="A527" s="5">
        <v>8</v>
      </c>
      <c r="B527" s="6">
        <v>0.14185174906088197</v>
      </c>
      <c r="C527" s="6">
        <v>0.14099292082034834</v>
      </c>
      <c r="D527" s="6">
        <v>0.10846515498350096</v>
      </c>
      <c r="E527" s="6">
        <v>8.2764327356115205E-2</v>
      </c>
      <c r="F527" s="6">
        <v>7.4745554154936694E-2</v>
      </c>
      <c r="G527" s="6">
        <v>6.7459984463967851E-2</v>
      </c>
      <c r="H527" s="6">
        <v>9.9675776900293278E-2</v>
      </c>
    </row>
    <row r="528" spans="1:16" ht="12.75" customHeight="1" x14ac:dyDescent="0.2">
      <c r="A528" s="5">
        <v>9</v>
      </c>
      <c r="B528" s="6">
        <v>0.16386472420113518</v>
      </c>
      <c r="C528" s="6">
        <v>0.16287262044701944</v>
      </c>
      <c r="D528" s="6">
        <v>0.12529709943284828</v>
      </c>
      <c r="E528" s="6">
        <v>9.5607941147637793E-2</v>
      </c>
      <c r="F528" s="6">
        <v>8.6344790938057997E-2</v>
      </c>
      <c r="G528" s="6">
        <v>7.7928624934025359E-2</v>
      </c>
      <c r="H528" s="6">
        <v>0.11514375959009332</v>
      </c>
    </row>
    <row r="529" spans="1:8" ht="12.75" customHeight="1" x14ac:dyDescent="0.2">
      <c r="A529" s="5">
        <v>10</v>
      </c>
      <c r="B529" s="6">
        <v>0.18728325707771398</v>
      </c>
      <c r="C529" s="6">
        <v>0.18614936799123943</v>
      </c>
      <c r="D529" s="6">
        <v>0.14320378591899188</v>
      </c>
      <c r="E529" s="6">
        <v>0.10927163675963364</v>
      </c>
      <c r="F529" s="6">
        <v>9.8684654414850304E-2</v>
      </c>
      <c r="G529" s="6">
        <v>8.9065702019658466E-2</v>
      </c>
      <c r="H529" s="6">
        <v>0.13159939354449876</v>
      </c>
    </row>
    <row r="530" spans="1:8" ht="19.5" customHeight="1" x14ac:dyDescent="0.2">
      <c r="A530" s="5">
        <v>11</v>
      </c>
      <c r="B530" s="6">
        <v>0.21218127739036557</v>
      </c>
      <c r="C530" s="6">
        <v>0.2108966455522546</v>
      </c>
      <c r="D530" s="6">
        <v>0.16224174385657816</v>
      </c>
      <c r="E530" s="6">
        <v>0.12379854895717785</v>
      </c>
      <c r="F530" s="6">
        <v>0.11180410015979686</v>
      </c>
      <c r="G530" s="6">
        <v>0.10090637423268951</v>
      </c>
      <c r="H530" s="6">
        <v>0.14909462736694315</v>
      </c>
    </row>
    <row r="531" spans="1:8" ht="12.75" customHeight="1" x14ac:dyDescent="0.2">
      <c r="A531" s="5">
        <v>12</v>
      </c>
      <c r="B531" s="6">
        <v>0.23864077904396752</v>
      </c>
      <c r="C531" s="6">
        <v>0.23719595061046025</v>
      </c>
      <c r="D531" s="6">
        <v>0.18247366885323346</v>
      </c>
      <c r="E531" s="6">
        <v>0.13923651761837841</v>
      </c>
      <c r="F531" s="6">
        <v>0.12574633299693383</v>
      </c>
      <c r="G531" s="6">
        <v>0.11348963515328783</v>
      </c>
      <c r="H531" s="6">
        <v>0.16768707618183526</v>
      </c>
    </row>
    <row r="532" spans="1:8" ht="12.75" customHeight="1" x14ac:dyDescent="0.2">
      <c r="A532" s="5">
        <v>13</v>
      </c>
      <c r="B532" s="6">
        <v>0.26675251053552546</v>
      </c>
      <c r="C532" s="6">
        <v>0.26513748223451505</v>
      </c>
      <c r="D532" s="6">
        <v>0.20396895060529507</v>
      </c>
      <c r="E532" s="6">
        <v>0.15563849054516926</v>
      </c>
      <c r="F532" s="6">
        <v>0.14055917078358282</v>
      </c>
      <c r="G532" s="6">
        <v>0.12685864175511552</v>
      </c>
      <c r="H532" s="6">
        <v>0.1874405067527255</v>
      </c>
    </row>
    <row r="533" spans="1:8" ht="12.75" customHeight="1" x14ac:dyDescent="0.2">
      <c r="A533" s="5">
        <v>14</v>
      </c>
      <c r="B533" s="6">
        <v>0.29661668021083681</v>
      </c>
      <c r="C533" s="6">
        <v>0.2948208420680935</v>
      </c>
      <c r="D533" s="6">
        <v>0.22680421216344454</v>
      </c>
      <c r="E533" s="6">
        <v>0.17306293494990621</v>
      </c>
      <c r="F533" s="6">
        <v>0.15629541602931579</v>
      </c>
      <c r="G533" s="6">
        <v>0.14106104980199224</v>
      </c>
      <c r="H533" s="6">
        <v>0.2084253330490248</v>
      </c>
    </row>
    <row r="534" spans="1:8" ht="12.75" customHeight="1" x14ac:dyDescent="0.2">
      <c r="A534" s="5">
        <v>15</v>
      </c>
      <c r="B534" s="6">
        <v>0.32834366353733135</v>
      </c>
      <c r="C534" s="6">
        <v>0.32635573732060846</v>
      </c>
      <c r="D534" s="6">
        <v>0.25106385073998549</v>
      </c>
      <c r="E534" s="6">
        <v>0.19157425011831489</v>
      </c>
      <c r="F534" s="6">
        <v>0.17301322857729823</v>
      </c>
      <c r="G534" s="6">
        <v>0.15614935020338722</v>
      </c>
      <c r="H534" s="6">
        <v>0.23071911322944189</v>
      </c>
    </row>
    <row r="535" spans="1:8" ht="19.5" customHeight="1" x14ac:dyDescent="0.2">
      <c r="A535" s="5">
        <v>16</v>
      </c>
      <c r="B535" s="6">
        <v>0.36205469505573107</v>
      </c>
      <c r="C535" s="6">
        <v>0.35986266852951465</v>
      </c>
      <c r="D535" s="6">
        <v>0.27684056680097369</v>
      </c>
      <c r="E535" s="6">
        <v>0.21124317113319546</v>
      </c>
      <c r="F535" s="6">
        <v>0.19077649021248511</v>
      </c>
      <c r="G535" s="6">
        <v>0.17218119808366625</v>
      </c>
      <c r="H535" s="6">
        <v>0.25440703585959995</v>
      </c>
    </row>
    <row r="536" spans="1:8" ht="12.75" customHeight="1" x14ac:dyDescent="0.2">
      <c r="A536" s="5">
        <v>17</v>
      </c>
      <c r="B536" s="6">
        <v>0.39788252208509423</v>
      </c>
      <c r="C536" s="6">
        <v>0.39547357930755572</v>
      </c>
      <c r="D536" s="6">
        <v>0.30423586391355317</v>
      </c>
      <c r="E536" s="6">
        <v>0.23214715028289074</v>
      </c>
      <c r="F536" s="6">
        <v>0.20965514911663152</v>
      </c>
      <c r="G536" s="6">
        <v>0.18921972366251705</v>
      </c>
      <c r="H536" s="6">
        <v>0.27958237925468465</v>
      </c>
    </row>
    <row r="537" spans="1:8" ht="12.75" customHeight="1" x14ac:dyDescent="0.2">
      <c r="A537" s="5">
        <v>18</v>
      </c>
      <c r="B537" s="6">
        <v>0.43597199032521472</v>
      </c>
      <c r="C537" s="6">
        <v>0.43333243839968827</v>
      </c>
      <c r="D537" s="6">
        <v>0.33336049651946242</v>
      </c>
      <c r="E537" s="6">
        <v>0.25437069873482188</v>
      </c>
      <c r="F537" s="6">
        <v>0.22972552843816357</v>
      </c>
      <c r="G537" s="6">
        <v>0.20733381074801724</v>
      </c>
      <c r="H537" s="6">
        <v>0.30634692296802013</v>
      </c>
    </row>
    <row r="538" spans="1:8" ht="12.75" customHeight="1" x14ac:dyDescent="0.2">
      <c r="A538" s="5">
        <v>19</v>
      </c>
      <c r="B538" s="6">
        <v>0.47648052294097964</v>
      </c>
      <c r="C538" s="6">
        <v>0.47359571586686805</v>
      </c>
      <c r="D538" s="6">
        <v>0.36433483626085938</v>
      </c>
      <c r="E538" s="6">
        <v>0.27800566606037874</v>
      </c>
      <c r="F538" s="6">
        <v>0.251070578734788</v>
      </c>
      <c r="G538" s="6">
        <v>0.22659832457325579</v>
      </c>
      <c r="H538" s="6">
        <v>0.3348112844320037</v>
      </c>
    </row>
    <row r="539" spans="1:8" ht="12.75" customHeight="1" x14ac:dyDescent="0.2">
      <c r="A539" s="5">
        <v>20</v>
      </c>
      <c r="B539" s="6">
        <v>0.51957844418170429</v>
      </c>
      <c r="C539" s="6">
        <v>0.51643270474606129</v>
      </c>
      <c r="D539" s="6">
        <v>0.3972891194317747</v>
      </c>
      <c r="E539" s="6">
        <v>0.30315142905272996</v>
      </c>
      <c r="F539" s="6">
        <v>0.27378004849734405</v>
      </c>
      <c r="G539" s="6">
        <v>0.24709426569895016</v>
      </c>
      <c r="H539" s="6">
        <v>0.36509514635754931</v>
      </c>
    </row>
    <row r="540" spans="1:8" ht="19.5" customHeight="1" x14ac:dyDescent="0.2">
      <c r="A540" s="5">
        <v>21</v>
      </c>
      <c r="B540" s="6">
        <v>0.56544908567305874</v>
      </c>
      <c r="C540" s="6">
        <v>0.56202562669863676</v>
      </c>
      <c r="D540" s="6">
        <v>0.43236352825289515</v>
      </c>
      <c r="E540" s="6">
        <v>0.32991495374353963</v>
      </c>
      <c r="F540" s="6">
        <v>0.29795054015791689</v>
      </c>
      <c r="G540" s="6">
        <v>0.26890882056235821</v>
      </c>
      <c r="H540" s="6">
        <v>0.39732733142284038</v>
      </c>
    </row>
    <row r="541" spans="1:8" ht="12.75" customHeight="1" x14ac:dyDescent="0.2">
      <c r="A541" s="5">
        <v>22</v>
      </c>
      <c r="B541" s="6">
        <v>0.61428859772722866</v>
      </c>
      <c r="C541" s="6">
        <v>0.61056944446293249</v>
      </c>
      <c r="D541" s="6">
        <v>0.46970804659225318</v>
      </c>
      <c r="E541" s="6">
        <v>0.35841068531065196</v>
      </c>
      <c r="F541" s="6">
        <v>0.32368541066401729</v>
      </c>
      <c r="G541" s="6">
        <v>0.29213527174265352</v>
      </c>
      <c r="H541" s="6">
        <v>0.43164566968556617</v>
      </c>
    </row>
    <row r="542" spans="1:8" ht="12.75" customHeight="1" x14ac:dyDescent="0.2">
      <c r="A542" s="5">
        <v>23</v>
      </c>
      <c r="B542" s="6">
        <v>0.66630536875906432</v>
      </c>
      <c r="C542" s="6">
        <v>0.66227128478549391</v>
      </c>
      <c r="D542" s="6">
        <v>0.50948201602908971</v>
      </c>
      <c r="E542" s="6">
        <v>0.38876020933265887</v>
      </c>
      <c r="F542" s="6">
        <v>0.35109446555312046</v>
      </c>
      <c r="G542" s="6">
        <v>0.31687272185451176</v>
      </c>
      <c r="H542" s="6">
        <v>0.4681965906207573</v>
      </c>
    </row>
    <row r="543" spans="1:8" ht="12.75" customHeight="1" x14ac:dyDescent="0.2">
      <c r="A543" s="5">
        <v>24</v>
      </c>
      <c r="B543" s="6">
        <v>0.72171893246796071</v>
      </c>
      <c r="C543" s="6">
        <v>0.71734935221932239</v>
      </c>
      <c r="D543" s="6">
        <v>0.55185330024423118</v>
      </c>
      <c r="E543" s="6">
        <v>0.42109161417704771</v>
      </c>
      <c r="F543" s="6">
        <v>0.38029338311700378</v>
      </c>
      <c r="G543" s="6">
        <v>0.34322557384007901</v>
      </c>
      <c r="H543" s="6">
        <v>0.50713435522405126</v>
      </c>
    </row>
    <row r="544" spans="1:8" ht="12.75" customHeight="1" x14ac:dyDescent="0.2">
      <c r="A544" s="5">
        <v>25</v>
      </c>
      <c r="B544" s="6">
        <v>0.78075821400637269</v>
      </c>
      <c r="C544" s="6">
        <v>0.77603118591079778</v>
      </c>
      <c r="D544" s="6">
        <v>0.5969969439749121</v>
      </c>
      <c r="E544" s="6">
        <v>0.45553846771579254</v>
      </c>
      <c r="F544" s="6">
        <v>0.4114027902601185</v>
      </c>
      <c r="G544" s="6">
        <v>0.37130269690491835</v>
      </c>
      <c r="H544" s="6">
        <v>0.54861982363692663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6" ht="18" customHeight="1" x14ac:dyDescent="0.2">
      <c r="A1" s="4" t="s">
        <v>65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4" t="s">
        <v>8</v>
      </c>
      <c r="D2" s="12"/>
      <c r="E2" s="12"/>
      <c r="F2" s="13"/>
      <c r="G2" s="13"/>
      <c r="H2" s="14"/>
    </row>
    <row r="3" spans="1:16" ht="18" customHeight="1" x14ac:dyDescent="0.2">
      <c r="A3" s="19" t="s">
        <v>0</v>
      </c>
      <c r="B3" s="12"/>
      <c r="C3" s="20">
        <v>0.45</v>
      </c>
      <c r="D3" s="12"/>
      <c r="E3" s="12"/>
      <c r="H3" s="14" t="s">
        <v>46</v>
      </c>
    </row>
    <row r="4" spans="1:16" ht="18" customHeight="1" x14ac:dyDescent="0.2">
      <c r="A4" s="19" t="s">
        <v>27</v>
      </c>
      <c r="B4" s="12"/>
      <c r="H4" s="24" t="s">
        <v>46</v>
      </c>
    </row>
    <row r="5" spans="1:16" ht="14.25" customHeight="1" x14ac:dyDescent="0.2">
      <c r="A5" s="4"/>
      <c r="B5" s="15"/>
      <c r="C5" s="8"/>
      <c r="D5" s="15"/>
      <c r="E5" s="15"/>
      <c r="H5" s="24"/>
    </row>
    <row r="6" spans="1:16" ht="14.25" customHeight="1" x14ac:dyDescent="0.2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2">
      <c r="D7" s="5"/>
      <c r="E7" s="5"/>
      <c r="F7" s="5"/>
      <c r="G7" s="5"/>
      <c r="H7" s="1"/>
      <c r="M7" s="1"/>
    </row>
    <row r="8" spans="1:16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6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">
      <c r="A10" s="5">
        <v>1</v>
      </c>
      <c r="B10" s="6">
        <v>3.0826641869344435E-2</v>
      </c>
      <c r="C10" s="6">
        <v>3.0640004829100079E-2</v>
      </c>
      <c r="D10" s="6">
        <v>2.3571203810425087E-2</v>
      </c>
      <c r="E10" s="6">
        <v>1.7986005078225203E-2</v>
      </c>
      <c r="F10" s="6">
        <v>1.6243398086483896E-2</v>
      </c>
      <c r="G10" s="6">
        <v>1.466012788245381E-2</v>
      </c>
      <c r="H10" s="6">
        <v>2.1661132117836938E-2</v>
      </c>
    </row>
    <row r="11" spans="1:16" ht="12.75" customHeight="1" x14ac:dyDescent="0.2">
      <c r="A11" s="5">
        <v>2</v>
      </c>
      <c r="B11" s="6">
        <v>5.1410316478626997E-2</v>
      </c>
      <c r="C11" s="6">
        <v>5.1099057492122256E-2</v>
      </c>
      <c r="D11" s="6">
        <v>3.9310251593808868E-2</v>
      </c>
      <c r="E11" s="6">
        <v>2.9995684161020615E-2</v>
      </c>
      <c r="F11" s="6">
        <v>2.7089497450090566E-2</v>
      </c>
      <c r="G11" s="6">
        <v>2.4449040451713727E-2</v>
      </c>
      <c r="H11" s="6">
        <v>3.6124780058212382E-2</v>
      </c>
    </row>
    <row r="12" spans="1:16" s="18" customFormat="1" ht="12.75" customHeight="1" x14ac:dyDescent="0.2">
      <c r="A12" s="17">
        <v>3</v>
      </c>
      <c r="B12" s="6">
        <v>7.2485776372626917E-2</v>
      </c>
      <c r="C12" s="6">
        <v>7.2046917971528901E-2</v>
      </c>
      <c r="D12" s="6">
        <v>5.5425336806964341E-2</v>
      </c>
      <c r="E12" s="6">
        <v>4.2292298572867204E-2</v>
      </c>
      <c r="F12" s="6">
        <v>3.8194731888694912E-2</v>
      </c>
      <c r="G12" s="6">
        <v>3.447182978235501E-2</v>
      </c>
      <c r="H12" s="6">
        <v>5.0933993567196335E-2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">
      <c r="A13" s="5">
        <v>4</v>
      </c>
      <c r="B13" s="6">
        <v>9.5126650269788837E-2</v>
      </c>
      <c r="C13" s="6">
        <v>9.4550714800399643E-2</v>
      </c>
      <c r="D13" s="6">
        <v>7.2737396139863908E-2</v>
      </c>
      <c r="E13" s="6">
        <v>5.5502263985764466E-2</v>
      </c>
      <c r="F13" s="6">
        <v>5.0124825646432655E-2</v>
      </c>
      <c r="G13" s="6">
        <v>4.5239078064205004E-2</v>
      </c>
      <c r="H13" s="6">
        <v>6.6843185454795853E-2</v>
      </c>
    </row>
    <row r="14" spans="1:16" ht="12.75" customHeight="1" x14ac:dyDescent="0.2">
      <c r="A14" s="5">
        <v>5</v>
      </c>
      <c r="B14" s="6">
        <v>0.11938769817535101</v>
      </c>
      <c r="C14" s="6">
        <v>0.11866487644460673</v>
      </c>
      <c r="D14" s="6">
        <v>9.1288301141461942E-2</v>
      </c>
      <c r="E14" s="6">
        <v>6.9657530481608249E-2</v>
      </c>
      <c r="F14" s="6">
        <v>6.2908633263090305E-2</v>
      </c>
      <c r="G14" s="6">
        <v>5.6776827338529172E-2</v>
      </c>
      <c r="H14" s="6">
        <v>8.3890834245959153E-2</v>
      </c>
    </row>
    <row r="15" spans="1:16" s="18" customFormat="1" ht="19.5" customHeight="1" x14ac:dyDescent="0.2">
      <c r="A15" s="17">
        <v>6</v>
      </c>
      <c r="B15" s="6">
        <v>0.14533022808241305</v>
      </c>
      <c r="C15" s="6">
        <v>0.14445033971369936</v>
      </c>
      <c r="D15" s="6">
        <v>0.11112493019723692</v>
      </c>
      <c r="E15" s="6">
        <v>8.4793868608481565E-2</v>
      </c>
      <c r="F15" s="6">
        <v>7.6578459591788758E-2</v>
      </c>
      <c r="G15" s="6">
        <v>6.9114233652323026E-2</v>
      </c>
      <c r="H15" s="6">
        <v>0.10212001957758078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">
      <c r="A16" s="5">
        <v>7</v>
      </c>
      <c r="B16" s="6">
        <v>0.17302279090646316</v>
      </c>
      <c r="C16" s="6">
        <v>0.17197524048801444</v>
      </c>
      <c r="D16" s="6">
        <v>0.13229969990213333</v>
      </c>
      <c r="E16" s="6">
        <v>0.10095127484473299</v>
      </c>
      <c r="F16" s="6">
        <v>9.1170425978933101E-2</v>
      </c>
      <c r="G16" s="6">
        <v>8.2283897546111734E-2</v>
      </c>
      <c r="H16" s="6">
        <v>0.1215789105121062</v>
      </c>
    </row>
    <row r="17" spans="1:8" ht="12.75" customHeight="1" x14ac:dyDescent="0.2">
      <c r="A17" s="5">
        <v>8</v>
      </c>
      <c r="B17" s="6">
        <v>0.20254193039929339</v>
      </c>
      <c r="C17" s="6">
        <v>0.20131565909230764</v>
      </c>
      <c r="D17" s="6">
        <v>0.15487113847280068</v>
      </c>
      <c r="E17" s="6">
        <v>0.11817440914113743</v>
      </c>
      <c r="F17" s="6">
        <v>0.10672486541430087</v>
      </c>
      <c r="G17" s="6">
        <v>9.6322220688122115E-2</v>
      </c>
      <c r="H17" s="6">
        <v>0.14232129248381631</v>
      </c>
    </row>
    <row r="18" spans="1:8" ht="12.75" customHeight="1" x14ac:dyDescent="0.2">
      <c r="A18" s="5">
        <v>9</v>
      </c>
      <c r="B18" s="6">
        <v>0.23397298788188362</v>
      </c>
      <c r="C18" s="6">
        <v>0.23255642015645683</v>
      </c>
      <c r="D18" s="6">
        <v>0.1789045010764671</v>
      </c>
      <c r="E18" s="6">
        <v>0.13651306444754099</v>
      </c>
      <c r="F18" s="6">
        <v>0.12328674656673951</v>
      </c>
      <c r="G18" s="6">
        <v>0.11126978857853692</v>
      </c>
      <c r="H18" s="6">
        <v>0.16440713276506888</v>
      </c>
    </row>
    <row r="19" spans="1:8" ht="12.75" customHeight="1" x14ac:dyDescent="0.2">
      <c r="A19" s="5">
        <v>10</v>
      </c>
      <c r="B19" s="6">
        <v>0.26741096018285121</v>
      </c>
      <c r="C19" s="6">
        <v>0.2657919453596031</v>
      </c>
      <c r="D19" s="6">
        <v>0.20447242584277958</v>
      </c>
      <c r="E19" s="6">
        <v>0.15602266728264041</v>
      </c>
      <c r="F19" s="6">
        <v>0.14090612585532722</v>
      </c>
      <c r="G19" s="6">
        <v>0.12717177855655065</v>
      </c>
      <c r="H19" s="6">
        <v>0.18790318331879838</v>
      </c>
    </row>
    <row r="20" spans="1:8" ht="19.5" customHeight="1" x14ac:dyDescent="0.2">
      <c r="A20" s="5">
        <v>11</v>
      </c>
      <c r="B20" s="6">
        <v>0.30296140725616083</v>
      </c>
      <c r="C20" s="6">
        <v>0.30112715555277353</v>
      </c>
      <c r="D20" s="6">
        <v>0.23165562786226476</v>
      </c>
      <c r="E20" s="6">
        <v>0.17676480728945007</v>
      </c>
      <c r="F20" s="6">
        <v>0.15963862569789036</v>
      </c>
      <c r="G20" s="6">
        <v>0.1440783914332327</v>
      </c>
      <c r="H20" s="6">
        <v>0.21288361855942436</v>
      </c>
    </row>
    <row r="21" spans="1:8" ht="12.75" customHeight="1" x14ac:dyDescent="0.2">
      <c r="A21" s="5">
        <v>12</v>
      </c>
      <c r="B21" s="6">
        <v>0.34074140346913462</v>
      </c>
      <c r="C21" s="6">
        <v>0.3386784162874063</v>
      </c>
      <c r="D21" s="6">
        <v>0.26054362657673624</v>
      </c>
      <c r="E21" s="6">
        <v>0.19880779227049067</v>
      </c>
      <c r="F21" s="6">
        <v>0.17954593577059269</v>
      </c>
      <c r="G21" s="6">
        <v>0.16204530389253635</v>
      </c>
      <c r="H21" s="6">
        <v>0.23943070379981904</v>
      </c>
    </row>
    <row r="22" spans="1:8" ht="12.75" customHeight="1" x14ac:dyDescent="0.2">
      <c r="A22" s="5">
        <v>13</v>
      </c>
      <c r="B22" s="6">
        <v>0.38088052336622519</v>
      </c>
      <c r="C22" s="6">
        <v>0.3785745176109086</v>
      </c>
      <c r="D22" s="6">
        <v>0.29123549953115907</v>
      </c>
      <c r="E22" s="6">
        <v>0.22222722333808606</v>
      </c>
      <c r="F22" s="6">
        <v>0.20069633243374418</v>
      </c>
      <c r="G22" s="6">
        <v>0.18113413728783631</v>
      </c>
      <c r="H22" s="6">
        <v>0.26763548792355485</v>
      </c>
    </row>
    <row r="23" spans="1:8" ht="12.75" customHeight="1" x14ac:dyDescent="0.2">
      <c r="A23" s="5">
        <v>14</v>
      </c>
      <c r="B23" s="6">
        <v>0.42352184866432585</v>
      </c>
      <c r="C23" s="6">
        <v>0.42095767496520708</v>
      </c>
      <c r="D23" s="6">
        <v>0.32384065235994303</v>
      </c>
      <c r="E23" s="6">
        <v>0.24710658245233916</v>
      </c>
      <c r="F23" s="6">
        <v>0.22316520934508566</v>
      </c>
      <c r="G23" s="6">
        <v>0.20141293653548084</v>
      </c>
      <c r="H23" s="6">
        <v>0.2975985109760384</v>
      </c>
    </row>
    <row r="24" spans="1:8" ht="12.75" customHeight="1" x14ac:dyDescent="0.2">
      <c r="A24" s="5">
        <v>15</v>
      </c>
      <c r="B24" s="6">
        <v>0.4688229781268633</v>
      </c>
      <c r="C24" s="6">
        <v>0.46598453294665204</v>
      </c>
      <c r="D24" s="6">
        <v>0.35847959097446014</v>
      </c>
      <c r="E24" s="6">
        <v>0.27353782163875218</v>
      </c>
      <c r="F24" s="6">
        <v>0.24703560958998233</v>
      </c>
      <c r="G24" s="6">
        <v>0.22295665037739723</v>
      </c>
      <c r="H24" s="6">
        <v>0.32943051377849375</v>
      </c>
    </row>
    <row r="25" spans="1:8" ht="19.5" customHeight="1" x14ac:dyDescent="0.2">
      <c r="A25" s="5">
        <v>16</v>
      </c>
      <c r="B25" s="6">
        <v>0.51695701556166151</v>
      </c>
      <c r="C25" s="6">
        <v>0.51382714732213941</v>
      </c>
      <c r="D25" s="6">
        <v>0.39528467702317888</v>
      </c>
      <c r="E25" s="6">
        <v>0.30162193944201815</v>
      </c>
      <c r="F25" s="6">
        <v>0.27239874628443572</v>
      </c>
      <c r="G25" s="6">
        <v>0.245847601240089</v>
      </c>
      <c r="H25" s="6">
        <v>0.36325313217005206</v>
      </c>
    </row>
    <row r="26" spans="1:8" ht="12.75" customHeight="1" x14ac:dyDescent="0.2">
      <c r="A26" s="5">
        <v>17</v>
      </c>
      <c r="B26" s="6">
        <v>0.5681135032086676</v>
      </c>
      <c r="C26" s="6">
        <v>0.56467391276572798</v>
      </c>
      <c r="D26" s="6">
        <v>0.43440084159484438</v>
      </c>
      <c r="E26" s="6">
        <v>0.33146952551717257</v>
      </c>
      <c r="F26" s="6">
        <v>0.29935449440252571</v>
      </c>
      <c r="G26" s="6">
        <v>0.27017592912286353</v>
      </c>
      <c r="H26" s="6">
        <v>0.3991995528766244</v>
      </c>
    </row>
    <row r="27" spans="1:8" ht="12.75" customHeight="1" x14ac:dyDescent="0.2">
      <c r="A27" s="5">
        <v>18</v>
      </c>
      <c r="B27" s="6">
        <v>0.62249925788783944</v>
      </c>
      <c r="C27" s="6">
        <v>0.61873039394414686</v>
      </c>
      <c r="D27" s="6">
        <v>0.47598622456843914</v>
      </c>
      <c r="E27" s="6">
        <v>0.36320124848552637</v>
      </c>
      <c r="F27" s="6">
        <v>0.32801183136552942</v>
      </c>
      <c r="G27" s="6">
        <v>0.29603998924201963</v>
      </c>
      <c r="H27" s="6">
        <v>0.43741510105170245</v>
      </c>
    </row>
    <row r="28" spans="1:8" ht="12.75" customHeight="1" x14ac:dyDescent="0.2">
      <c r="A28" s="5">
        <v>19</v>
      </c>
      <c r="B28" s="6">
        <v>0.6803390550560674</v>
      </c>
      <c r="C28" s="6">
        <v>0.67622000543215821</v>
      </c>
      <c r="D28" s="6">
        <v>0.52021269766870037</v>
      </c>
      <c r="E28" s="6">
        <v>0.39694825505213516</v>
      </c>
      <c r="F28" s="6">
        <v>0.35848919749016439</v>
      </c>
      <c r="G28" s="6">
        <v>0.32354667734561893</v>
      </c>
      <c r="H28" s="6">
        <v>0.47805772094653431</v>
      </c>
    </row>
    <row r="29" spans="1:8" ht="12.75" customHeight="1" x14ac:dyDescent="0.2">
      <c r="A29" s="5">
        <v>20</v>
      </c>
      <c r="B29" s="6">
        <v>0.74187609088455464</v>
      </c>
      <c r="C29" s="6">
        <v>0.73738447099233284</v>
      </c>
      <c r="D29" s="6">
        <v>0.56726621778777497</v>
      </c>
      <c r="E29" s="6">
        <v>0.43285243960785741</v>
      </c>
      <c r="F29" s="6">
        <v>0.39091473946975847</v>
      </c>
      <c r="G29" s="6">
        <v>0.3528116494621536</v>
      </c>
      <c r="H29" s="6">
        <v>0.52129830060067084</v>
      </c>
    </row>
    <row r="30" spans="1:8" ht="19.5" customHeight="1" x14ac:dyDescent="0.2">
      <c r="A30" s="5">
        <v>21</v>
      </c>
      <c r="B30" s="6">
        <v>0.80737213402692942</v>
      </c>
      <c r="C30" s="6">
        <v>0.80248397442429664</v>
      </c>
      <c r="D30" s="6">
        <v>0.61734694303279636</v>
      </c>
      <c r="E30" s="6">
        <v>0.47106653277944888</v>
      </c>
      <c r="F30" s="6">
        <v>0.42542639034500646</v>
      </c>
      <c r="G30" s="6">
        <v>0.38395939407642432</v>
      </c>
      <c r="H30" s="6">
        <v>0.56732077848572948</v>
      </c>
    </row>
    <row r="31" spans="1:8" ht="12.75" customHeight="1" x14ac:dyDescent="0.2">
      <c r="A31" s="5">
        <v>22</v>
      </c>
      <c r="B31" s="6">
        <v>0.87710725619990704</v>
      </c>
      <c r="C31" s="6">
        <v>0.87179689177656738</v>
      </c>
      <c r="D31" s="6">
        <v>0.67066902671777817</v>
      </c>
      <c r="E31" s="6">
        <v>0.51175394423509379</v>
      </c>
      <c r="F31" s="6">
        <v>0.46217172753957497</v>
      </c>
      <c r="G31" s="6">
        <v>0.41712310400264385</v>
      </c>
      <c r="H31" s="6">
        <v>0.61632195419097324</v>
      </c>
    </row>
    <row r="32" spans="1:8" ht="12.75" customHeight="1" x14ac:dyDescent="0.2">
      <c r="A32" s="5">
        <v>23</v>
      </c>
      <c r="B32" s="6">
        <v>0.95137900320109647</v>
      </c>
      <c r="C32" s="6">
        <v>0.94561896738335616</v>
      </c>
      <c r="D32" s="6">
        <v>0.72745998349281116</v>
      </c>
      <c r="E32" s="6">
        <v>0.55508827900934277</v>
      </c>
      <c r="F32" s="6">
        <v>0.50130753604678269</v>
      </c>
      <c r="G32" s="6">
        <v>0.45244428214801558</v>
      </c>
      <c r="H32" s="6">
        <v>0.66851090591766793</v>
      </c>
    </row>
    <row r="33" spans="1:16" ht="12.75" customHeight="1" x14ac:dyDescent="0.2">
      <c r="A33" s="5">
        <v>24</v>
      </c>
      <c r="B33" s="6">
        <v>1.0305008345370428</v>
      </c>
      <c r="C33" s="6">
        <v>1.0242617629397375</v>
      </c>
      <c r="D33" s="6">
        <v>0.78795949622528028</v>
      </c>
      <c r="E33" s="6">
        <v>0.60125242709392535</v>
      </c>
      <c r="F33" s="6">
        <v>0.54299898622707266</v>
      </c>
      <c r="G33" s="6">
        <v>0.49007199945161251</v>
      </c>
      <c r="H33" s="6">
        <v>0.7241078940436273</v>
      </c>
    </row>
    <row r="34" spans="1:16" ht="12.75" customHeight="1" x14ac:dyDescent="0.2">
      <c r="A34" s="5">
        <v>25</v>
      </c>
      <c r="B34" s="6">
        <v>1.1147996192284113</v>
      </c>
      <c r="C34" s="6">
        <v>1.1080501684682482</v>
      </c>
      <c r="D34" s="6">
        <v>0.8524175011988091</v>
      </c>
      <c r="E34" s="6">
        <v>0.65043710234896679</v>
      </c>
      <c r="F34" s="6">
        <v>0.58741831427948676</v>
      </c>
      <c r="G34" s="6">
        <v>0.53016170397242435</v>
      </c>
      <c r="H34" s="6">
        <v>0.78334260148637014</v>
      </c>
    </row>
    <row r="35" spans="1:16" ht="18" customHeight="1" x14ac:dyDescent="0.2">
      <c r="A35" s="19" t="s">
        <v>65</v>
      </c>
      <c r="B35" s="12"/>
      <c r="C35" s="12"/>
      <c r="D35" s="12"/>
      <c r="E35" s="12"/>
      <c r="F35" s="12"/>
      <c r="G35" s="12"/>
    </row>
    <row r="36" spans="1:16" ht="18" customHeight="1" x14ac:dyDescent="0.2">
      <c r="A36" s="4" t="s">
        <v>8</v>
      </c>
      <c r="D36" s="12"/>
      <c r="E36" s="12"/>
      <c r="F36" s="13"/>
      <c r="G36" s="13"/>
      <c r="H36" s="14"/>
    </row>
    <row r="37" spans="1:16" ht="18" customHeight="1" x14ac:dyDescent="0.2">
      <c r="A37" s="19" t="s">
        <v>0</v>
      </c>
      <c r="B37" s="12"/>
      <c r="C37" s="20">
        <v>0.45</v>
      </c>
      <c r="D37" s="12"/>
      <c r="E37" s="12"/>
      <c r="H37" s="14" t="s">
        <v>46</v>
      </c>
    </row>
    <row r="38" spans="1:16" ht="18" customHeight="1" x14ac:dyDescent="0.2">
      <c r="A38" s="19" t="s">
        <v>28</v>
      </c>
      <c r="B38" s="12"/>
      <c r="H38" s="24" t="s">
        <v>46</v>
      </c>
    </row>
    <row r="39" spans="1:16" ht="14.25" customHeight="1" x14ac:dyDescent="0.2">
      <c r="A39" s="4"/>
      <c r="B39" s="15"/>
      <c r="C39" s="8"/>
      <c r="D39" s="15"/>
      <c r="E39" s="15"/>
      <c r="H39" s="24"/>
    </row>
    <row r="40" spans="1:16" ht="14.25" customHeight="1" x14ac:dyDescent="0.2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2">
      <c r="D41" s="5"/>
      <c r="E41" s="5"/>
      <c r="F41" s="5"/>
      <c r="G41" s="5"/>
      <c r="H41" s="1"/>
      <c r="M41" s="1"/>
    </row>
    <row r="42" spans="1:16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">
      <c r="A44" s="5">
        <v>1</v>
      </c>
      <c r="B44" s="6">
        <v>2.3325936745724019E-2</v>
      </c>
      <c r="C44" s="6">
        <v>2.3184712028039851E-2</v>
      </c>
      <c r="D44" s="6">
        <v>1.7835884019832653E-2</v>
      </c>
      <c r="E44" s="6">
        <v>1.3609669796052749E-2</v>
      </c>
      <c r="F44" s="6">
        <v>1.2291072050820029E-2</v>
      </c>
      <c r="G44" s="6">
        <v>1.1093041438626697E-2</v>
      </c>
      <c r="H44" s="6">
        <v>1.6390568903448983E-2</v>
      </c>
    </row>
    <row r="45" spans="1:16" ht="12.75" customHeight="1" x14ac:dyDescent="0.2">
      <c r="A45" s="5">
        <v>2</v>
      </c>
      <c r="B45" s="6">
        <v>3.8901213935036018E-2</v>
      </c>
      <c r="C45" s="6">
        <v>3.866569014812727E-2</v>
      </c>
      <c r="D45" s="6">
        <v>2.9745323737242431E-2</v>
      </c>
      <c r="E45" s="6">
        <v>2.2697166767311015E-2</v>
      </c>
      <c r="F45" s="6">
        <v>2.0498110260353915E-2</v>
      </c>
      <c r="G45" s="6">
        <v>1.8500126399997336E-2</v>
      </c>
      <c r="H45" s="6">
        <v>2.7334937686774842E-2</v>
      </c>
    </row>
    <row r="46" spans="1:16" s="18" customFormat="1" ht="12.75" customHeight="1" x14ac:dyDescent="0.2">
      <c r="A46" s="17">
        <v>3</v>
      </c>
      <c r="B46" s="6">
        <v>5.4848615746044244E-2</v>
      </c>
      <c r="C46" s="6">
        <v>5.4516539895949089E-2</v>
      </c>
      <c r="D46" s="6">
        <v>4.1939303864147869E-2</v>
      </c>
      <c r="E46" s="6">
        <v>3.2001782274020819E-2</v>
      </c>
      <c r="F46" s="6">
        <v>2.8901231079002776E-2</v>
      </c>
      <c r="G46" s="6">
        <v>2.6084181482388571E-2</v>
      </c>
      <c r="H46" s="6">
        <v>3.8540789398699489E-2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">
      <c r="A47" s="5">
        <v>4</v>
      </c>
      <c r="B47" s="6">
        <v>7.1980536719840033E-2</v>
      </c>
      <c r="C47" s="6">
        <v>7.1544737245296849E-2</v>
      </c>
      <c r="D47" s="6">
        <v>5.5039011663946057E-2</v>
      </c>
      <c r="E47" s="6">
        <v>4.1997513205091472E-2</v>
      </c>
      <c r="F47" s="6">
        <v>3.7928507340329314E-2</v>
      </c>
      <c r="G47" s="6">
        <v>3.4231554570006692E-2</v>
      </c>
      <c r="H47" s="6">
        <v>5.0578973941102383E-2</v>
      </c>
    </row>
    <row r="48" spans="1:16" ht="12.75" customHeight="1" x14ac:dyDescent="0.2">
      <c r="A48" s="5">
        <v>5</v>
      </c>
      <c r="B48" s="6">
        <v>9.0338412716475747E-2</v>
      </c>
      <c r="C48" s="6">
        <v>8.9791467186656523E-2</v>
      </c>
      <c r="D48" s="6">
        <v>6.9076130545634135E-2</v>
      </c>
      <c r="E48" s="6">
        <v>5.270853558308429E-2</v>
      </c>
      <c r="F48" s="6">
        <v>4.7601772728740006E-2</v>
      </c>
      <c r="G48" s="6">
        <v>4.2961951182832171E-2</v>
      </c>
      <c r="H48" s="6">
        <v>6.3478607285902072E-2</v>
      </c>
    </row>
    <row r="49" spans="1:16" s="18" customFormat="1" ht="19.5" customHeight="1" x14ac:dyDescent="0.2">
      <c r="A49" s="17">
        <v>6</v>
      </c>
      <c r="B49" s="6">
        <v>0.10996863433454819</v>
      </c>
      <c r="C49" s="6">
        <v>0.10930283945105411</v>
      </c>
      <c r="D49" s="6">
        <v>8.4086132496691224E-2</v>
      </c>
      <c r="E49" s="6">
        <v>6.4161916305051511E-2</v>
      </c>
      <c r="F49" s="6">
        <v>5.7945471715470848E-2</v>
      </c>
      <c r="G49" s="6">
        <v>5.2297433150072847E-2</v>
      </c>
      <c r="H49" s="6">
        <v>7.7272286979386262E-2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">
      <c r="A50" s="5">
        <v>7</v>
      </c>
      <c r="B50" s="6">
        <v>0.13092307275500911</v>
      </c>
      <c r="C50" s="6">
        <v>0.13013041117019372</v>
      </c>
      <c r="D50" s="6">
        <v>0.10010868016293141</v>
      </c>
      <c r="E50" s="6">
        <v>7.63879199495342E-2</v>
      </c>
      <c r="F50" s="6">
        <v>6.8986936640028265E-2</v>
      </c>
      <c r="G50" s="6">
        <v>6.2262668684029944E-2</v>
      </c>
      <c r="H50" s="6">
        <v>9.1996461639878901E-2</v>
      </c>
    </row>
    <row r="51" spans="1:16" ht="12.75" customHeight="1" x14ac:dyDescent="0.2">
      <c r="A51" s="5">
        <v>8</v>
      </c>
      <c r="B51" s="6">
        <v>0.1532596471868386</v>
      </c>
      <c r="C51" s="6">
        <v>0.15233175088658374</v>
      </c>
      <c r="D51" s="6">
        <v>0.11718806073869761</v>
      </c>
      <c r="E51" s="6">
        <v>8.9420339856438033E-2</v>
      </c>
      <c r="F51" s="6">
        <v>8.07566867127857E-2</v>
      </c>
      <c r="G51" s="6">
        <v>7.2885202238429453E-2</v>
      </c>
      <c r="H51" s="6">
        <v>0.10769182968802518</v>
      </c>
    </row>
    <row r="52" spans="1:16" ht="12.75" customHeight="1" x14ac:dyDescent="0.2">
      <c r="A52" s="5">
        <v>9</v>
      </c>
      <c r="B52" s="6">
        <v>0.17704293379319466</v>
      </c>
      <c r="C52" s="6">
        <v>0.17597104379299977</v>
      </c>
      <c r="D52" s="6">
        <v>0.13537365157457978</v>
      </c>
      <c r="E52" s="6">
        <v>0.10329685340896347</v>
      </c>
      <c r="F52" s="6">
        <v>9.3288748874774202E-2</v>
      </c>
      <c r="G52" s="6">
        <v>8.4195744093491579E-2</v>
      </c>
      <c r="H52" s="6">
        <v>0.12440376722439933</v>
      </c>
    </row>
    <row r="53" spans="1:16" ht="12.75" customHeight="1" x14ac:dyDescent="0.2">
      <c r="A53" s="5">
        <v>10</v>
      </c>
      <c r="B53" s="6">
        <v>0.20234481487720876</v>
      </c>
      <c r="C53" s="6">
        <v>0.20111973698784483</v>
      </c>
      <c r="D53" s="6">
        <v>0.15472041656916458</v>
      </c>
      <c r="E53" s="6">
        <v>0.11805940080528826</v>
      </c>
      <c r="F53" s="6">
        <v>0.10662099987137807</v>
      </c>
      <c r="G53" s="6">
        <v>9.6228479087151583E-2</v>
      </c>
      <c r="H53" s="6">
        <v>0.14218278419658709</v>
      </c>
    </row>
    <row r="54" spans="1:16" ht="19.5" customHeight="1" x14ac:dyDescent="0.2">
      <c r="A54" s="5">
        <v>11</v>
      </c>
      <c r="B54" s="6">
        <v>0.22924516565913661</v>
      </c>
      <c r="C54" s="6">
        <v>0.22785722209427176</v>
      </c>
      <c r="D54" s="6">
        <v>0.17528943130454203</v>
      </c>
      <c r="E54" s="6">
        <v>0.13375458576317165</v>
      </c>
      <c r="F54" s="6">
        <v>0.12079552813394047</v>
      </c>
      <c r="G54" s="6">
        <v>0.10902139322348191</v>
      </c>
      <c r="H54" s="6">
        <v>0.16108500698080011</v>
      </c>
    </row>
    <row r="55" spans="1:16" ht="12.75" customHeight="1" x14ac:dyDescent="0.2">
      <c r="A55" s="5">
        <v>12</v>
      </c>
      <c r="B55" s="6">
        <v>0.25783257409800009</v>
      </c>
      <c r="C55" s="6">
        <v>0.25627155072373209</v>
      </c>
      <c r="D55" s="6">
        <v>0.19714843344886634</v>
      </c>
      <c r="E55" s="6">
        <v>0.15043409550458195</v>
      </c>
      <c r="F55" s="6">
        <v>0.13585901307341255</v>
      </c>
      <c r="G55" s="6">
        <v>0.12261661599597753</v>
      </c>
      <c r="H55" s="6">
        <v>0.18117268418305119</v>
      </c>
    </row>
    <row r="56" spans="1:16" ht="12.75" customHeight="1" x14ac:dyDescent="0.2">
      <c r="A56" s="5">
        <v>13</v>
      </c>
      <c r="B56" s="6">
        <v>0.28820508680038609</v>
      </c>
      <c r="C56" s="6">
        <v>0.2864601758687389</v>
      </c>
      <c r="D56" s="6">
        <v>0.2203723931061331</v>
      </c>
      <c r="E56" s="6">
        <v>0.16815513596104575</v>
      </c>
      <c r="F56" s="6">
        <v>0.1518631181200365</v>
      </c>
      <c r="G56" s="6">
        <v>0.13706077511702747</v>
      </c>
      <c r="H56" s="6">
        <v>0.20251471077114072</v>
      </c>
    </row>
    <row r="57" spans="1:16" ht="12.75" customHeight="1" x14ac:dyDescent="0.2">
      <c r="A57" s="5">
        <v>14</v>
      </c>
      <c r="B57" s="6">
        <v>0.32047097099474808</v>
      </c>
      <c r="C57" s="6">
        <v>0.31853070926386601</v>
      </c>
      <c r="D57" s="6">
        <v>0.24504409545024097</v>
      </c>
      <c r="E57" s="6">
        <v>0.18698087635251975</v>
      </c>
      <c r="F57" s="6">
        <v>0.16886489222838039</v>
      </c>
      <c r="G57" s="6">
        <v>0.1524053588876064</v>
      </c>
      <c r="H57" s="6">
        <v>0.22518716349548168</v>
      </c>
    </row>
    <row r="58" spans="1:16" ht="12.75" customHeight="1" x14ac:dyDescent="0.2">
      <c r="A58" s="5">
        <v>15</v>
      </c>
      <c r="B58" s="6">
        <v>0.35474947868402806</v>
      </c>
      <c r="C58" s="6">
        <v>0.35260168091187899</v>
      </c>
      <c r="D58" s="6">
        <v>0.27125472502467879</v>
      </c>
      <c r="E58" s="6">
        <v>0.20698089503721742</v>
      </c>
      <c r="F58" s="6">
        <v>0.1869271725301892</v>
      </c>
      <c r="G58" s="6">
        <v>0.16870707960290296</v>
      </c>
      <c r="H58" s="6">
        <v>0.24927383784057716</v>
      </c>
    </row>
    <row r="59" spans="1:16" ht="19.5" customHeight="1" x14ac:dyDescent="0.2">
      <c r="A59" s="5">
        <v>16</v>
      </c>
      <c r="B59" s="6">
        <v>0.39117159424494985</v>
      </c>
      <c r="C59" s="6">
        <v>0.38880328215675758</v>
      </c>
      <c r="D59" s="6">
        <v>0.29910443738491782</v>
      </c>
      <c r="E59" s="6">
        <v>0.22823161570328829</v>
      </c>
      <c r="F59" s="6">
        <v>0.2061189782648355</v>
      </c>
      <c r="G59" s="6">
        <v>0.18602822908573438</v>
      </c>
      <c r="H59" s="6">
        <v>0.27486677334487603</v>
      </c>
    </row>
    <row r="60" spans="1:16" ht="12.75" customHeight="1" x14ac:dyDescent="0.2">
      <c r="A60" s="5">
        <v>17</v>
      </c>
      <c r="B60" s="6">
        <v>0.42988074070485421</v>
      </c>
      <c r="C60" s="6">
        <v>0.42727806768444349</v>
      </c>
      <c r="D60" s="6">
        <v>0.32870289914410661</v>
      </c>
      <c r="E60" s="6">
        <v>0.2508167194506401</v>
      </c>
      <c r="F60" s="6">
        <v>0.22651588293584068</v>
      </c>
      <c r="G60" s="6">
        <v>0.20443701456837121</v>
      </c>
      <c r="H60" s="6">
        <v>0.30206674988434201</v>
      </c>
    </row>
    <row r="61" spans="1:16" ht="12.75" customHeight="1" x14ac:dyDescent="0.2">
      <c r="A61" s="5">
        <v>18</v>
      </c>
      <c r="B61" s="6">
        <v>0.47103341243898778</v>
      </c>
      <c r="C61" s="6">
        <v>0.46818158438952268</v>
      </c>
      <c r="D61" s="6">
        <v>0.36016977175709197</v>
      </c>
      <c r="E61" s="6">
        <v>0.2748275139422946</v>
      </c>
      <c r="F61" s="6">
        <v>0.24820034769632673</v>
      </c>
      <c r="G61" s="6">
        <v>0.22400785958237174</v>
      </c>
      <c r="H61" s="6">
        <v>0.33098373225346306</v>
      </c>
    </row>
    <row r="62" spans="1:16" ht="12.75" customHeight="1" x14ac:dyDescent="0.2">
      <c r="A62" s="5">
        <v>19</v>
      </c>
      <c r="B62" s="6">
        <v>0.51479969278343463</v>
      </c>
      <c r="C62" s="6">
        <v>0.51168288585431687</v>
      </c>
      <c r="D62" s="6">
        <v>0.39363510730663354</v>
      </c>
      <c r="E62" s="6">
        <v>0.30036323540902565</v>
      </c>
      <c r="F62" s="6">
        <v>0.27126199409338286</v>
      </c>
      <c r="G62" s="6">
        <v>0.24482165011811524</v>
      </c>
      <c r="H62" s="6">
        <v>0.36173723387927975</v>
      </c>
    </row>
    <row r="63" spans="1:16" ht="12.75" customHeight="1" x14ac:dyDescent="0.2">
      <c r="A63" s="5">
        <v>20</v>
      </c>
      <c r="B63" s="6">
        <v>0.56136360368032967</v>
      </c>
      <c r="C63" s="6">
        <v>0.557964879877203</v>
      </c>
      <c r="D63" s="6">
        <v>0.42923961585521669</v>
      </c>
      <c r="E63" s="6">
        <v>0.32753125265213739</v>
      </c>
      <c r="F63" s="6">
        <v>0.295797788305661</v>
      </c>
      <c r="G63" s="6">
        <v>0.26696590090446221</v>
      </c>
      <c r="H63" s="6">
        <v>0.39445656250858008</v>
      </c>
    </row>
    <row r="64" spans="1:16" ht="19.5" customHeight="1" x14ac:dyDescent="0.2">
      <c r="A64" s="5">
        <v>21</v>
      </c>
      <c r="B64" s="6">
        <v>0.61092322051791725</v>
      </c>
      <c r="C64" s="6">
        <v>0.60722444261738295</v>
      </c>
      <c r="D64" s="6">
        <v>0.46713475325605847</v>
      </c>
      <c r="E64" s="6">
        <v>0.35644713404764472</v>
      </c>
      <c r="F64" s="6">
        <v>0.32191210165573414</v>
      </c>
      <c r="G64" s="6">
        <v>0.29053481002287523</v>
      </c>
      <c r="H64" s="6">
        <v>0.42928090090321785</v>
      </c>
    </row>
    <row r="65" spans="1:16" ht="12.75" customHeight="1" x14ac:dyDescent="0.2">
      <c r="A65" s="5">
        <v>22</v>
      </c>
      <c r="B65" s="6">
        <v>0.66369046826603539</v>
      </c>
      <c r="C65" s="6">
        <v>0.65967221596464731</v>
      </c>
      <c r="D65" s="6">
        <v>0.50748256527067093</v>
      </c>
      <c r="E65" s="6">
        <v>0.38723452860019342</v>
      </c>
      <c r="F65" s="6">
        <v>0.34971660318832465</v>
      </c>
      <c r="G65" s="6">
        <v>0.31562916195622076</v>
      </c>
      <c r="H65" s="6">
        <v>0.46635916358947166</v>
      </c>
    </row>
    <row r="66" spans="1:16" ht="12.75" customHeight="1" x14ac:dyDescent="0.2">
      <c r="A66" s="5">
        <v>23</v>
      </c>
      <c r="B66" s="6">
        <v>0.71989049420097206</v>
      </c>
      <c r="C66" s="6">
        <v>0.71553198406200913</v>
      </c>
      <c r="D66" s="6">
        <v>0.55045520793081482</v>
      </c>
      <c r="E66" s="6">
        <v>0.42002479995528907</v>
      </c>
      <c r="F66" s="6">
        <v>0.37932992914192798</v>
      </c>
      <c r="G66" s="6">
        <v>0.34235602927752701</v>
      </c>
      <c r="H66" s="6">
        <v>0.50584955608704452</v>
      </c>
    </row>
    <row r="67" spans="1:16" ht="12.75" customHeight="1" x14ac:dyDescent="0.2">
      <c r="A67" s="5">
        <v>24</v>
      </c>
      <c r="B67" s="6">
        <v>0.77976048720152269</v>
      </c>
      <c r="C67" s="6">
        <v>0.77503949975022612</v>
      </c>
      <c r="D67" s="6">
        <v>0.59623404472808783</v>
      </c>
      <c r="E67" s="6">
        <v>0.45495633750988912</v>
      </c>
      <c r="F67" s="6">
        <v>0.4108770608037145</v>
      </c>
      <c r="G67" s="6">
        <v>0.37082821114637066</v>
      </c>
      <c r="H67" s="6">
        <v>0.54791874525709661</v>
      </c>
    </row>
    <row r="68" spans="1:16" ht="12.75" customHeight="1" x14ac:dyDescent="0.2">
      <c r="A68" s="5">
        <v>25</v>
      </c>
      <c r="B68" s="6">
        <v>0.84354778287214538</v>
      </c>
      <c r="C68" s="6">
        <v>0.83844060116330954</v>
      </c>
      <c r="D68" s="6">
        <v>0.64500819772018814</v>
      </c>
      <c r="E68" s="6">
        <v>0.49217345083415881</v>
      </c>
      <c r="F68" s="6">
        <v>0.44448832604725524</v>
      </c>
      <c r="G68" s="6">
        <v>0.40116333216833194</v>
      </c>
      <c r="H68" s="6">
        <v>0.59274052781833375</v>
      </c>
    </row>
    <row r="69" spans="1:16" ht="18" customHeight="1" x14ac:dyDescent="0.2">
      <c r="A69" s="19" t="s">
        <v>65</v>
      </c>
      <c r="B69" s="12"/>
      <c r="C69" s="12"/>
      <c r="D69" s="12"/>
      <c r="E69" s="12"/>
      <c r="F69" s="12"/>
      <c r="G69" s="12"/>
    </row>
    <row r="70" spans="1:16" ht="18" customHeight="1" x14ac:dyDescent="0.2">
      <c r="A70" s="4" t="s">
        <v>8</v>
      </c>
      <c r="D70" s="12"/>
      <c r="E70" s="12"/>
      <c r="F70" s="13"/>
      <c r="G70" s="13"/>
      <c r="H70" s="14"/>
    </row>
    <row r="71" spans="1:16" ht="18" customHeight="1" x14ac:dyDescent="0.2">
      <c r="A71" s="19" t="s">
        <v>0</v>
      </c>
      <c r="B71" s="12"/>
      <c r="C71" s="20">
        <v>0.45</v>
      </c>
      <c r="D71" s="12"/>
      <c r="E71" s="12"/>
      <c r="H71" s="14" t="s">
        <v>46</v>
      </c>
    </row>
    <row r="72" spans="1:16" ht="18" customHeight="1" x14ac:dyDescent="0.2">
      <c r="A72" s="19" t="s">
        <v>29</v>
      </c>
      <c r="B72" s="12"/>
      <c r="H72" s="24" t="s">
        <v>46</v>
      </c>
    </row>
    <row r="73" spans="1:16" ht="14.25" customHeight="1" x14ac:dyDescent="0.2">
      <c r="A73" s="4"/>
      <c r="B73" s="15"/>
      <c r="C73" s="8"/>
      <c r="D73" s="15"/>
      <c r="E73" s="15"/>
      <c r="H73" s="24"/>
    </row>
    <row r="74" spans="1:16" ht="14.25" customHeight="1" x14ac:dyDescent="0.2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2">
      <c r="D75" s="5"/>
      <c r="E75" s="5"/>
      <c r="F75" s="5"/>
      <c r="G75" s="5"/>
      <c r="H75" s="1"/>
      <c r="M75" s="1"/>
    </row>
    <row r="76" spans="1:16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">
      <c r="A78" s="5">
        <v>1</v>
      </c>
      <c r="B78" s="6">
        <v>2.0184456757310083E-2</v>
      </c>
      <c r="C78" s="6">
        <v>2.0062251838458025E-2</v>
      </c>
      <c r="D78" s="6">
        <v>1.5433790876274441E-2</v>
      </c>
      <c r="E78" s="6">
        <v>1.1776752825588151E-2</v>
      </c>
      <c r="F78" s="6">
        <v>1.0635740592764733E-2</v>
      </c>
      <c r="G78" s="6">
        <v>9.5990578070162518E-3</v>
      </c>
      <c r="H78" s="6">
        <v>1.418312725725899E-2</v>
      </c>
    </row>
    <row r="79" spans="1:16" ht="12.75" customHeight="1" x14ac:dyDescent="0.2">
      <c r="A79" s="5">
        <v>2</v>
      </c>
      <c r="B79" s="6">
        <v>3.366209379019007E-2</v>
      </c>
      <c r="C79" s="6">
        <v>3.3458289769627045E-2</v>
      </c>
      <c r="D79" s="6">
        <v>2.5739296442901474E-2</v>
      </c>
      <c r="E79" s="6">
        <v>1.9640367978457564E-2</v>
      </c>
      <c r="F79" s="6">
        <v>1.7737475011910628E-2</v>
      </c>
      <c r="G79" s="6">
        <v>1.6008574720754537E-2</v>
      </c>
      <c r="H79" s="6">
        <v>2.3653535277789631E-2</v>
      </c>
    </row>
    <row r="80" spans="1:16" s="18" customFormat="1" ht="12.75" customHeight="1" x14ac:dyDescent="0.2">
      <c r="A80" s="17">
        <v>3</v>
      </c>
      <c r="B80" s="6">
        <v>4.7461738612803721E-2</v>
      </c>
      <c r="C80" s="6">
        <v>4.7174385924272512E-2</v>
      </c>
      <c r="D80" s="6">
        <v>3.6291021214089503E-2</v>
      </c>
      <c r="E80" s="6">
        <v>2.7691860674587281E-2</v>
      </c>
      <c r="F80" s="6">
        <v>2.500888411497966E-2</v>
      </c>
      <c r="G80" s="6">
        <v>2.2571227853372903E-2</v>
      </c>
      <c r="H80" s="6">
        <v>3.3350210346997082E-2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">
      <c r="A81" s="5">
        <v>4</v>
      </c>
      <c r="B81" s="6">
        <v>6.2286374460649142E-2</v>
      </c>
      <c r="C81" s="6">
        <v>6.1909267391181154E-2</v>
      </c>
      <c r="D81" s="6">
        <v>4.7626492475148052E-2</v>
      </c>
      <c r="E81" s="6">
        <v>3.6341391063667489E-2</v>
      </c>
      <c r="F81" s="6">
        <v>3.2820388935528362E-2</v>
      </c>
      <c r="G81" s="6">
        <v>2.9621332702981829E-2</v>
      </c>
      <c r="H81" s="6">
        <v>4.3767121701144204E-2</v>
      </c>
    </row>
    <row r="82" spans="1:16" ht="12.75" customHeight="1" x14ac:dyDescent="0.2">
      <c r="A82" s="5">
        <v>5</v>
      </c>
      <c r="B82" s="6">
        <v>7.8171856713707202E-2</v>
      </c>
      <c r="C82" s="6">
        <v>7.7698572467265789E-2</v>
      </c>
      <c r="D82" s="6">
        <v>5.9773126591207405E-2</v>
      </c>
      <c r="E82" s="6">
        <v>4.560987920079701E-2</v>
      </c>
      <c r="F82" s="6">
        <v>4.11908826508623E-2</v>
      </c>
      <c r="G82" s="6">
        <v>3.7175940898429571E-2</v>
      </c>
      <c r="H82" s="6">
        <v>5.4929464044415559E-2</v>
      </c>
    </row>
    <row r="83" spans="1:16" s="18" customFormat="1" ht="19.5" customHeight="1" x14ac:dyDescent="0.2">
      <c r="A83" s="17">
        <v>6</v>
      </c>
      <c r="B83" s="6">
        <v>9.515832819846036E-2</v>
      </c>
      <c r="C83" s="6">
        <v>9.4582200937994049E-2</v>
      </c>
      <c r="D83" s="6">
        <v>7.2761618269415795E-2</v>
      </c>
      <c r="E83" s="6">
        <v>5.5520746679674784E-2</v>
      </c>
      <c r="F83" s="6">
        <v>5.0141517610745465E-2</v>
      </c>
      <c r="G83" s="6">
        <v>4.5254143035840397E-2</v>
      </c>
      <c r="H83" s="6">
        <v>6.6865444765462301E-2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7</v>
      </c>
      <c r="B84" s="6">
        <v>0.11329067421234744</v>
      </c>
      <c r="C84" s="6">
        <v>0.11260476634694004</v>
      </c>
      <c r="D84" s="6">
        <v>8.6626288487663294E-2</v>
      </c>
      <c r="E84" s="6">
        <v>6.6100182119583267E-2</v>
      </c>
      <c r="F84" s="6">
        <v>5.9695945102191873E-2</v>
      </c>
      <c r="G84" s="6">
        <v>5.3877285073145251E-2</v>
      </c>
      <c r="H84" s="6">
        <v>7.9606603672029083E-2</v>
      </c>
    </row>
    <row r="85" spans="1:16" ht="12.75" customHeight="1" x14ac:dyDescent="0.2">
      <c r="A85" s="5">
        <v>8</v>
      </c>
      <c r="B85" s="6">
        <v>0.13261901354724456</v>
      </c>
      <c r="C85" s="6">
        <v>0.13181608404640915</v>
      </c>
      <c r="D85" s="6">
        <v>0.1014054599495078</v>
      </c>
      <c r="E85" s="6">
        <v>7.7377427656238035E-2</v>
      </c>
      <c r="F85" s="6">
        <v>6.988057408312523E-2</v>
      </c>
      <c r="G85" s="6">
        <v>6.3069201844554515E-2</v>
      </c>
      <c r="H85" s="6">
        <v>9.3188158021221462E-2</v>
      </c>
    </row>
    <row r="86" spans="1:16" ht="12.75" customHeight="1" x14ac:dyDescent="0.2">
      <c r="A86" s="5">
        <v>9</v>
      </c>
      <c r="B86" s="6">
        <v>0.15319922540693362</v>
      </c>
      <c r="C86" s="6">
        <v>0.15227169492473366</v>
      </c>
      <c r="D86" s="6">
        <v>0.11714185998498705</v>
      </c>
      <c r="E86" s="6">
        <v>8.9385086375218373E-2</v>
      </c>
      <c r="F86" s="6">
        <v>8.0724848829559548E-2</v>
      </c>
      <c r="G86" s="6">
        <v>7.2856467645020059E-2</v>
      </c>
      <c r="H86" s="6">
        <v>0.10764937277160647</v>
      </c>
    </row>
    <row r="87" spans="1:16" ht="12.75" customHeight="1" x14ac:dyDescent="0.2">
      <c r="A87" s="5">
        <v>10</v>
      </c>
      <c r="B87" s="6">
        <v>0.17509351116214572</v>
      </c>
      <c r="C87" s="6">
        <v>0.17403342376022235</v>
      </c>
      <c r="D87" s="6">
        <v>0.13388305008954404</v>
      </c>
      <c r="E87" s="6">
        <v>0.10215945007160801</v>
      </c>
      <c r="F87" s="6">
        <v>9.2261544939647624E-2</v>
      </c>
      <c r="G87" s="6">
        <v>8.3268663382291982E-2</v>
      </c>
      <c r="H87" s="6">
        <v>0.12303395531483013</v>
      </c>
    </row>
    <row r="88" spans="1:16" ht="19.5" customHeight="1" x14ac:dyDescent="0.2">
      <c r="A88" s="5">
        <v>11</v>
      </c>
      <c r="B88" s="6">
        <v>0.19837098863424893</v>
      </c>
      <c r="C88" s="6">
        <v>0.19716996990681296</v>
      </c>
      <c r="D88" s="6">
        <v>0.15168188033557081</v>
      </c>
      <c r="E88" s="6">
        <v>0.11574084598868541</v>
      </c>
      <c r="F88" s="6">
        <v>0.10452708247795925</v>
      </c>
      <c r="G88" s="6">
        <v>9.4338659198518957E-2</v>
      </c>
      <c r="H88" s="6">
        <v>0.13939047306432326</v>
      </c>
    </row>
    <row r="89" spans="1:16" ht="12.75" customHeight="1" x14ac:dyDescent="0.2">
      <c r="A89" s="5">
        <v>12</v>
      </c>
      <c r="B89" s="6">
        <v>0.22310831497307551</v>
      </c>
      <c r="C89" s="6">
        <v>0.22175752640074356</v>
      </c>
      <c r="D89" s="6">
        <v>0.17059696564810145</v>
      </c>
      <c r="E89" s="6">
        <v>0.13017400024005088</v>
      </c>
      <c r="F89" s="6">
        <v>0.11756185418679116</v>
      </c>
      <c r="G89" s="6">
        <v>0.10610291069027264</v>
      </c>
      <c r="H89" s="6">
        <v>0.15677279113641387</v>
      </c>
    </row>
    <row r="90" spans="1:16" ht="12.75" customHeight="1" x14ac:dyDescent="0.2">
      <c r="A90" s="5">
        <v>13</v>
      </c>
      <c r="B90" s="6">
        <v>0.24939033210855208</v>
      </c>
      <c r="C90" s="6">
        <v>0.24788042150435538</v>
      </c>
      <c r="D90" s="6">
        <v>0.19069317934127908</v>
      </c>
      <c r="E90" s="6">
        <v>0.1455084144025863</v>
      </c>
      <c r="F90" s="6">
        <v>0.13141056559222897</v>
      </c>
      <c r="G90" s="6">
        <v>0.11860176586392318</v>
      </c>
      <c r="H90" s="6">
        <v>0.17524052589350236</v>
      </c>
    </row>
    <row r="91" spans="1:16" ht="12.75" customHeight="1" x14ac:dyDescent="0.2">
      <c r="A91" s="5">
        <v>14</v>
      </c>
      <c r="B91" s="6">
        <v>0.2773107261041699</v>
      </c>
      <c r="C91" s="6">
        <v>0.27563177406756922</v>
      </c>
      <c r="D91" s="6">
        <v>0.21204215728469047</v>
      </c>
      <c r="E91" s="6">
        <v>0.16179875022053408</v>
      </c>
      <c r="F91" s="6">
        <v>0.14612258243546805</v>
      </c>
      <c r="G91" s="6">
        <v>0.1318797787022693</v>
      </c>
      <c r="H91" s="6">
        <v>0.19485950825572229</v>
      </c>
    </row>
    <row r="92" spans="1:16" ht="12.75" customHeight="1" x14ac:dyDescent="0.2">
      <c r="A92" s="5">
        <v>15</v>
      </c>
      <c r="B92" s="6">
        <v>0.3069726883954047</v>
      </c>
      <c r="C92" s="6">
        <v>0.30511415076289838</v>
      </c>
      <c r="D92" s="6">
        <v>0.23472280351100314</v>
      </c>
      <c r="E92" s="6">
        <v>0.17910521540936197</v>
      </c>
      <c r="F92" s="6">
        <v>0.1617522790973655</v>
      </c>
      <c r="G92" s="6">
        <v>0.14598602362758695</v>
      </c>
      <c r="H92" s="6">
        <v>0.21570224833710885</v>
      </c>
    </row>
    <row r="93" spans="1:16" ht="19.5" customHeight="1" x14ac:dyDescent="0.2">
      <c r="A93" s="5">
        <v>16</v>
      </c>
      <c r="B93" s="6">
        <v>0.3384895627041693</v>
      </c>
      <c r="C93" s="6">
        <v>0.33644020908321792</v>
      </c>
      <c r="D93" s="6">
        <v>0.25882178487096136</v>
      </c>
      <c r="E93" s="6">
        <v>0.19749394110221605</v>
      </c>
      <c r="F93" s="6">
        <v>0.1783593794753032</v>
      </c>
      <c r="G93" s="6">
        <v>0.16097440315267525</v>
      </c>
      <c r="H93" s="6">
        <v>0.23784839001666405</v>
      </c>
    </row>
    <row r="94" spans="1:16" ht="12.75" customHeight="1" x14ac:dyDescent="0.2">
      <c r="A94" s="5">
        <v>17</v>
      </c>
      <c r="B94" s="6">
        <v>0.37198545619601581</v>
      </c>
      <c r="C94" s="6">
        <v>0.36973330479877226</v>
      </c>
      <c r="D94" s="6">
        <v>0.2844339983470508</v>
      </c>
      <c r="E94" s="6">
        <v>0.21703733843357301</v>
      </c>
      <c r="F94" s="6">
        <v>0.19600927901858092</v>
      </c>
      <c r="G94" s="6">
        <v>0.17690393852694028</v>
      </c>
      <c r="H94" s="6">
        <v>0.26138514038367094</v>
      </c>
    </row>
    <row r="95" spans="1:16" ht="12.75" customHeight="1" x14ac:dyDescent="0.2">
      <c r="A95" s="5">
        <v>18</v>
      </c>
      <c r="B95" s="6">
        <v>0.40759578696730481</v>
      </c>
      <c r="C95" s="6">
        <v>0.40512803612963411</v>
      </c>
      <c r="D95" s="6">
        <v>0.31166298968267286</v>
      </c>
      <c r="E95" s="6">
        <v>0.23781441797419642</v>
      </c>
      <c r="F95" s="6">
        <v>0.21477333321433284</v>
      </c>
      <c r="G95" s="6">
        <v>0.19383903010312431</v>
      </c>
      <c r="H95" s="6">
        <v>0.28640765444362259</v>
      </c>
    </row>
    <row r="96" spans="1:16" ht="12.75" customHeight="1" x14ac:dyDescent="0.2">
      <c r="A96" s="5">
        <v>19</v>
      </c>
      <c r="B96" s="6">
        <v>0.44546773194729522</v>
      </c>
      <c r="C96" s="6">
        <v>0.44277068893601318</v>
      </c>
      <c r="D96" s="6">
        <v>0.3406212958648423</v>
      </c>
      <c r="E96" s="6">
        <v>0.25991105106253026</v>
      </c>
      <c r="F96" s="6">
        <v>0.23472909359935082</v>
      </c>
      <c r="G96" s="6">
        <v>0.21184967034467589</v>
      </c>
      <c r="H96" s="6">
        <v>0.31301934984813634</v>
      </c>
    </row>
    <row r="97" spans="1:13" ht="12.75" customHeight="1" x14ac:dyDescent="0.2">
      <c r="A97" s="5">
        <v>20</v>
      </c>
      <c r="B97" s="6">
        <v>0.48576052945399822</v>
      </c>
      <c r="C97" s="6">
        <v>0.48281953744231282</v>
      </c>
      <c r="D97" s="6">
        <v>0.37143067646971323</v>
      </c>
      <c r="E97" s="6">
        <v>0.28342014633288287</v>
      </c>
      <c r="F97" s="6">
        <v>0.25596046718501275</v>
      </c>
      <c r="G97" s="6">
        <v>0.23101158771127367</v>
      </c>
      <c r="H97" s="6">
        <v>0.34133211949359954</v>
      </c>
    </row>
    <row r="98" spans="1:13" ht="19.5" customHeight="1" x14ac:dyDescent="0.2">
      <c r="A98" s="5">
        <v>21</v>
      </c>
      <c r="B98" s="6">
        <v>0.5286455785678571</v>
      </c>
      <c r="C98" s="6">
        <v>0.52544494300916234</v>
      </c>
      <c r="D98" s="6">
        <v>0.40422218964741363</v>
      </c>
      <c r="E98" s="6">
        <v>0.30844170769564855</v>
      </c>
      <c r="F98" s="6">
        <v>0.27855776881998445</v>
      </c>
      <c r="G98" s="6">
        <v>0.25140629391765079</v>
      </c>
      <c r="H98" s="6">
        <v>0.37146640134864028</v>
      </c>
    </row>
    <row r="99" spans="1:13" ht="12.75" customHeight="1" x14ac:dyDescent="0.2">
      <c r="A99" s="5">
        <v>22</v>
      </c>
      <c r="B99" s="6">
        <v>0.5743062627232064</v>
      </c>
      <c r="C99" s="6">
        <v>0.57082917879292427</v>
      </c>
      <c r="D99" s="6">
        <v>0.4391360572334736</v>
      </c>
      <c r="E99" s="6">
        <v>0.33508273141059441</v>
      </c>
      <c r="F99" s="6">
        <v>0.30261762823574895</v>
      </c>
      <c r="G99" s="6">
        <v>0.27312100003954692</v>
      </c>
      <c r="H99" s="6">
        <v>0.40355105449613143</v>
      </c>
    </row>
    <row r="100" spans="1:13" ht="12.75" customHeight="1" x14ac:dyDescent="0.2">
      <c r="A100" s="5">
        <v>23</v>
      </c>
      <c r="B100" s="6">
        <v>0.62293740691300525</v>
      </c>
      <c r="C100" s="6">
        <v>0.61916589023673196</v>
      </c>
      <c r="D100" s="6">
        <v>0.47632124970725565</v>
      </c>
      <c r="E100" s="6">
        <v>0.36345688938942544</v>
      </c>
      <c r="F100" s="6">
        <v>0.32824270403298178</v>
      </c>
      <c r="G100" s="6">
        <v>0.29624835837829239</v>
      </c>
      <c r="H100" s="6">
        <v>0.43772297772414842</v>
      </c>
    </row>
    <row r="101" spans="1:13" ht="12.75" customHeight="1" x14ac:dyDescent="0.2">
      <c r="A101" s="5">
        <v>24</v>
      </c>
      <c r="B101" s="6">
        <v>0.67474425599920951</v>
      </c>
      <c r="C101" s="6">
        <v>0.67065907956658599</v>
      </c>
      <c r="D101" s="6">
        <v>0.51593470496983573</v>
      </c>
      <c r="E101" s="6">
        <v>0.39368393308431276</v>
      </c>
      <c r="F101" s="6">
        <v>0.35554114532542952</v>
      </c>
      <c r="G101" s="6">
        <v>0.32088597657912599</v>
      </c>
      <c r="H101" s="6">
        <v>0.47412639160949543</v>
      </c>
    </row>
    <row r="102" spans="1:13" ht="12.75" customHeight="1" x14ac:dyDescent="0.2">
      <c r="A102" s="5">
        <v>25</v>
      </c>
      <c r="B102" s="6">
        <v>0.72994083503329499</v>
      </c>
      <c r="C102" s="6">
        <v>0.72552147603916517</v>
      </c>
      <c r="D102" s="6">
        <v>0.55814007458372472</v>
      </c>
      <c r="E102" s="6">
        <v>0.42588873680621858</v>
      </c>
      <c r="F102" s="6">
        <v>0.38462572774808795</v>
      </c>
      <c r="G102" s="6">
        <v>0.34713563785404933</v>
      </c>
      <c r="H102" s="6">
        <v>0.51291168635478324</v>
      </c>
    </row>
    <row r="103" spans="1:13" ht="18" customHeight="1" x14ac:dyDescent="0.2">
      <c r="A103" s="19" t="s">
        <v>65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19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2">
      <c r="A106" s="19" t="s">
        <v>30</v>
      </c>
      <c r="B106" s="12"/>
      <c r="H106" s="24" t="s">
        <v>46</v>
      </c>
    </row>
    <row r="107" spans="1:13" ht="14.25" customHeight="1" x14ac:dyDescent="0.2">
      <c r="A107" s="4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1.6584320695781234E-2</v>
      </c>
      <c r="C112" s="6">
        <v>1.6483912466359336E-2</v>
      </c>
      <c r="D112" s="6">
        <v>1.2680992137727894E-2</v>
      </c>
      <c r="E112" s="6">
        <v>9.67622998046592E-3</v>
      </c>
      <c r="F112" s="6">
        <v>8.7387307445699735E-3</v>
      </c>
      <c r="G112" s="6">
        <v>7.8869525676605479E-3</v>
      </c>
      <c r="H112" s="6">
        <v>1.1653399134374617E-2</v>
      </c>
    </row>
    <row r="113" spans="1:16" ht="12.75" customHeight="1" x14ac:dyDescent="0.2">
      <c r="A113" s="5">
        <v>2</v>
      </c>
      <c r="B113" s="6">
        <v>2.7658062112857977E-2</v>
      </c>
      <c r="C113" s="6">
        <v>2.7490608944474696E-2</v>
      </c>
      <c r="D113" s="6">
        <v>2.1148389170209534E-2</v>
      </c>
      <c r="E113" s="6">
        <v>1.6137276571485035E-2</v>
      </c>
      <c r="F113" s="6">
        <v>1.4573787021758527E-2</v>
      </c>
      <c r="G113" s="6">
        <v>1.3153256500461343E-2</v>
      </c>
      <c r="H113" s="6">
        <v>1.9434648123178702E-2</v>
      </c>
    </row>
    <row r="114" spans="1:16" s="18" customFormat="1" ht="12.75" customHeight="1" x14ac:dyDescent="0.2">
      <c r="A114" s="17">
        <v>3</v>
      </c>
      <c r="B114" s="6">
        <v>3.8996377430322145E-2</v>
      </c>
      <c r="C114" s="6">
        <v>3.8760277484869286E-2</v>
      </c>
      <c r="D114" s="6">
        <v>2.9818089306460415E-2</v>
      </c>
      <c r="E114" s="6">
        <v>2.2752690528761662E-2</v>
      </c>
      <c r="F114" s="6">
        <v>2.0548254500644032E-2</v>
      </c>
      <c r="G114" s="6">
        <v>1.85453830003286E-2</v>
      </c>
      <c r="H114" s="6">
        <v>2.7401806762327244E-2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">
      <c r="A115" s="5">
        <v>4</v>
      </c>
      <c r="B115" s="6">
        <v>5.1176864527642835E-2</v>
      </c>
      <c r="C115" s="6">
        <v>5.0867018954294019E-2</v>
      </c>
      <c r="D115" s="6">
        <v>3.9131745497039981E-2</v>
      </c>
      <c r="E115" s="6">
        <v>2.9859475098946361E-2</v>
      </c>
      <c r="F115" s="6">
        <v>2.6966485252071262E-2</v>
      </c>
      <c r="G115" s="6">
        <v>2.4338018450992992E-2</v>
      </c>
      <c r="H115" s="6">
        <v>3.5960739045413533E-2</v>
      </c>
    </row>
    <row r="116" spans="1:16" ht="12.75" customHeight="1" x14ac:dyDescent="0.2">
      <c r="A116" s="5">
        <v>5</v>
      </c>
      <c r="B116" s="6">
        <v>6.4228983554648345E-2</v>
      </c>
      <c r="C116" s="6">
        <v>6.3840115138836112E-2</v>
      </c>
      <c r="D116" s="6">
        <v>4.9111884074814191E-2</v>
      </c>
      <c r="E116" s="6">
        <v>3.7474818998431352E-2</v>
      </c>
      <c r="F116" s="6">
        <v>3.3844002632213002E-2</v>
      </c>
      <c r="G116" s="6">
        <v>3.0545173122069679E-2</v>
      </c>
      <c r="H116" s="6">
        <v>4.5132145903805543E-2</v>
      </c>
    </row>
    <row r="117" spans="1:16" s="18" customFormat="1" ht="19.5" customHeight="1" x14ac:dyDescent="0.2">
      <c r="A117" s="17">
        <v>6</v>
      </c>
      <c r="B117" s="6">
        <v>7.8185717390988257E-2</v>
      </c>
      <c r="C117" s="6">
        <v>7.7712349226363511E-2</v>
      </c>
      <c r="D117" s="6">
        <v>5.9783724983679953E-2</v>
      </c>
      <c r="E117" s="6">
        <v>4.5617966303278724E-2</v>
      </c>
      <c r="F117" s="6">
        <v>4.1198186219631762E-2</v>
      </c>
      <c r="G117" s="6">
        <v>3.7182532576574043E-2</v>
      </c>
      <c r="H117" s="6">
        <v>5.4939203605510148E-2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">
      <c r="A118" s="5">
        <v>7</v>
      </c>
      <c r="B118" s="6">
        <v>9.3083945511607188E-2</v>
      </c>
      <c r="C118" s="6">
        <v>9.2520377408464888E-2</v>
      </c>
      <c r="D118" s="6">
        <v>7.1175467650095234E-2</v>
      </c>
      <c r="E118" s="6">
        <v>5.4310434583467293E-2</v>
      </c>
      <c r="F118" s="6">
        <v>4.9048468815191308E-2</v>
      </c>
      <c r="G118" s="6">
        <v>4.4267635468934197E-2</v>
      </c>
      <c r="H118" s="6">
        <v>6.5407826461356192E-2</v>
      </c>
    </row>
    <row r="119" spans="1:16" ht="12.75" customHeight="1" x14ac:dyDescent="0.2">
      <c r="A119" s="5">
        <v>8</v>
      </c>
      <c r="B119" s="6">
        <v>0.10896484743039309</v>
      </c>
      <c r="C119" s="6">
        <v>0.10830512988148581</v>
      </c>
      <c r="D119" s="6">
        <v>8.3318599471188221E-2</v>
      </c>
      <c r="E119" s="6">
        <v>6.3576250294718306E-2</v>
      </c>
      <c r="F119" s="6">
        <v>5.7416549027514849E-2</v>
      </c>
      <c r="G119" s="6">
        <v>5.1820065409401747E-2</v>
      </c>
      <c r="H119" s="6">
        <v>7.6566950315042015E-2</v>
      </c>
    </row>
    <row r="120" spans="1:16" ht="12.75" customHeight="1" x14ac:dyDescent="0.2">
      <c r="A120" s="5">
        <v>9</v>
      </c>
      <c r="B120" s="6">
        <v>0.12587433563569708</v>
      </c>
      <c r="C120" s="6">
        <v>0.12511224116088068</v>
      </c>
      <c r="D120" s="6">
        <v>9.6248226853454744E-2</v>
      </c>
      <c r="E120" s="6">
        <v>7.3442201377545549E-2</v>
      </c>
      <c r="F120" s="6">
        <v>6.6326619398514294E-2</v>
      </c>
      <c r="G120" s="6">
        <v>5.9861656853817904E-2</v>
      </c>
      <c r="H120" s="6">
        <v>8.8448836756404331E-2</v>
      </c>
    </row>
    <row r="121" spans="1:16" ht="12.75" customHeight="1" x14ac:dyDescent="0.2">
      <c r="A121" s="5">
        <v>10</v>
      </c>
      <c r="B121" s="6">
        <v>0.14386351714973564</v>
      </c>
      <c r="C121" s="6">
        <v>0.14299250884614642</v>
      </c>
      <c r="D121" s="6">
        <v>0.11000342813834746</v>
      </c>
      <c r="E121" s="6">
        <v>8.3938106557096437E-2</v>
      </c>
      <c r="F121" s="6">
        <v>7.5805609611623734E-2</v>
      </c>
      <c r="G121" s="6">
        <v>6.8416714605948184E-2</v>
      </c>
      <c r="H121" s="6">
        <v>0.10108939744799372</v>
      </c>
    </row>
    <row r="122" spans="1:16" ht="19.5" customHeight="1" x14ac:dyDescent="0.2">
      <c r="A122" s="5">
        <v>11</v>
      </c>
      <c r="B122" s="6">
        <v>0.16298918181476915</v>
      </c>
      <c r="C122" s="6">
        <v>0.16200237895071767</v>
      </c>
      <c r="D122" s="6">
        <v>0.12462762696415802</v>
      </c>
      <c r="E122" s="6">
        <v>9.5097100236904611E-2</v>
      </c>
      <c r="F122" s="6">
        <v>8.5883443783099908E-2</v>
      </c>
      <c r="G122" s="6">
        <v>7.7512246030185084E-2</v>
      </c>
      <c r="H122" s="6">
        <v>0.11452853723190644</v>
      </c>
    </row>
    <row r="123" spans="1:16" ht="12.75" customHeight="1" x14ac:dyDescent="0.2">
      <c r="A123" s="5">
        <v>12</v>
      </c>
      <c r="B123" s="6">
        <v>0.18331431407331841</v>
      </c>
      <c r="C123" s="6">
        <v>0.18220445458365755</v>
      </c>
      <c r="D123" s="6">
        <v>0.14016898359232</v>
      </c>
      <c r="E123" s="6">
        <v>0.10695593110039239</v>
      </c>
      <c r="F123" s="6">
        <v>9.6593310132972066E-2</v>
      </c>
      <c r="G123" s="6">
        <v>8.7178204437235424E-2</v>
      </c>
      <c r="H123" s="6">
        <v>0.12881051374530564</v>
      </c>
    </row>
    <row r="124" spans="1:16" ht="12.75" customHeight="1" x14ac:dyDescent="0.2">
      <c r="A124" s="5">
        <v>13</v>
      </c>
      <c r="B124" s="6">
        <v>0.20490862329587922</v>
      </c>
      <c r="C124" s="6">
        <v>0.20366802306655227</v>
      </c>
      <c r="D124" s="6">
        <v>0.15668080041582233</v>
      </c>
      <c r="E124" s="6">
        <v>0.11955527153403152</v>
      </c>
      <c r="F124" s="6">
        <v>0.10797194042917387</v>
      </c>
      <c r="G124" s="6">
        <v>9.7447741290382292E-2</v>
      </c>
      <c r="H124" s="6">
        <v>0.14398431006881873</v>
      </c>
    </row>
    <row r="125" spans="1:16" ht="12.75" customHeight="1" x14ac:dyDescent="0.2">
      <c r="A125" s="5">
        <v>14</v>
      </c>
      <c r="B125" s="6">
        <v>0.22784908553092029</v>
      </c>
      <c r="C125" s="6">
        <v>0.22646959440353404</v>
      </c>
      <c r="D125" s="6">
        <v>0.17422193620152868</v>
      </c>
      <c r="E125" s="6">
        <v>0.13294003371490984</v>
      </c>
      <c r="F125" s="6">
        <v>0.1200598954503883</v>
      </c>
      <c r="G125" s="6">
        <v>0.10835746384380604</v>
      </c>
      <c r="H125" s="6">
        <v>0.16010401540109601</v>
      </c>
    </row>
    <row r="126" spans="1:16" ht="12.75" customHeight="1" x14ac:dyDescent="0.2">
      <c r="A126" s="5">
        <v>15</v>
      </c>
      <c r="B126" s="6">
        <v>0.2522204868036273</v>
      </c>
      <c r="C126" s="6">
        <v>0.25069344129067345</v>
      </c>
      <c r="D126" s="6">
        <v>0.19285722151672571</v>
      </c>
      <c r="E126" s="6">
        <v>0.14715968660192394</v>
      </c>
      <c r="F126" s="6">
        <v>0.1329018512649689</v>
      </c>
      <c r="G126" s="6">
        <v>0.11994769351743743</v>
      </c>
      <c r="H126" s="6">
        <v>0.17722920682163507</v>
      </c>
    </row>
    <row r="127" spans="1:16" ht="19.5" customHeight="1" x14ac:dyDescent="0.2">
      <c r="A127" s="5">
        <v>16</v>
      </c>
      <c r="B127" s="6">
        <v>0.27811595464552913</v>
      </c>
      <c r="C127" s="6">
        <v>0.27643212742750856</v>
      </c>
      <c r="D127" s="6">
        <v>0.21265786515656296</v>
      </c>
      <c r="E127" s="6">
        <v>0.16226856606020301</v>
      </c>
      <c r="F127" s="6">
        <v>0.14654687930839158</v>
      </c>
      <c r="G127" s="6">
        <v>0.13226271867480865</v>
      </c>
      <c r="H127" s="6">
        <v>0.19542532278373226</v>
      </c>
    </row>
    <row r="128" spans="1:16" ht="12.75" customHeight="1" x14ac:dyDescent="0.2">
      <c r="A128" s="5">
        <v>17</v>
      </c>
      <c r="B128" s="6">
        <v>0.30563746024460003</v>
      </c>
      <c r="C128" s="6">
        <v>0.30378700662692654</v>
      </c>
      <c r="D128" s="6">
        <v>0.23370183810681061</v>
      </c>
      <c r="E128" s="6">
        <v>0.17832616784385844</v>
      </c>
      <c r="F128" s="6">
        <v>0.16104871097983506</v>
      </c>
      <c r="G128" s="6">
        <v>0.14535103342897843</v>
      </c>
      <c r="H128" s="6">
        <v>0.21476401596315714</v>
      </c>
    </row>
    <row r="129" spans="1:13" ht="12.75" customHeight="1" x14ac:dyDescent="0.2">
      <c r="A129" s="5">
        <v>18</v>
      </c>
      <c r="B129" s="6">
        <v>0.33489626828163171</v>
      </c>
      <c r="C129" s="6">
        <v>0.33286866992804265</v>
      </c>
      <c r="D129" s="6">
        <v>0.25607421750558046</v>
      </c>
      <c r="E129" s="6">
        <v>0.19539741005594632</v>
      </c>
      <c r="F129" s="6">
        <v>0.17646597467322961</v>
      </c>
      <c r="G129" s="6">
        <v>0.15926555156978212</v>
      </c>
      <c r="H129" s="6">
        <v>0.23532346934723897</v>
      </c>
    </row>
    <row r="130" spans="1:13" ht="12.75" customHeight="1" x14ac:dyDescent="0.2">
      <c r="A130" s="5">
        <v>19</v>
      </c>
      <c r="B130" s="6">
        <v>0.36601330494369971</v>
      </c>
      <c r="C130" s="6">
        <v>0.36379731138156346</v>
      </c>
      <c r="D130" s="6">
        <v>0.27986746804019252</v>
      </c>
      <c r="E130" s="6">
        <v>0.21355284786832252</v>
      </c>
      <c r="F130" s="6">
        <v>0.1928623896935866</v>
      </c>
      <c r="G130" s="6">
        <v>0.17406378157882402</v>
      </c>
      <c r="H130" s="6">
        <v>0.25718865482898684</v>
      </c>
    </row>
    <row r="131" spans="1:13" ht="12.75" customHeight="1" x14ac:dyDescent="0.2">
      <c r="A131" s="5">
        <v>20</v>
      </c>
      <c r="B131" s="6">
        <v>0.3991194065156099</v>
      </c>
      <c r="C131" s="6">
        <v>0.39670297513615965</v>
      </c>
      <c r="D131" s="6">
        <v>0.30518163202949644</v>
      </c>
      <c r="E131" s="6">
        <v>0.23286881856394201</v>
      </c>
      <c r="F131" s="6">
        <v>0.21030689724660931</v>
      </c>
      <c r="G131" s="6">
        <v>0.1898079448513196</v>
      </c>
      <c r="H131" s="6">
        <v>0.28045150788625772</v>
      </c>
    </row>
    <row r="132" spans="1:13" ht="19.5" customHeight="1" x14ac:dyDescent="0.2">
      <c r="A132" s="5">
        <v>21</v>
      </c>
      <c r="B132" s="6">
        <v>0.43435540102911041</v>
      </c>
      <c r="C132" s="6">
        <v>0.43172563659334023</v>
      </c>
      <c r="D132" s="6">
        <v>0.33212439185591419</v>
      </c>
      <c r="E132" s="6">
        <v>0.25342748917562397</v>
      </c>
      <c r="F132" s="6">
        <v>0.22887370346188918</v>
      </c>
      <c r="G132" s="6">
        <v>0.20656501452575132</v>
      </c>
      <c r="H132" s="6">
        <v>0.30521098495467391</v>
      </c>
    </row>
    <row r="133" spans="1:13" ht="12.75" customHeight="1" x14ac:dyDescent="0.2">
      <c r="A133" s="5">
        <v>22</v>
      </c>
      <c r="B133" s="6">
        <v>0.47187196331889497</v>
      </c>
      <c r="C133" s="6">
        <v>0.46901505834100599</v>
      </c>
      <c r="D133" s="6">
        <v>0.36081095913583661</v>
      </c>
      <c r="E133" s="6">
        <v>0.27531677191753195</v>
      </c>
      <c r="F133" s="6">
        <v>0.24864220301796169</v>
      </c>
      <c r="G133" s="6">
        <v>0.22440664655331358</v>
      </c>
      <c r="H133" s="6">
        <v>0.33157296157899857</v>
      </c>
    </row>
    <row r="134" spans="1:13" ht="12.75" customHeight="1" x14ac:dyDescent="0.2">
      <c r="A134" s="5">
        <v>23</v>
      </c>
      <c r="B134" s="6">
        <v>0.51182916904127906</v>
      </c>
      <c r="C134" s="6">
        <v>0.50873034687227769</v>
      </c>
      <c r="D134" s="6">
        <v>0.39136373370561589</v>
      </c>
      <c r="E134" s="6">
        <v>0.2986300639744644</v>
      </c>
      <c r="F134" s="6">
        <v>0.26969674414258732</v>
      </c>
      <c r="G134" s="6">
        <v>0.24340896760399516</v>
      </c>
      <c r="H134" s="6">
        <v>0.35964991903289711</v>
      </c>
    </row>
    <row r="135" spans="1:13" ht="12.75" customHeight="1" x14ac:dyDescent="0.2">
      <c r="A135" s="5">
        <v>24</v>
      </c>
      <c r="B135" s="6">
        <v>0.55439565521497247</v>
      </c>
      <c r="C135" s="6">
        <v>0.55103911820869711</v>
      </c>
      <c r="D135" s="6">
        <v>0.42391166173963057</v>
      </c>
      <c r="E135" s="6">
        <v>0.32346575771389841</v>
      </c>
      <c r="F135" s="6">
        <v>0.29212618627879683</v>
      </c>
      <c r="G135" s="6">
        <v>0.26365217584762851</v>
      </c>
      <c r="H135" s="6">
        <v>0.38956035445133858</v>
      </c>
    </row>
    <row r="136" spans="1:13" ht="12.75" customHeight="1" x14ac:dyDescent="0.2">
      <c r="A136" s="5">
        <v>25</v>
      </c>
      <c r="B136" s="6">
        <v>0.59974727299778874</v>
      </c>
      <c r="C136" s="6">
        <v>0.59611615883357472</v>
      </c>
      <c r="D136" s="6">
        <v>0.45858920561294891</v>
      </c>
      <c r="E136" s="6">
        <v>0.3499264546397815</v>
      </c>
      <c r="F136" s="6">
        <v>0.31602319019620773</v>
      </c>
      <c r="G136" s="6">
        <v>0.28521990025920069</v>
      </c>
      <c r="H136" s="6">
        <v>0.42142783416952817</v>
      </c>
    </row>
    <row r="137" spans="1:13" ht="18" customHeight="1" x14ac:dyDescent="0.2">
      <c r="A137" s="19" t="s">
        <v>65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19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2">
      <c r="A140" s="19" t="s">
        <v>31</v>
      </c>
      <c r="B140" s="12"/>
      <c r="H140" s="24" t="s">
        <v>46</v>
      </c>
    </row>
    <row r="141" spans="1:13" ht="14.25" customHeight="1" x14ac:dyDescent="0.2">
      <c r="A141" s="4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">
      <c r="A146" s="5">
        <v>1</v>
      </c>
      <c r="B146" s="6">
        <v>1.4319401501446016E-2</v>
      </c>
      <c r="C146" s="6">
        <v>1.4232706014937049E-2</v>
      </c>
      <c r="D146" s="6">
        <v>1.0949150175502687E-2</v>
      </c>
      <c r="E146" s="6">
        <v>8.3547481173508291E-3</v>
      </c>
      <c r="F146" s="6">
        <v>7.5452830682633575E-3</v>
      </c>
      <c r="G146" s="6">
        <v>6.8098321608024044E-3</v>
      </c>
      <c r="H146" s="6">
        <v>1.006189545672271E-2</v>
      </c>
    </row>
    <row r="147" spans="1:16" ht="12.75" customHeight="1" x14ac:dyDescent="0.2">
      <c r="A147" s="5">
        <v>2</v>
      </c>
      <c r="B147" s="6">
        <v>2.3880803043485121E-2</v>
      </c>
      <c r="C147" s="6">
        <v>2.3736218939333094E-2</v>
      </c>
      <c r="D147" s="6">
        <v>1.8260155552473033E-2</v>
      </c>
      <c r="E147" s="6">
        <v>1.3933410153227096E-2</v>
      </c>
      <c r="F147" s="6">
        <v>1.2583446231488408E-2</v>
      </c>
      <c r="G147" s="6">
        <v>1.1356917436450861E-2</v>
      </c>
      <c r="H147" s="6">
        <v>1.6780459966980316E-2</v>
      </c>
    </row>
    <row r="148" spans="1:16" s="18" customFormat="1" ht="12.75" customHeight="1" x14ac:dyDescent="0.2">
      <c r="A148" s="17">
        <v>3</v>
      </c>
      <c r="B148" s="6">
        <v>3.3670645651995817E-2</v>
      </c>
      <c r="C148" s="6">
        <v>3.3466789854979716E-2</v>
      </c>
      <c r="D148" s="6">
        <v>2.5745835516422233E-2</v>
      </c>
      <c r="E148" s="6">
        <v>1.9645357617955706E-2</v>
      </c>
      <c r="F148" s="6">
        <v>1.7741981221061791E-2</v>
      </c>
      <c r="G148" s="6">
        <v>1.6012641702433456E-2</v>
      </c>
      <c r="H148" s="6">
        <v>2.3659544463260199E-2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">
      <c r="A149" s="5">
        <v>4</v>
      </c>
      <c r="B149" s="6">
        <v>4.418764471570099E-2</v>
      </c>
      <c r="C149" s="6">
        <v>4.3920114724595838E-2</v>
      </c>
      <c r="D149" s="6">
        <v>3.3787526513947563E-2</v>
      </c>
      <c r="E149" s="6">
        <v>2.5781569254929373E-2</v>
      </c>
      <c r="F149" s="6">
        <v>2.3283674772730335E-2</v>
      </c>
      <c r="G149" s="6">
        <v>2.1014177447619176E-2</v>
      </c>
      <c r="H149" s="6">
        <v>3.1049584129845847E-2</v>
      </c>
    </row>
    <row r="150" spans="1:16" ht="12.75" customHeight="1" x14ac:dyDescent="0.2">
      <c r="A150" s="5">
        <v>5</v>
      </c>
      <c r="B150" s="6">
        <v>5.5457237014401452E-2</v>
      </c>
      <c r="C150" s="6">
        <v>5.5121476323361319E-2</v>
      </c>
      <c r="D150" s="6">
        <v>4.2404678458649953E-2</v>
      </c>
      <c r="E150" s="6">
        <v>3.2356886319079792E-2</v>
      </c>
      <c r="F150" s="6">
        <v>2.9221930219302524E-2</v>
      </c>
      <c r="G150" s="6">
        <v>2.6373621560354728E-2</v>
      </c>
      <c r="H150" s="6">
        <v>3.8968452773759529E-2</v>
      </c>
    </row>
    <row r="151" spans="1:16" s="18" customFormat="1" ht="19.5" customHeight="1" x14ac:dyDescent="0.2">
      <c r="A151" s="17">
        <v>6</v>
      </c>
      <c r="B151" s="6">
        <v>6.7507900958822586E-2</v>
      </c>
      <c r="C151" s="6">
        <v>6.7099180642108708E-2</v>
      </c>
      <c r="D151" s="6">
        <v>5.1619067008943656E-2</v>
      </c>
      <c r="E151" s="6">
        <v>3.9387924724722162E-2</v>
      </c>
      <c r="F151" s="6">
        <v>3.5571753611850776E-2</v>
      </c>
      <c r="G151" s="6">
        <v>3.2104517427717208E-2</v>
      </c>
      <c r="H151" s="6">
        <v>4.7436161482159019E-2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">
      <c r="A152" s="5">
        <v>7</v>
      </c>
      <c r="B152" s="6">
        <v>8.0371479397313858E-2</v>
      </c>
      <c r="C152" s="6">
        <v>7.9884877739619442E-2</v>
      </c>
      <c r="D152" s="6">
        <v>6.145504039813706E-2</v>
      </c>
      <c r="E152" s="6">
        <v>4.6893263389227571E-2</v>
      </c>
      <c r="F152" s="6">
        <v>4.2349923815362726E-2</v>
      </c>
      <c r="G152" s="6">
        <v>3.8222008451667906E-2</v>
      </c>
      <c r="H152" s="6">
        <v>5.6475085450760708E-2</v>
      </c>
    </row>
    <row r="153" spans="1:16" ht="12.75" customHeight="1" x14ac:dyDescent="0.2">
      <c r="A153" s="5">
        <v>8</v>
      </c>
      <c r="B153" s="6">
        <v>9.4083527961234092E-2</v>
      </c>
      <c r="C153" s="6">
        <v>9.351390797898447E-2</v>
      </c>
      <c r="D153" s="6">
        <v>7.1939785792348374E-2</v>
      </c>
      <c r="E153" s="6">
        <v>5.489364747740802E-2</v>
      </c>
      <c r="F153" s="6">
        <v>4.9575176061422352E-2</v>
      </c>
      <c r="G153" s="6">
        <v>4.4743003710557679E-2</v>
      </c>
      <c r="H153" s="6">
        <v>6.6110208757676703E-2</v>
      </c>
    </row>
    <row r="154" spans="1:16" ht="12.75" customHeight="1" x14ac:dyDescent="0.2">
      <c r="A154" s="5">
        <v>9</v>
      </c>
      <c r="B154" s="6">
        <v>0.10868368887450616</v>
      </c>
      <c r="C154" s="6">
        <v>0.10802567357396355</v>
      </c>
      <c r="D154" s="6">
        <v>8.3103615119277802E-2</v>
      </c>
      <c r="E154" s="6">
        <v>6.3412206503136906E-2</v>
      </c>
      <c r="F154" s="6">
        <v>5.7268398918656135E-2</v>
      </c>
      <c r="G154" s="6">
        <v>5.1686355730546085E-2</v>
      </c>
      <c r="H154" s="6">
        <v>7.6369387030304756E-2</v>
      </c>
    </row>
    <row r="155" spans="1:16" ht="12.75" customHeight="1" x14ac:dyDescent="0.2">
      <c r="A155" s="5">
        <v>10</v>
      </c>
      <c r="B155" s="6">
        <v>0.12421608947789269</v>
      </c>
      <c r="C155" s="6">
        <v>0.12346403470043292</v>
      </c>
      <c r="D155" s="6">
        <v>9.4980269794780386E-2</v>
      </c>
      <c r="E155" s="6">
        <v>7.2474686850934819E-2</v>
      </c>
      <c r="F155" s="6">
        <v>6.5452844286039744E-2</v>
      </c>
      <c r="G155" s="6">
        <v>5.9073050010521898E-2</v>
      </c>
      <c r="H155" s="6">
        <v>8.7283627478652384E-2</v>
      </c>
    </row>
    <row r="156" spans="1:16" ht="19.5" customHeight="1" x14ac:dyDescent="0.2">
      <c r="A156" s="5">
        <v>11</v>
      </c>
      <c r="B156" s="6">
        <v>0.14072976382997521</v>
      </c>
      <c r="C156" s="6">
        <v>0.13987772854482033</v>
      </c>
      <c r="D156" s="6">
        <v>0.10760724309474964</v>
      </c>
      <c r="E156" s="6">
        <v>8.2109697761808001E-2</v>
      </c>
      <c r="F156" s="6">
        <v>7.4154349545948864E-2</v>
      </c>
      <c r="G156" s="6">
        <v>6.692640552153771E-2</v>
      </c>
      <c r="H156" s="6">
        <v>9.8887385144099366E-2</v>
      </c>
    </row>
    <row r="157" spans="1:16" ht="12.75" customHeight="1" x14ac:dyDescent="0.2">
      <c r="A157" s="5">
        <v>12</v>
      </c>
      <c r="B157" s="6">
        <v>0.15827909459359196</v>
      </c>
      <c r="C157" s="6">
        <v>0.15732080851518257</v>
      </c>
      <c r="D157" s="6">
        <v>0.12102611803802191</v>
      </c>
      <c r="E157" s="6">
        <v>9.2348969154770047E-2</v>
      </c>
      <c r="F157" s="6">
        <v>8.3401570406171216E-2</v>
      </c>
      <c r="G157" s="6">
        <v>7.5272284853335772E-2</v>
      </c>
      <c r="H157" s="6">
        <v>0.11121887340225933</v>
      </c>
    </row>
    <row r="158" spans="1:16" ht="12.75" customHeight="1" x14ac:dyDescent="0.2">
      <c r="A158" s="5">
        <v>13</v>
      </c>
      <c r="B158" s="6">
        <v>0.17692427093674398</v>
      </c>
      <c r="C158" s="6">
        <v>0.1758530993697929</v>
      </c>
      <c r="D158" s="6">
        <v>0.13528291751454233</v>
      </c>
      <c r="E158" s="6">
        <v>0.1032276187921095</v>
      </c>
      <c r="F158" s="6">
        <v>9.3226222180378598E-2</v>
      </c>
      <c r="G158" s="6">
        <v>8.4139311976823228E-2</v>
      </c>
      <c r="H158" s="6">
        <v>0.12432038571881882</v>
      </c>
    </row>
    <row r="159" spans="1:16" ht="12.75" customHeight="1" x14ac:dyDescent="0.2">
      <c r="A159" s="5">
        <v>14</v>
      </c>
      <c r="B159" s="6">
        <v>0.19673175629584436</v>
      </c>
      <c r="C159" s="6">
        <v>0.19554066214836135</v>
      </c>
      <c r="D159" s="6">
        <v>0.1504284619546476</v>
      </c>
      <c r="E159" s="6">
        <v>0.11478442519890567</v>
      </c>
      <c r="F159" s="6">
        <v>0.10366332626533649</v>
      </c>
      <c r="G159" s="6">
        <v>9.3559094696750694E-2</v>
      </c>
      <c r="H159" s="6">
        <v>0.13823862433540537</v>
      </c>
    </row>
    <row r="160" spans="1:16" ht="12.75" customHeight="1" x14ac:dyDescent="0.2">
      <c r="A160" s="5">
        <v>15</v>
      </c>
      <c r="B160" s="6">
        <v>0.21777475747620145</v>
      </c>
      <c r="C160" s="6">
        <v>0.21645626043239244</v>
      </c>
      <c r="D160" s="6">
        <v>0.16651872802084761</v>
      </c>
      <c r="E160" s="6">
        <v>0.1270621013627625</v>
      </c>
      <c r="F160" s="6">
        <v>0.11475145732273864</v>
      </c>
      <c r="G160" s="6">
        <v>0.10356644774033481</v>
      </c>
      <c r="H160" s="6">
        <v>0.15302502989509753</v>
      </c>
    </row>
    <row r="161" spans="1:8" ht="19.5" customHeight="1" x14ac:dyDescent="0.2">
      <c r="A161" s="5">
        <v>16</v>
      </c>
      <c r="B161" s="6">
        <v>0.24013368359069123</v>
      </c>
      <c r="C161" s="6">
        <v>0.23867981650525591</v>
      </c>
      <c r="D161" s="6">
        <v>0.18361519952950633</v>
      </c>
      <c r="E161" s="6">
        <v>0.1401075625045676</v>
      </c>
      <c r="F161" s="6">
        <v>0.12653298510650629</v>
      </c>
      <c r="G161" s="6">
        <v>0.11419961101326077</v>
      </c>
      <c r="H161" s="6">
        <v>0.1687361039274769</v>
      </c>
    </row>
    <row r="162" spans="1:8" ht="12.75" customHeight="1" x14ac:dyDescent="0.2">
      <c r="A162" s="5">
        <v>17</v>
      </c>
      <c r="B162" s="6">
        <v>0.26389657963126528</v>
      </c>
      <c r="C162" s="6">
        <v>0.26229884229867678</v>
      </c>
      <c r="D162" s="6">
        <v>0.20178519897584002</v>
      </c>
      <c r="E162" s="6">
        <v>0.15397217904861391</v>
      </c>
      <c r="F162" s="6">
        <v>0.1390543029234374</v>
      </c>
      <c r="G162" s="6">
        <v>0.12550045579190355</v>
      </c>
      <c r="H162" s="6">
        <v>0.18543371350879087</v>
      </c>
    </row>
    <row r="163" spans="1:8" ht="12.75" customHeight="1" x14ac:dyDescent="0.2">
      <c r="A163" s="5">
        <v>18</v>
      </c>
      <c r="B163" s="6">
        <v>0.28915951487120978</v>
      </c>
      <c r="C163" s="6">
        <v>0.28740882544344809</v>
      </c>
      <c r="D163" s="6">
        <v>0.22110218452081676</v>
      </c>
      <c r="E163" s="6">
        <v>0.16871200323842853</v>
      </c>
      <c r="F163" s="6">
        <v>0.15236603229294615</v>
      </c>
      <c r="G163" s="6">
        <v>0.13751466943455262</v>
      </c>
      <c r="H163" s="6">
        <v>0.20318536418278085</v>
      </c>
    </row>
    <row r="164" spans="1:8" ht="12.75" customHeight="1" x14ac:dyDescent="0.2">
      <c r="A164" s="5">
        <v>19</v>
      </c>
      <c r="B164" s="6">
        <v>0.31602690061904537</v>
      </c>
      <c r="C164" s="6">
        <v>0.31411354509952022</v>
      </c>
      <c r="D164" s="6">
        <v>0.24164599295767816</v>
      </c>
      <c r="E164" s="6">
        <v>0.1843879545323566</v>
      </c>
      <c r="F164" s="6">
        <v>0.16652319038025679</v>
      </c>
      <c r="G164" s="6">
        <v>0.15029190649462243</v>
      </c>
      <c r="H164" s="6">
        <v>0.22206442323862649</v>
      </c>
    </row>
    <row r="165" spans="1:8" ht="12.75" customHeight="1" x14ac:dyDescent="0.2">
      <c r="A165" s="5">
        <v>20</v>
      </c>
      <c r="B165" s="6">
        <v>0.3446117048598622</v>
      </c>
      <c r="C165" s="6">
        <v>0.34252528529780907</v>
      </c>
      <c r="D165" s="6">
        <v>0.26350300383473502</v>
      </c>
      <c r="E165" s="6">
        <v>0.2010659448374465</v>
      </c>
      <c r="F165" s="6">
        <v>0.18158530309677484</v>
      </c>
      <c r="G165" s="6">
        <v>0.16388589079694807</v>
      </c>
      <c r="H165" s="6">
        <v>0.24215027053419524</v>
      </c>
    </row>
    <row r="166" spans="1:8" ht="19.5" customHeight="1" x14ac:dyDescent="0.2">
      <c r="A166" s="5">
        <v>21</v>
      </c>
      <c r="B166" s="6">
        <v>0.37503552275370661</v>
      </c>
      <c r="C166" s="6">
        <v>0.37276490501175741</v>
      </c>
      <c r="D166" s="6">
        <v>0.28676619336107168</v>
      </c>
      <c r="E166" s="6">
        <v>0.21881691964219324</v>
      </c>
      <c r="F166" s="6">
        <v>0.19761644224760952</v>
      </c>
      <c r="G166" s="6">
        <v>0.17835444896447872</v>
      </c>
      <c r="H166" s="6">
        <v>0.26352834803354597</v>
      </c>
    </row>
    <row r="167" spans="1:8" ht="12.75" customHeight="1" x14ac:dyDescent="0.2">
      <c r="A167" s="5">
        <v>22</v>
      </c>
      <c r="B167" s="6">
        <v>0.40742845148657258</v>
      </c>
      <c r="C167" s="6">
        <v>0.40496171376602919</v>
      </c>
      <c r="D167" s="6">
        <v>0.31153503871293148</v>
      </c>
      <c r="E167" s="6">
        <v>0.23771678499753385</v>
      </c>
      <c r="F167" s="6">
        <v>0.21468515958714873</v>
      </c>
      <c r="G167" s="6">
        <v>0.19375945090156213</v>
      </c>
      <c r="H167" s="6">
        <v>0.28629007186776156</v>
      </c>
    </row>
    <row r="168" spans="1:8" ht="12.75" customHeight="1" x14ac:dyDescent="0.2">
      <c r="A168" s="5">
        <v>23</v>
      </c>
      <c r="B168" s="6">
        <v>0.44192870519670741</v>
      </c>
      <c r="C168" s="6">
        <v>0.43925308889420783</v>
      </c>
      <c r="D168" s="6">
        <v>0.3379152235919618</v>
      </c>
      <c r="E168" s="6">
        <v>0.25784618284309097</v>
      </c>
      <c r="F168" s="6">
        <v>0.23286428391323055</v>
      </c>
      <c r="G168" s="6">
        <v>0.21016662666567446</v>
      </c>
      <c r="H168" s="6">
        <v>0.31053256175302185</v>
      </c>
    </row>
    <row r="169" spans="1:8" ht="12.75" customHeight="1" x14ac:dyDescent="0.2">
      <c r="A169" s="5">
        <v>24</v>
      </c>
      <c r="B169" s="6">
        <v>0.47868189016025675</v>
      </c>
      <c r="C169" s="6">
        <v>0.47578375511276305</v>
      </c>
      <c r="D169" s="6">
        <v>0.36601808400503782</v>
      </c>
      <c r="E169" s="6">
        <v>0.27929006810951446</v>
      </c>
      <c r="F169" s="6">
        <v>0.25223053914269783</v>
      </c>
      <c r="G169" s="6">
        <v>0.22764522176976615</v>
      </c>
      <c r="H169" s="6">
        <v>0.33635813168117024</v>
      </c>
    </row>
    <row r="170" spans="1:8" ht="12.75" customHeight="1" x14ac:dyDescent="0.2">
      <c r="A170" s="5">
        <v>25</v>
      </c>
      <c r="B170" s="6">
        <v>0.51783984155813734</v>
      </c>
      <c r="C170" s="6">
        <v>0.51470462833060993</v>
      </c>
      <c r="D170" s="6">
        <v>0.39595971881268904</v>
      </c>
      <c r="E170" s="6">
        <v>0.302137030022533</v>
      </c>
      <c r="F170" s="6">
        <v>0.27286393137214759</v>
      </c>
      <c r="G170" s="6">
        <v>0.24626744398718886</v>
      </c>
      <c r="H170" s="6">
        <v>0.36387347254406283</v>
      </c>
    </row>
    <row r="171" spans="1:8" ht="18" customHeight="1" x14ac:dyDescent="0.2">
      <c r="A171" s="19" t="s">
        <v>65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19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2">
      <c r="A174" s="19" t="s">
        <v>18</v>
      </c>
      <c r="B174" s="12"/>
      <c r="H174" s="2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2">
      <c r="D177" s="5"/>
      <c r="E177" s="5"/>
      <c r="F177" s="5"/>
      <c r="G177" s="5"/>
      <c r="H177" s="1"/>
      <c r="M177" s="1"/>
    </row>
    <row r="178" spans="1:16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">
      <c r="A180" s="5">
        <v>1</v>
      </c>
      <c r="B180" s="6">
        <v>2.6251046435346283E-2</v>
      </c>
      <c r="C180" s="6">
        <v>2.6092111912709146E-2</v>
      </c>
      <c r="D180" s="6">
        <v>2.0072532337030685E-2</v>
      </c>
      <c r="E180" s="6">
        <v>1.5316344105726127E-2</v>
      </c>
      <c r="F180" s="6">
        <v>1.3832392099125904E-2</v>
      </c>
      <c r="G180" s="6">
        <v>1.2484126536439823E-2</v>
      </c>
      <c r="H180" s="6">
        <v>1.8445972398731501E-2</v>
      </c>
    </row>
    <row r="181" spans="1:16" ht="12.75" customHeight="1" x14ac:dyDescent="0.2">
      <c r="A181" s="5">
        <v>2</v>
      </c>
      <c r="B181" s="6">
        <v>4.3779488238009159E-2</v>
      </c>
      <c r="C181" s="6">
        <v>4.3514429392391599E-2</v>
      </c>
      <c r="D181" s="6">
        <v>3.3475434799157613E-2</v>
      </c>
      <c r="E181" s="6">
        <v>2.5543427698298257E-2</v>
      </c>
      <c r="F181" s="6">
        <v>2.306860599628607E-2</v>
      </c>
      <c r="G181" s="6">
        <v>2.0820071771614143E-2</v>
      </c>
      <c r="H181" s="6">
        <v>3.0762782491655542E-2</v>
      </c>
    </row>
    <row r="182" spans="1:16" s="18" customFormat="1" ht="12.75" customHeight="1" x14ac:dyDescent="0.2">
      <c r="A182" s="17">
        <v>3</v>
      </c>
      <c r="B182" s="6">
        <v>6.17267196837364E-2</v>
      </c>
      <c r="C182" s="6">
        <v>6.1353000992138577E-2</v>
      </c>
      <c r="D182" s="6">
        <v>4.719855949217832E-2</v>
      </c>
      <c r="E182" s="6">
        <v>3.6014856837128351E-2</v>
      </c>
      <c r="F182" s="6">
        <v>3.2525491574637549E-2</v>
      </c>
      <c r="G182" s="6">
        <v>2.9355179463380145E-2</v>
      </c>
      <c r="H182" s="6">
        <v>4.3373865889678703E-2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">
      <c r="A183" s="5">
        <v>4</v>
      </c>
      <c r="B183" s="6">
        <v>8.100701088542793E-2</v>
      </c>
      <c r="C183" s="6">
        <v>8.0516561461362268E-2</v>
      </c>
      <c r="D183" s="6">
        <v>6.1940991553562037E-2</v>
      </c>
      <c r="E183" s="6">
        <v>4.7264068377362176E-2</v>
      </c>
      <c r="F183" s="6">
        <v>4.268480268415701E-2</v>
      </c>
      <c r="G183" s="6">
        <v>3.8524246137127377E-2</v>
      </c>
      <c r="H183" s="6">
        <v>5.6921657983293829E-2</v>
      </c>
    </row>
    <row r="184" spans="1:16" ht="12.75" customHeight="1" x14ac:dyDescent="0.2">
      <c r="A184" s="5">
        <v>5</v>
      </c>
      <c r="B184" s="6">
        <v>0.10166699382610683</v>
      </c>
      <c r="C184" s="6">
        <v>0.1010514604540753</v>
      </c>
      <c r="D184" s="6">
        <v>7.773838754235203E-2</v>
      </c>
      <c r="E184" s="6">
        <v>5.9318270053368434E-2</v>
      </c>
      <c r="F184" s="6">
        <v>5.3571110988115976E-2</v>
      </c>
      <c r="G184" s="6">
        <v>4.8349448416486376E-2</v>
      </c>
      <c r="H184" s="6">
        <v>7.1438925933759029E-2</v>
      </c>
    </row>
    <row r="185" spans="1:16" s="18" customFormat="1" ht="19.5" customHeight="1" x14ac:dyDescent="0.2">
      <c r="A185" s="17">
        <v>6</v>
      </c>
      <c r="B185" s="6">
        <v>0.12375887655946041</v>
      </c>
      <c r="C185" s="6">
        <v>0.12300958993515265</v>
      </c>
      <c r="D185" s="6">
        <v>9.463066768986074E-2</v>
      </c>
      <c r="E185" s="6">
        <v>7.2207922994280971E-2</v>
      </c>
      <c r="F185" s="6">
        <v>6.5211926333450035E-2</v>
      </c>
      <c r="G185" s="6">
        <v>5.8855614719252207E-2</v>
      </c>
      <c r="H185" s="6">
        <v>8.6962355071683123E-2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">
      <c r="A186" s="5">
        <v>7</v>
      </c>
      <c r="B186" s="6">
        <v>0.14734103499530377</v>
      </c>
      <c r="C186" s="6">
        <v>0.14644897238288504</v>
      </c>
      <c r="D186" s="6">
        <v>0.11266246840097792</v>
      </c>
      <c r="E186" s="6">
        <v>8.5967087005083764E-2</v>
      </c>
      <c r="F186" s="6">
        <v>7.7638008578654535E-2</v>
      </c>
      <c r="G186" s="6">
        <v>7.0070506690912263E-2</v>
      </c>
      <c r="H186" s="6">
        <v>0.10353296473028975</v>
      </c>
    </row>
    <row r="187" spans="1:16" ht="12.75" customHeight="1" x14ac:dyDescent="0.2">
      <c r="A187" s="5">
        <v>8</v>
      </c>
      <c r="B187" s="6">
        <v>0.172478651503846</v>
      </c>
      <c r="C187" s="6">
        <v>0.17143439552687476</v>
      </c>
      <c r="D187" s="6">
        <v>0.13188363055488708</v>
      </c>
      <c r="E187" s="6">
        <v>0.10063379316443141</v>
      </c>
      <c r="F187" s="6">
        <v>9.0883704091783868E-2</v>
      </c>
      <c r="G187" s="6">
        <v>8.2025122903643055E-2</v>
      </c>
      <c r="H187" s="6">
        <v>0.12119655697711634</v>
      </c>
    </row>
    <row r="188" spans="1:16" ht="12.75" customHeight="1" x14ac:dyDescent="0.2">
      <c r="A188" s="5">
        <v>9</v>
      </c>
      <c r="B188" s="6">
        <v>0.19924440020215076</v>
      </c>
      <c r="C188" s="6">
        <v>0.19803809348549309</v>
      </c>
      <c r="D188" s="6">
        <v>0.15234972350073475</v>
      </c>
      <c r="E188" s="6">
        <v>0.1162504436595003</v>
      </c>
      <c r="F188" s="6">
        <v>0.104987306846572</v>
      </c>
      <c r="G188" s="6">
        <v>9.4754024755809491E-2</v>
      </c>
      <c r="H188" s="6">
        <v>0.14000419814815679</v>
      </c>
    </row>
    <row r="189" spans="1:16" ht="12.75" customHeight="1" x14ac:dyDescent="0.2">
      <c r="A189" s="5">
        <v>10</v>
      </c>
      <c r="B189" s="6">
        <v>0.22771917754886639</v>
      </c>
      <c r="C189" s="6">
        <v>0.22634047293729251</v>
      </c>
      <c r="D189" s="6">
        <v>0.17412260369769736</v>
      </c>
      <c r="E189" s="6">
        <v>0.13286423805624462</v>
      </c>
      <c r="F189" s="6">
        <v>0.11999144339271503</v>
      </c>
      <c r="G189" s="6">
        <v>0.10829568391857339</v>
      </c>
      <c r="H189" s="6">
        <v>0.1600127322190239</v>
      </c>
    </row>
    <row r="190" spans="1:16" ht="19.5" customHeight="1" x14ac:dyDescent="0.2">
      <c r="A190" s="5">
        <v>11</v>
      </c>
      <c r="B190" s="6">
        <v>0.25799287524432724</v>
      </c>
      <c r="C190" s="6">
        <v>0.25643088134165648</v>
      </c>
      <c r="D190" s="6">
        <v>0.19727100570331876</v>
      </c>
      <c r="E190" s="6">
        <v>0.15052762425299723</v>
      </c>
      <c r="F190" s="6">
        <v>0.13594348011800819</v>
      </c>
      <c r="G190" s="6">
        <v>0.12269284990153301</v>
      </c>
      <c r="H190" s="6">
        <v>0.18128532390306837</v>
      </c>
    </row>
    <row r="191" spans="1:16" ht="12.75" customHeight="1" x14ac:dyDescent="0.2">
      <c r="A191" s="5">
        <v>12</v>
      </c>
      <c r="B191" s="6">
        <v>0.29016519031897842</v>
      </c>
      <c r="C191" s="6">
        <v>0.28840841212261803</v>
      </c>
      <c r="D191" s="6">
        <v>0.22187116159743014</v>
      </c>
      <c r="E191" s="6">
        <v>0.16929877113183961</v>
      </c>
      <c r="F191" s="6">
        <v>0.15289595010602311</v>
      </c>
      <c r="G191" s="6">
        <v>0.1379929353038945</v>
      </c>
      <c r="H191" s="6">
        <v>0.20389202788082852</v>
      </c>
    </row>
    <row r="192" spans="1:16" ht="12.75" customHeight="1" x14ac:dyDescent="0.2">
      <c r="A192" s="5">
        <v>13</v>
      </c>
      <c r="B192" s="6">
        <v>0.32434646458032773</v>
      </c>
      <c r="C192" s="6">
        <v>0.32238273903345943</v>
      </c>
      <c r="D192" s="6">
        <v>0.2480074428546995</v>
      </c>
      <c r="E192" s="6">
        <v>0.18924205833939661</v>
      </c>
      <c r="F192" s="6">
        <v>0.17090699546359486</v>
      </c>
      <c r="G192" s="6">
        <v>0.15424841502758535</v>
      </c>
      <c r="H192" s="6">
        <v>0.2279103786590041</v>
      </c>
    </row>
    <row r="193" spans="1:8" ht="12.75" customHeight="1" x14ac:dyDescent="0.2">
      <c r="A193" s="5">
        <v>14</v>
      </c>
      <c r="B193" s="6">
        <v>0.36065854214004128</v>
      </c>
      <c r="C193" s="6">
        <v>0.35847496849198845</v>
      </c>
      <c r="D193" s="6">
        <v>0.27577301604193466</v>
      </c>
      <c r="E193" s="6">
        <v>0.21042857661660799</v>
      </c>
      <c r="F193" s="6">
        <v>0.19004081917522866</v>
      </c>
      <c r="G193" s="6">
        <v>0.1715172340886835</v>
      </c>
      <c r="H193" s="6">
        <v>0.25342599313390707</v>
      </c>
    </row>
    <row r="194" spans="1:8" ht="12.75" customHeight="1" x14ac:dyDescent="0.2">
      <c r="A194" s="5">
        <v>15</v>
      </c>
      <c r="B194" s="6">
        <v>0.39923562939252299</v>
      </c>
      <c r="C194" s="6">
        <v>0.39681849435245842</v>
      </c>
      <c r="D194" s="6">
        <v>0.30527050038988301</v>
      </c>
      <c r="E194" s="6">
        <v>0.23293662955883485</v>
      </c>
      <c r="F194" s="6">
        <v>0.21036813824926082</v>
      </c>
      <c r="G194" s="6">
        <v>0.1898632165946913</v>
      </c>
      <c r="H194" s="6">
        <v>0.28053317487751162</v>
      </c>
    </row>
    <row r="195" spans="1:8" ht="19.5" customHeight="1" x14ac:dyDescent="0.2">
      <c r="A195" s="5">
        <v>16</v>
      </c>
      <c r="B195" s="6">
        <v>0.4402251363643524</v>
      </c>
      <c r="C195" s="6">
        <v>0.43755983416113325</v>
      </c>
      <c r="D195" s="6">
        <v>0.3366126111204924</v>
      </c>
      <c r="E195" s="6">
        <v>0.25685222450667178</v>
      </c>
      <c r="F195" s="6">
        <v>0.23196662704781679</v>
      </c>
      <c r="G195" s="6">
        <v>0.20935646586240764</v>
      </c>
      <c r="H195" s="6">
        <v>0.30933550533325765</v>
      </c>
    </row>
    <row r="196" spans="1:8" ht="12.75" customHeight="1" x14ac:dyDescent="0.2">
      <c r="A196" s="5">
        <v>17</v>
      </c>
      <c r="B196" s="6">
        <v>0.48378847155936222</v>
      </c>
      <c r="C196" s="6">
        <v>0.48085941918904951</v>
      </c>
      <c r="D196" s="6">
        <v>0.36992276721519762</v>
      </c>
      <c r="E196" s="6">
        <v>0.2822695363034865</v>
      </c>
      <c r="F196" s="6">
        <v>0.25492133611235379</v>
      </c>
      <c r="G196" s="6">
        <v>0.23007374241986955</v>
      </c>
      <c r="H196" s="6">
        <v>0.33994640233437134</v>
      </c>
    </row>
    <row r="197" spans="1:8" ht="12.75" customHeight="1" x14ac:dyDescent="0.2">
      <c r="A197" s="5">
        <v>18</v>
      </c>
      <c r="B197" s="6">
        <v>0.53010175399717618</v>
      </c>
      <c r="C197" s="6">
        <v>0.5268923021595836</v>
      </c>
      <c r="D197" s="6">
        <v>0.40533563586622956</v>
      </c>
      <c r="E197" s="6">
        <v>0.30929132273894544</v>
      </c>
      <c r="F197" s="6">
        <v>0.27932506735618051</v>
      </c>
      <c r="G197" s="6">
        <v>0.25209880262825202</v>
      </c>
      <c r="H197" s="6">
        <v>0.37248962043604261</v>
      </c>
    </row>
    <row r="198" spans="1:8" ht="12.75" customHeight="1" x14ac:dyDescent="0.2">
      <c r="A198" s="5">
        <v>19</v>
      </c>
      <c r="B198" s="6">
        <v>0.57935639573562936</v>
      </c>
      <c r="C198" s="6">
        <v>0.5758487362440432</v>
      </c>
      <c r="D198" s="6">
        <v>0.44299757789505295</v>
      </c>
      <c r="E198" s="6">
        <v>0.3380292644255149</v>
      </c>
      <c r="F198" s="6">
        <v>0.30527868101140199</v>
      </c>
      <c r="G198" s="6">
        <v>0.27552267571019945</v>
      </c>
      <c r="H198" s="6">
        <v>0.40709966023977329</v>
      </c>
    </row>
    <row r="199" spans="1:8" ht="12.75" customHeight="1" x14ac:dyDescent="0.2">
      <c r="A199" s="5">
        <v>20</v>
      </c>
      <c r="B199" s="6">
        <v>0.63175949536204812</v>
      </c>
      <c r="C199" s="6">
        <v>0.62793456617059129</v>
      </c>
      <c r="D199" s="6">
        <v>0.48306694863052302</v>
      </c>
      <c r="E199" s="6">
        <v>0.36860419438351338</v>
      </c>
      <c r="F199" s="6">
        <v>0.33289130297020431</v>
      </c>
      <c r="G199" s="6">
        <v>0.30044385088122055</v>
      </c>
      <c r="H199" s="6">
        <v>0.44392204489013759</v>
      </c>
    </row>
    <row r="200" spans="1:8" ht="19.5" customHeight="1" x14ac:dyDescent="0.2">
      <c r="A200" s="5">
        <v>21</v>
      </c>
      <c r="B200" s="6">
        <v>0.68753396723443594</v>
      </c>
      <c r="C200" s="6">
        <v>0.68337135668295368</v>
      </c>
      <c r="D200" s="6">
        <v>0.52571419673153175</v>
      </c>
      <c r="E200" s="6">
        <v>0.40114617344772313</v>
      </c>
      <c r="F200" s="6">
        <v>0.3622803928855588</v>
      </c>
      <c r="G200" s="6">
        <v>0.32696833881250748</v>
      </c>
      <c r="H200" s="6">
        <v>0.48311341088942311</v>
      </c>
    </row>
    <row r="201" spans="1:8" ht="12.75" customHeight="1" x14ac:dyDescent="0.2">
      <c r="A201" s="5">
        <v>22</v>
      </c>
      <c r="B201" s="6">
        <v>0.74691831205202175</v>
      </c>
      <c r="C201" s="6">
        <v>0.74239616450002621</v>
      </c>
      <c r="D201" s="6">
        <v>0.57112168875666436</v>
      </c>
      <c r="E201" s="6">
        <v>0.43579435640528152</v>
      </c>
      <c r="F201" s="6">
        <v>0.39357162327858852</v>
      </c>
      <c r="G201" s="6">
        <v>0.35520956252190189</v>
      </c>
      <c r="H201" s="6">
        <v>0.52484134688312933</v>
      </c>
    </row>
    <row r="202" spans="1:8" ht="12.75" customHeight="1" x14ac:dyDescent="0.2">
      <c r="A202" s="5">
        <v>23</v>
      </c>
      <c r="B202" s="6">
        <v>0.81016591091881252</v>
      </c>
      <c r="C202" s="6">
        <v>0.8052608366534536</v>
      </c>
      <c r="D202" s="6">
        <v>0.6194831693787779</v>
      </c>
      <c r="E202" s="6">
        <v>0.47269658011246091</v>
      </c>
      <c r="F202" s="6">
        <v>0.42689850756140707</v>
      </c>
      <c r="G202" s="6">
        <v>0.38528802165394788</v>
      </c>
      <c r="H202" s="6">
        <v>0.56928389761558262</v>
      </c>
    </row>
    <row r="203" spans="1:8" ht="12.75" customHeight="1" x14ac:dyDescent="0.2">
      <c r="A203" s="5">
        <v>24</v>
      </c>
      <c r="B203" s="6">
        <v>0.8775436965774922</v>
      </c>
      <c r="C203" s="6">
        <v>0.87223068976641982</v>
      </c>
      <c r="D203" s="6">
        <v>0.67100274536072213</v>
      </c>
      <c r="E203" s="6">
        <v>0.51200858821742767</v>
      </c>
      <c r="F203" s="6">
        <v>0.46240169987403096</v>
      </c>
      <c r="G203" s="6">
        <v>0.41733066056282919</v>
      </c>
      <c r="H203" s="6">
        <v>0.61662863023828651</v>
      </c>
    </row>
    <row r="204" spans="1:8" ht="12.75" customHeight="1" x14ac:dyDescent="0.2">
      <c r="A204" s="5">
        <v>25</v>
      </c>
      <c r="B204" s="6">
        <v>0.94933002091199681</v>
      </c>
      <c r="C204" s="6">
        <v>0.94358239046723114</v>
      </c>
      <c r="D204" s="6">
        <v>0.72589325496801682</v>
      </c>
      <c r="E204" s="6">
        <v>0.5538927869407243</v>
      </c>
      <c r="F204" s="6">
        <v>0.50022787141334435</v>
      </c>
      <c r="G204" s="6">
        <v>0.45146985416736179</v>
      </c>
      <c r="H204" s="6">
        <v>0.66707113585580347</v>
      </c>
    </row>
    <row r="205" spans="1:8" ht="18" customHeight="1" x14ac:dyDescent="0.2">
      <c r="A205" s="19" t="s">
        <v>65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19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2">
      <c r="A208" s="19" t="s">
        <v>4</v>
      </c>
      <c r="B208" s="12"/>
      <c r="H208" s="24" t="s">
        <v>46</v>
      </c>
    </row>
    <row r="209" spans="1:16" ht="14.25" customHeight="1" x14ac:dyDescent="0.2">
      <c r="A209" s="4"/>
      <c r="B209" s="15"/>
      <c r="C209" s="8"/>
      <c r="D209" s="15"/>
      <c r="E209" s="15"/>
      <c r="H209" s="24"/>
    </row>
    <row r="210" spans="1:16" ht="14.25" customHeight="1" x14ac:dyDescent="0.2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2">
      <c r="D211" s="5"/>
      <c r="E211" s="5"/>
      <c r="F211" s="5"/>
      <c r="G211" s="5"/>
      <c r="H211" s="1"/>
      <c r="M211" s="1"/>
    </row>
    <row r="212" spans="1:16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">
      <c r="A214" s="5">
        <v>1</v>
      </c>
      <c r="B214" s="6">
        <v>2.3528532509572427E-2</v>
      </c>
      <c r="C214" s="6">
        <v>2.3386081194651659E-2</v>
      </c>
      <c r="D214" s="6">
        <v>1.7990796321374927E-2</v>
      </c>
      <c r="E214" s="6">
        <v>1.3727875614670577E-2</v>
      </c>
      <c r="F214" s="6">
        <v>1.2397825282546434E-2</v>
      </c>
      <c r="G214" s="6">
        <v>1.1189389260716741E-2</v>
      </c>
      <c r="H214" s="6">
        <v>1.6532928023389275E-2</v>
      </c>
    </row>
    <row r="215" spans="1:16" ht="12.75" customHeight="1" x14ac:dyDescent="0.2">
      <c r="A215" s="5">
        <v>2</v>
      </c>
      <c r="B215" s="6">
        <v>3.9239087660653649E-2</v>
      </c>
      <c r="C215" s="6">
        <v>3.9001518248652403E-2</v>
      </c>
      <c r="D215" s="6">
        <v>3.0003674630034317E-2</v>
      </c>
      <c r="E215" s="6">
        <v>2.2894301394252033E-2</v>
      </c>
      <c r="F215" s="6">
        <v>2.067614513847758E-2</v>
      </c>
      <c r="G215" s="6">
        <v>1.8660807931468376E-2</v>
      </c>
      <c r="H215" s="6">
        <v>2.7572353343036364E-2</v>
      </c>
    </row>
    <row r="216" spans="1:16" s="18" customFormat="1" ht="12.75" customHeight="1" x14ac:dyDescent="0.2">
      <c r="A216" s="17">
        <v>3</v>
      </c>
      <c r="B216" s="6">
        <v>5.532499949535432E-2</v>
      </c>
      <c r="C216" s="6">
        <v>5.4990039424092016E-2</v>
      </c>
      <c r="D216" s="6">
        <v>4.2303564703669576E-2</v>
      </c>
      <c r="E216" s="6">
        <v>3.2279731476875621E-2</v>
      </c>
      <c r="F216" s="6">
        <v>2.9152250665072921E-2</v>
      </c>
      <c r="G216" s="6">
        <v>2.6310733784634433E-2</v>
      </c>
      <c r="H216" s="6">
        <v>3.8875532682652772E-2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">
      <c r="A217" s="5">
        <v>4</v>
      </c>
      <c r="B217" s="6">
        <v>7.2605718549746498E-2</v>
      </c>
      <c r="C217" s="6">
        <v>7.2166133969876478E-2</v>
      </c>
      <c r="D217" s="6">
        <v>5.5517049083453451E-2</v>
      </c>
      <c r="E217" s="6">
        <v>4.2362279617702052E-2</v>
      </c>
      <c r="F217" s="6">
        <v>3.8257932692031538E-2</v>
      </c>
      <c r="G217" s="6">
        <v>3.452887030147888E-2</v>
      </c>
      <c r="H217" s="6">
        <v>5.1018274020321913E-2</v>
      </c>
    </row>
    <row r="218" spans="1:16" ht="12.75" customHeight="1" x14ac:dyDescent="0.2">
      <c r="A218" s="5">
        <v>5</v>
      </c>
      <c r="B218" s="6">
        <v>9.1123040572096678E-2</v>
      </c>
      <c r="C218" s="6">
        <v>9.0571344585796118E-2</v>
      </c>
      <c r="D218" s="6">
        <v>6.9676086362377501E-2</v>
      </c>
      <c r="E218" s="6">
        <v>5.3166331818416325E-2</v>
      </c>
      <c r="F218" s="6">
        <v>4.8015214538672253E-2</v>
      </c>
      <c r="G218" s="6">
        <v>4.3335094152873857E-2</v>
      </c>
      <c r="H218" s="6">
        <v>6.402994621266471E-2</v>
      </c>
    </row>
    <row r="219" spans="1:16" s="18" customFormat="1" ht="19.5" customHeight="1" x14ac:dyDescent="0.2">
      <c r="A219" s="17">
        <v>6</v>
      </c>
      <c r="B219" s="6">
        <v>0.11092375908324485</v>
      </c>
      <c r="C219" s="6">
        <v>0.1102521814856648</v>
      </c>
      <c r="D219" s="6">
        <v>8.4816456617344105E-2</v>
      </c>
      <c r="E219" s="6">
        <v>6.4719190063679113E-2</v>
      </c>
      <c r="F219" s="6">
        <v>5.8448752986946656E-2</v>
      </c>
      <c r="G219" s="6">
        <v>5.2751658784474957E-2</v>
      </c>
      <c r="H219" s="6">
        <v>7.7943429929637639E-2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">
      <c r="A220" s="5">
        <v>7</v>
      </c>
      <c r="B220" s="6">
        <v>0.13206019578759406</v>
      </c>
      <c r="C220" s="6">
        <v>0.13126064959698555</v>
      </c>
      <c r="D220" s="6">
        <v>0.10097816698125535</v>
      </c>
      <c r="E220" s="6">
        <v>7.7051381792874907E-2</v>
      </c>
      <c r="F220" s="6">
        <v>6.9586117769451089E-2</v>
      </c>
      <c r="G220" s="6">
        <v>6.2803446662586096E-2</v>
      </c>
      <c r="H220" s="6">
        <v>9.2795490361445632E-2</v>
      </c>
    </row>
    <row r="221" spans="1:16" ht="12.75" customHeight="1" x14ac:dyDescent="0.2">
      <c r="A221" s="5">
        <v>8</v>
      </c>
      <c r="B221" s="6">
        <v>0.15459077294729262</v>
      </c>
      <c r="C221" s="6">
        <v>0.15365481746974638</v>
      </c>
      <c r="D221" s="6">
        <v>0.11820588930172936</v>
      </c>
      <c r="E221" s="6">
        <v>9.0196993855558572E-2</v>
      </c>
      <c r="F221" s="6">
        <v>8.145809316898911E-2</v>
      </c>
      <c r="G221" s="6">
        <v>7.3518241476326171E-2</v>
      </c>
      <c r="H221" s="6">
        <v>0.10862717941197045</v>
      </c>
    </row>
    <row r="222" spans="1:16" ht="12.75" customHeight="1" x14ac:dyDescent="0.2">
      <c r="A222" s="5">
        <v>9</v>
      </c>
      <c r="B222" s="6">
        <v>0.17858062759716894</v>
      </c>
      <c r="C222" s="6">
        <v>0.17749942777264768</v>
      </c>
      <c r="D222" s="6">
        <v>0.13654942979282125</v>
      </c>
      <c r="E222" s="6">
        <v>0.10419403087916142</v>
      </c>
      <c r="F222" s="6">
        <v>9.4099001665166937E-2</v>
      </c>
      <c r="G222" s="6">
        <v>8.4927020237869064E-2</v>
      </c>
      <c r="H222" s="6">
        <v>0.1254842672926792</v>
      </c>
    </row>
    <row r="223" spans="1:16" ht="12.75" customHeight="1" x14ac:dyDescent="0.2">
      <c r="A223" s="5">
        <v>10</v>
      </c>
      <c r="B223" s="6">
        <v>0.20410226636898335</v>
      </c>
      <c r="C223" s="6">
        <v>0.20286654815278171</v>
      </c>
      <c r="D223" s="6">
        <v>0.15606422973814782</v>
      </c>
      <c r="E223" s="6">
        <v>0.1190847973304682</v>
      </c>
      <c r="F223" s="6">
        <v>0.10754704897914573</v>
      </c>
      <c r="G223" s="6">
        <v>9.7064264695127467E-2</v>
      </c>
      <c r="H223" s="6">
        <v>0.14341770265171327</v>
      </c>
    </row>
    <row r="224" spans="1:16" ht="19.5" customHeight="1" x14ac:dyDescent="0.2">
      <c r="A224" s="5">
        <v>11</v>
      </c>
      <c r="B224" s="6">
        <v>0.23123625823353369</v>
      </c>
      <c r="C224" s="6">
        <v>0.22983625978359534</v>
      </c>
      <c r="D224" s="6">
        <v>0.17681189518742155</v>
      </c>
      <c r="E224" s="6">
        <v>0.13491630170051272</v>
      </c>
      <c r="F224" s="6">
        <v>0.12184468909834435</v>
      </c>
      <c r="G224" s="6">
        <v>0.10996829077690932</v>
      </c>
      <c r="H224" s="6">
        <v>0.16248409934693128</v>
      </c>
    </row>
    <row r="225" spans="1:8" ht="12.75" customHeight="1" x14ac:dyDescent="0.2">
      <c r="A225" s="5">
        <v>12</v>
      </c>
      <c r="B225" s="6">
        <v>0.26007196057425647</v>
      </c>
      <c r="C225" s="6">
        <v>0.25849737904254583</v>
      </c>
      <c r="D225" s="6">
        <v>0.1988607521394935</v>
      </c>
      <c r="E225" s="6">
        <v>0.15174068013695183</v>
      </c>
      <c r="F225" s="6">
        <v>0.13703900686441622</v>
      </c>
      <c r="G225" s="6">
        <v>0.12368159388942765</v>
      </c>
      <c r="H225" s="6">
        <v>0.18274624664018421</v>
      </c>
    </row>
    <row r="226" spans="1:8" ht="12.75" customHeight="1" x14ac:dyDescent="0.2">
      <c r="A226" s="5">
        <v>13</v>
      </c>
      <c r="B226" s="6">
        <v>0.29070827157456347</v>
      </c>
      <c r="C226" s="6">
        <v>0.28894820534317855</v>
      </c>
      <c r="D226" s="6">
        <v>0.22228642184586306</v>
      </c>
      <c r="E226" s="6">
        <v>0.16961563542936001</v>
      </c>
      <c r="F226" s="6">
        <v>0.15318211442665083</v>
      </c>
      <c r="G226" s="6">
        <v>0.13825120672674959</v>
      </c>
      <c r="H226" s="6">
        <v>0.20427363788161315</v>
      </c>
    </row>
    <row r="227" spans="1:8" ht="12.75" customHeight="1" x14ac:dyDescent="0.2">
      <c r="A227" s="5">
        <v>14</v>
      </c>
      <c r="B227" s="6">
        <v>0.32325439881021722</v>
      </c>
      <c r="C227" s="6">
        <v>0.32129728507413086</v>
      </c>
      <c r="D227" s="6">
        <v>0.24717240850516617</v>
      </c>
      <c r="E227" s="6">
        <v>0.18860488544945891</v>
      </c>
      <c r="F227" s="6">
        <v>0.17033155623425186</v>
      </c>
      <c r="G227" s="6">
        <v>0.15372906478782433</v>
      </c>
      <c r="H227" s="6">
        <v>0.22714301058083347</v>
      </c>
    </row>
    <row r="228" spans="1:8" ht="12.75" customHeight="1" x14ac:dyDescent="0.2">
      <c r="A228" s="5">
        <v>15</v>
      </c>
      <c r="B228" s="6">
        <v>0.35783063003894588</v>
      </c>
      <c r="C228" s="6">
        <v>0.35566417772207337</v>
      </c>
      <c r="D228" s="6">
        <v>0.27361068863775595</v>
      </c>
      <c r="E228" s="6">
        <v>0.20877861287334157</v>
      </c>
      <c r="F228" s="6">
        <v>0.18855071518640079</v>
      </c>
      <c r="G228" s="6">
        <v>0.170172372938445</v>
      </c>
      <c r="H228" s="6">
        <v>0.25143888802206638</v>
      </c>
    </row>
    <row r="229" spans="1:8" ht="19.5" customHeight="1" x14ac:dyDescent="0.2">
      <c r="A229" s="5">
        <v>16</v>
      </c>
      <c r="B229" s="6">
        <v>0.39456908729295714</v>
      </c>
      <c r="C229" s="6">
        <v>0.39218020539864007</v>
      </c>
      <c r="D229" s="6">
        <v>0.30170228769305407</v>
      </c>
      <c r="E229" s="6">
        <v>0.23021390516166307</v>
      </c>
      <c r="F229" s="6">
        <v>0.20790920998416285</v>
      </c>
      <c r="G229" s="6">
        <v>0.18764396403262351</v>
      </c>
      <c r="H229" s="6">
        <v>0.27725410914662302</v>
      </c>
    </row>
    <row r="230" spans="1:8" ht="12.75" customHeight="1" x14ac:dyDescent="0.2">
      <c r="A230" s="5">
        <v>17</v>
      </c>
      <c r="B230" s="6">
        <v>0.43361443929009047</v>
      </c>
      <c r="C230" s="6">
        <v>0.43098916093835415</v>
      </c>
      <c r="D230" s="6">
        <v>0.33155782478577439</v>
      </c>
      <c r="E230" s="6">
        <v>0.25299517022056989</v>
      </c>
      <c r="F230" s="6">
        <v>0.22848327051934667</v>
      </c>
      <c r="G230" s="6">
        <v>0.20621263771169301</v>
      </c>
      <c r="H230" s="6">
        <v>0.30469032914690874</v>
      </c>
    </row>
    <row r="231" spans="1:8" ht="12.75" customHeight="1" x14ac:dyDescent="0.2">
      <c r="A231" s="5">
        <v>18</v>
      </c>
      <c r="B231" s="6">
        <v>0.47512453962635326</v>
      </c>
      <c r="C231" s="6">
        <v>0.47224794222728628</v>
      </c>
      <c r="D231" s="6">
        <v>0.363298000681815</v>
      </c>
      <c r="E231" s="6">
        <v>0.27721450875929393</v>
      </c>
      <c r="F231" s="6">
        <v>0.25035607415555228</v>
      </c>
      <c r="G231" s="6">
        <v>0.22595346390749946</v>
      </c>
      <c r="H231" s="6">
        <v>0.33385846790880935</v>
      </c>
    </row>
    <row r="232" spans="1:8" ht="12.75" customHeight="1" x14ac:dyDescent="0.2">
      <c r="A232" s="5">
        <v>19</v>
      </c>
      <c r="B232" s="6">
        <v>0.51927094888454295</v>
      </c>
      <c r="C232" s="6">
        <v>0.51612707115061873</v>
      </c>
      <c r="D232" s="6">
        <v>0.39705399702204686</v>
      </c>
      <c r="E232" s="6">
        <v>0.30297201891783054</v>
      </c>
      <c r="F232" s="6">
        <v>0.27361802084143905</v>
      </c>
      <c r="G232" s="6">
        <v>0.24694803113993632</v>
      </c>
      <c r="H232" s="6">
        <v>0.36487907688473231</v>
      </c>
    </row>
    <row r="233" spans="1:8" ht="12.75" customHeight="1" x14ac:dyDescent="0.2">
      <c r="A233" s="5">
        <v>20</v>
      </c>
      <c r="B233" s="6">
        <v>0.56623928731627882</v>
      </c>
      <c r="C233" s="6">
        <v>0.56281104413939609</v>
      </c>
      <c r="D233" s="6">
        <v>0.43296774599619059</v>
      </c>
      <c r="E233" s="6">
        <v>0.33037600204156753</v>
      </c>
      <c r="F233" s="6">
        <v>0.29836691894850387</v>
      </c>
      <c r="G233" s="6">
        <v>0.26928461424081435</v>
      </c>
      <c r="H233" s="6">
        <v>0.39788258691469919</v>
      </c>
    </row>
    <row r="234" spans="1:8" ht="19.5" customHeight="1" x14ac:dyDescent="0.2">
      <c r="A234" s="5">
        <v>21</v>
      </c>
      <c r="B234" s="6">
        <v>0.61622935067949558</v>
      </c>
      <c r="C234" s="6">
        <v>0.61249844730669278</v>
      </c>
      <c r="D234" s="6">
        <v>0.47119201891649964</v>
      </c>
      <c r="E234" s="6">
        <v>0.35954303026742662</v>
      </c>
      <c r="F234" s="6">
        <v>0.32470804630901562</v>
      </c>
      <c r="G234" s="6">
        <v>0.29305822944233006</v>
      </c>
      <c r="H234" s="6">
        <v>0.43300938962253854</v>
      </c>
    </row>
    <row r="235" spans="1:8" ht="12.75" customHeight="1" x14ac:dyDescent="0.2">
      <c r="A235" s="5">
        <v>22</v>
      </c>
      <c r="B235" s="6">
        <v>0.66945490460327761</v>
      </c>
      <c r="C235" s="6">
        <v>0.66540175205744445</v>
      </c>
      <c r="D235" s="6">
        <v>0.51189026898141721</v>
      </c>
      <c r="E235" s="6">
        <v>0.39059782654468495</v>
      </c>
      <c r="F235" s="6">
        <v>0.35275404186123871</v>
      </c>
      <c r="G235" s="6">
        <v>0.31837053658380465</v>
      </c>
      <c r="H235" s="6">
        <v>0.47040969292105078</v>
      </c>
    </row>
    <row r="236" spans="1:8" ht="12.75" customHeight="1" x14ac:dyDescent="0.2">
      <c r="A236" s="5">
        <v>23</v>
      </c>
      <c r="B236" s="6">
        <v>0.72614305186456041</v>
      </c>
      <c r="C236" s="6">
        <v>0.7217466861959152</v>
      </c>
      <c r="D236" s="6">
        <v>0.55523614747166816</v>
      </c>
      <c r="E236" s="6">
        <v>0.42367289546844422</v>
      </c>
      <c r="F236" s="6">
        <v>0.38262457225027646</v>
      </c>
      <c r="G236" s="6">
        <v>0.34532953820948031</v>
      </c>
      <c r="H236" s="6">
        <v>0.51024307641272315</v>
      </c>
    </row>
    <row r="237" spans="1:8" ht="12.75" customHeight="1" x14ac:dyDescent="0.2">
      <c r="A237" s="5">
        <v>24</v>
      </c>
      <c r="B237" s="6">
        <v>0.78653304142926916</v>
      </c>
      <c r="C237" s="6">
        <v>0.78177105017738602</v>
      </c>
      <c r="D237" s="6">
        <v>0.60141259309855166</v>
      </c>
      <c r="E237" s="6">
        <v>0.45890782840692185</v>
      </c>
      <c r="F237" s="6">
        <v>0.41444570427937583</v>
      </c>
      <c r="G237" s="6">
        <v>0.37404901318800832</v>
      </c>
      <c r="H237" s="6">
        <v>0.55267765453187934</v>
      </c>
    </row>
    <row r="238" spans="1:8" ht="12.75" customHeight="1" x14ac:dyDescent="0.2">
      <c r="A238" s="5">
        <v>25</v>
      </c>
      <c r="B238" s="6">
        <v>0.85087435711765513</v>
      </c>
      <c r="C238" s="6">
        <v>0.84572281734548871</v>
      </c>
      <c r="D238" s="6">
        <v>0.65061037052594106</v>
      </c>
      <c r="E238" s="6">
        <v>0.49644818832078663</v>
      </c>
      <c r="F238" s="6">
        <v>0.4483488977755804</v>
      </c>
      <c r="G238" s="6">
        <v>0.40464760774511088</v>
      </c>
      <c r="H238" s="6">
        <v>0.59788873349625915</v>
      </c>
    </row>
    <row r="239" spans="1:8" ht="18" customHeight="1" x14ac:dyDescent="0.2">
      <c r="A239" s="19" t="s">
        <v>65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F240" s="13"/>
      <c r="G240" s="13"/>
      <c r="H240" s="14"/>
    </row>
    <row r="241" spans="1:16" ht="18" customHeight="1" x14ac:dyDescent="0.2">
      <c r="A241" s="19" t="s">
        <v>0</v>
      </c>
      <c r="B241" s="12"/>
      <c r="C241" s="20">
        <v>0.45</v>
      </c>
      <c r="D241" s="12"/>
      <c r="E241" s="12"/>
      <c r="H241" s="14" t="s">
        <v>46</v>
      </c>
    </row>
    <row r="242" spans="1:16" ht="18" customHeight="1" x14ac:dyDescent="0.2">
      <c r="A242" s="19" t="s">
        <v>19</v>
      </c>
      <c r="B242" s="12"/>
      <c r="H242" s="24" t="s">
        <v>46</v>
      </c>
    </row>
    <row r="243" spans="1:16" ht="14.25" customHeight="1" x14ac:dyDescent="0.2">
      <c r="A243" s="4"/>
      <c r="B243" s="15"/>
      <c r="C243" s="8"/>
      <c r="D243" s="15"/>
      <c r="E243" s="15"/>
      <c r="H243" s="24"/>
    </row>
    <row r="244" spans="1:16" ht="14.25" customHeight="1" x14ac:dyDescent="0.2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2">
      <c r="D245" s="5"/>
      <c r="E245" s="5"/>
      <c r="F245" s="5"/>
      <c r="G245" s="5"/>
      <c r="H245" s="1"/>
      <c r="M245" s="1"/>
    </row>
    <row r="246" spans="1:16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">
      <c r="A248" s="5">
        <v>1</v>
      </c>
      <c r="B248" s="6">
        <v>2.1884450711738369E-2</v>
      </c>
      <c r="C248" s="6">
        <v>2.1751953337372263E-2</v>
      </c>
      <c r="D248" s="6">
        <v>1.6733669862320215E-2</v>
      </c>
      <c r="E248" s="6">
        <v>1.2768625376185554E-2</v>
      </c>
      <c r="F248" s="6">
        <v>1.1531513757530209E-2</v>
      </c>
      <c r="G248" s="6">
        <v>1.040751851697444E-2</v>
      </c>
      <c r="H248" s="6">
        <v>1.5377671697177844E-2</v>
      </c>
    </row>
    <row r="249" spans="1:16" ht="12.75" customHeight="1" x14ac:dyDescent="0.2">
      <c r="A249" s="5">
        <v>2</v>
      </c>
      <c r="B249" s="6">
        <v>3.6497213735441805E-2</v>
      </c>
      <c r="C249" s="6">
        <v>3.6276244744475508E-2</v>
      </c>
      <c r="D249" s="6">
        <v>2.790713523441727E-2</v>
      </c>
      <c r="E249" s="6">
        <v>2.1294537185366367E-2</v>
      </c>
      <c r="F249" s="6">
        <v>1.9231377010345649E-2</v>
      </c>
      <c r="G249" s="6">
        <v>1.7356863682479507E-2</v>
      </c>
      <c r="H249" s="6">
        <v>2.5645705166559889E-2</v>
      </c>
    </row>
    <row r="250" spans="1:16" s="18" customFormat="1" ht="12.75" customHeight="1" x14ac:dyDescent="0.2">
      <c r="A250" s="17">
        <v>3</v>
      </c>
      <c r="B250" s="6">
        <v>5.1459104986273291E-2</v>
      </c>
      <c r="C250" s="6">
        <v>5.1147550614280134E-2</v>
      </c>
      <c r="D250" s="6">
        <v>3.9347557112269539E-2</v>
      </c>
      <c r="E250" s="6">
        <v>3.002415013373359E-2</v>
      </c>
      <c r="F250" s="6">
        <v>2.7115205444983529E-2</v>
      </c>
      <c r="G250" s="6">
        <v>2.4472242646890234E-2</v>
      </c>
      <c r="H250" s="6">
        <v>3.6159062556917164E-2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">
      <c r="A251" s="5">
        <v>4</v>
      </c>
      <c r="B251" s="6">
        <v>6.7532315002893931E-2</v>
      </c>
      <c r="C251" s="6">
        <v>6.7123446873617612E-2</v>
      </c>
      <c r="D251" s="6">
        <v>5.1637734900538239E-2</v>
      </c>
      <c r="E251" s="6">
        <v>3.940216925782792E-2</v>
      </c>
      <c r="F251" s="6">
        <v>3.5584618037318605E-2</v>
      </c>
      <c r="G251" s="6">
        <v>3.2116127936890754E-2</v>
      </c>
      <c r="H251" s="6">
        <v>4.7453316637637882E-2</v>
      </c>
    </row>
    <row r="252" spans="1:16" ht="12.75" customHeight="1" x14ac:dyDescent="0.2">
      <c r="A252" s="5">
        <v>5</v>
      </c>
      <c r="B252" s="6">
        <v>8.4755719010204636E-2</v>
      </c>
      <c r="C252" s="6">
        <v>8.4242573380950161E-2</v>
      </c>
      <c r="D252" s="6">
        <v>6.480739405077271E-2</v>
      </c>
      <c r="E252" s="6">
        <v>4.9451276560945341E-2</v>
      </c>
      <c r="F252" s="6">
        <v>4.4660099203280568E-2</v>
      </c>
      <c r="G252" s="6">
        <v>4.0307007319358892E-2</v>
      </c>
      <c r="H252" s="6">
        <v>5.9555784084546121E-2</v>
      </c>
    </row>
    <row r="253" spans="1:16" s="18" customFormat="1" ht="19.5" customHeight="1" x14ac:dyDescent="0.2">
      <c r="A253" s="17">
        <v>6</v>
      </c>
      <c r="B253" s="6">
        <v>0.10317284078088587</v>
      </c>
      <c r="C253" s="6">
        <v>0.10254819039831871</v>
      </c>
      <c r="D253" s="6">
        <v>7.8889814468088709E-2</v>
      </c>
      <c r="E253" s="6">
        <v>6.0196866271875767E-2</v>
      </c>
      <c r="F253" s="6">
        <v>5.4364582805366365E-2</v>
      </c>
      <c r="G253" s="6">
        <v>4.9065579256233081E-2</v>
      </c>
      <c r="H253" s="6">
        <v>7.2497047995025418E-2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">
      <c r="A254" s="5">
        <v>7</v>
      </c>
      <c r="B254" s="6">
        <v>0.12283234598334242</v>
      </c>
      <c r="C254" s="6">
        <v>0.12208866895235843</v>
      </c>
      <c r="D254" s="6">
        <v>9.3922207743466601E-2</v>
      </c>
      <c r="E254" s="6">
        <v>7.166733269197624E-2</v>
      </c>
      <c r="F254" s="6">
        <v>6.4723712111123405E-2</v>
      </c>
      <c r="G254" s="6">
        <v>5.8414987524423027E-2</v>
      </c>
      <c r="H254" s="6">
        <v>8.6311304551630691E-2</v>
      </c>
    </row>
    <row r="255" spans="1:16" ht="12.75" customHeight="1" x14ac:dyDescent="0.2">
      <c r="A255" s="5">
        <v>8</v>
      </c>
      <c r="B255" s="6">
        <v>0.1437885745606173</v>
      </c>
      <c r="C255" s="6">
        <v>0.1429180199899738</v>
      </c>
      <c r="D255" s="6">
        <v>0.10994612423058883</v>
      </c>
      <c r="E255" s="6">
        <v>8.389438081511745E-2</v>
      </c>
      <c r="F255" s="6">
        <v>7.5766120318114555E-2</v>
      </c>
      <c r="G255" s="6">
        <v>6.8381074397553976E-2</v>
      </c>
      <c r="H255" s="6">
        <v>0.10103673711181356</v>
      </c>
    </row>
    <row r="256" spans="1:16" ht="12.75" customHeight="1" x14ac:dyDescent="0.2">
      <c r="A256" s="5">
        <v>9</v>
      </c>
      <c r="B256" s="6">
        <v>0.16610211202638955</v>
      </c>
      <c r="C256" s="6">
        <v>0.16509646221547811</v>
      </c>
      <c r="D256" s="6">
        <v>0.12700788988013603</v>
      </c>
      <c r="E256" s="6">
        <v>9.6913359654056508E-2</v>
      </c>
      <c r="F256" s="6">
        <v>8.7523731585355702E-2</v>
      </c>
      <c r="G256" s="6">
        <v>7.8992652335384744E-2</v>
      </c>
      <c r="H256" s="6">
        <v>0.11671591764373686</v>
      </c>
    </row>
    <row r="257" spans="1:8" ht="12.75" customHeight="1" x14ac:dyDescent="0.2">
      <c r="A257" s="5">
        <v>10</v>
      </c>
      <c r="B257" s="6">
        <v>0.18984039853266996</v>
      </c>
      <c r="C257" s="6">
        <v>0.18869102747074509</v>
      </c>
      <c r="D257" s="6">
        <v>0.14515907195573649</v>
      </c>
      <c r="E257" s="6">
        <v>0.11076361760495294</v>
      </c>
      <c r="F257" s="6">
        <v>0.1000320819676908</v>
      </c>
      <c r="G257" s="6">
        <v>9.0281793636191612E-2</v>
      </c>
      <c r="H257" s="6">
        <v>0.13339623470334336</v>
      </c>
    </row>
    <row r="258" spans="1:8" ht="19.5" customHeight="1" x14ac:dyDescent="0.2">
      <c r="A258" s="5">
        <v>11</v>
      </c>
      <c r="B258" s="6">
        <v>0.21507837320579817</v>
      </c>
      <c r="C258" s="6">
        <v>0.21377620117013379</v>
      </c>
      <c r="D258" s="6">
        <v>0.16445697171737866</v>
      </c>
      <c r="E258" s="6">
        <v>0.1254888783894049</v>
      </c>
      <c r="F258" s="6">
        <v>0.11333065893399651</v>
      </c>
      <c r="G258" s="6">
        <v>0.10228413686158613</v>
      </c>
      <c r="H258" s="6">
        <v>0.15113034619360274</v>
      </c>
    </row>
    <row r="259" spans="1:8" ht="12.75" customHeight="1" x14ac:dyDescent="0.2">
      <c r="A259" s="5">
        <v>12</v>
      </c>
      <c r="B259" s="6">
        <v>0.24189914948486135</v>
      </c>
      <c r="C259" s="6">
        <v>0.24043459355013339</v>
      </c>
      <c r="D259" s="6">
        <v>0.18496514081043519</v>
      </c>
      <c r="E259" s="6">
        <v>0.14113763508505048</v>
      </c>
      <c r="F259" s="6">
        <v>0.12746325722140811</v>
      </c>
      <c r="G259" s="6">
        <v>0.11503920800505583</v>
      </c>
      <c r="H259" s="6">
        <v>0.16997665390840699</v>
      </c>
    </row>
    <row r="260" spans="1:8" ht="12.75" customHeight="1" x14ac:dyDescent="0.2">
      <c r="A260" s="5">
        <v>13</v>
      </c>
      <c r="B260" s="6">
        <v>0.2703947149351475</v>
      </c>
      <c r="C260" s="6">
        <v>0.26875763524586099</v>
      </c>
      <c r="D260" s="6">
        <v>0.20675391636921411</v>
      </c>
      <c r="E260" s="6">
        <v>0.1577635584362872</v>
      </c>
      <c r="F260" s="6">
        <v>0.14247834758610822</v>
      </c>
      <c r="G260" s="6">
        <v>0.12859075330001893</v>
      </c>
      <c r="H260" s="6">
        <v>0.18999979527447775</v>
      </c>
    </row>
    <row r="261" spans="1:8" ht="12.75" customHeight="1" x14ac:dyDescent="0.2">
      <c r="A261" s="5">
        <v>14</v>
      </c>
      <c r="B261" s="6">
        <v>0.30066664613429273</v>
      </c>
      <c r="C261" s="6">
        <v>0.29884628784899708</v>
      </c>
      <c r="D261" s="6">
        <v>0.22990096764565573</v>
      </c>
      <c r="E261" s="6">
        <v>0.17542591395925319</v>
      </c>
      <c r="F261" s="6">
        <v>0.15842945349632928</v>
      </c>
      <c r="G261" s="6">
        <v>0.14298707919595249</v>
      </c>
      <c r="H261" s="6">
        <v>0.21127114568448915</v>
      </c>
    </row>
    <row r="262" spans="1:8" ht="12.75" customHeight="1" x14ac:dyDescent="0.2">
      <c r="A262" s="5">
        <v>15</v>
      </c>
      <c r="B262" s="6">
        <v>0.33282682560213384</v>
      </c>
      <c r="C262" s="6">
        <v>0.33081175649705297</v>
      </c>
      <c r="D262" s="6">
        <v>0.25449184420072346</v>
      </c>
      <c r="E262" s="6">
        <v>0.19418998023922146</v>
      </c>
      <c r="F262" s="6">
        <v>0.17537552890223979</v>
      </c>
      <c r="G262" s="6">
        <v>0.15828139330643859</v>
      </c>
      <c r="H262" s="6">
        <v>0.23386932226625343</v>
      </c>
    </row>
    <row r="263" spans="1:8" ht="19.5" customHeight="1" x14ac:dyDescent="0.2">
      <c r="A263" s="5">
        <v>16</v>
      </c>
      <c r="B263" s="6">
        <v>0.36699814320018687</v>
      </c>
      <c r="C263" s="6">
        <v>0.36477618702629139</v>
      </c>
      <c r="D263" s="6">
        <v>0.28062051222068912</v>
      </c>
      <c r="E263" s="6">
        <v>0.21412745816669637</v>
      </c>
      <c r="F263" s="6">
        <v>0.19338132782245326</v>
      </c>
      <c r="G263" s="6">
        <v>0.17453213797148037</v>
      </c>
      <c r="H263" s="6">
        <v>0.25788067673908932</v>
      </c>
    </row>
    <row r="264" spans="1:8" ht="12.75" customHeight="1" x14ac:dyDescent="0.2">
      <c r="A264" s="5">
        <v>17</v>
      </c>
      <c r="B264" s="6">
        <v>0.40331515876229623</v>
      </c>
      <c r="C264" s="6">
        <v>0.40087332459053937</v>
      </c>
      <c r="D264" s="6">
        <v>0.30838986118932088</v>
      </c>
      <c r="E264" s="6">
        <v>0.23531685755358372</v>
      </c>
      <c r="F264" s="6">
        <v>0.21251775350218358</v>
      </c>
      <c r="G264" s="6">
        <v>0.191803305382649</v>
      </c>
      <c r="H264" s="6">
        <v>0.28339976102827663</v>
      </c>
    </row>
    <row r="265" spans="1:8" ht="12.75" customHeight="1" x14ac:dyDescent="0.2">
      <c r="A265" s="5">
        <v>18</v>
      </c>
      <c r="B265" s="6">
        <v>0.44192469569277293</v>
      </c>
      <c r="C265" s="6">
        <v>0.43924910366544251</v>
      </c>
      <c r="D265" s="6">
        <v>0.33791215777523026</v>
      </c>
      <c r="E265" s="6">
        <v>0.25784384347189276</v>
      </c>
      <c r="F265" s="6">
        <v>0.23286217119628874</v>
      </c>
      <c r="G265" s="6">
        <v>0.2101647198786597</v>
      </c>
      <c r="H265" s="6">
        <v>0.31052974437204278</v>
      </c>
    </row>
    <row r="266" spans="1:8" ht="12.75" customHeight="1" x14ac:dyDescent="0.2">
      <c r="A266" s="5">
        <v>19</v>
      </c>
      <c r="B266" s="6">
        <v>0.48298632659210866</v>
      </c>
      <c r="C266" s="6">
        <v>0.48006213073400295</v>
      </c>
      <c r="D266" s="6">
        <v>0.36930941715946408</v>
      </c>
      <c r="E266" s="6">
        <v>0.28180151959522348</v>
      </c>
      <c r="F266" s="6">
        <v>0.25449866405869992</v>
      </c>
      <c r="G266" s="6">
        <v>0.22969226889284555</v>
      </c>
      <c r="H266" s="6">
        <v>0.33938275455895101</v>
      </c>
    </row>
    <row r="267" spans="1:8" ht="12.75" customHeight="1" x14ac:dyDescent="0.2">
      <c r="A267" s="5">
        <v>20</v>
      </c>
      <c r="B267" s="6">
        <v>0.52667270129496724</v>
      </c>
      <c r="C267" s="6">
        <v>0.52348401033849479</v>
      </c>
      <c r="D267" s="6">
        <v>0.40271365386562652</v>
      </c>
      <c r="E267" s="6">
        <v>0.30729061959467058</v>
      </c>
      <c r="F267" s="6">
        <v>0.27751820599458327</v>
      </c>
      <c r="G267" s="6">
        <v>0.25046805895714042</v>
      </c>
      <c r="H267" s="6">
        <v>0.370080108432225</v>
      </c>
    </row>
    <row r="268" spans="1:8" ht="19.5" customHeight="1" x14ac:dyDescent="0.2">
      <c r="A268" s="5">
        <v>21</v>
      </c>
      <c r="B268" s="6">
        <v>0.57316965461340763</v>
      </c>
      <c r="C268" s="6">
        <v>0.56969945217136642</v>
      </c>
      <c r="D268" s="6">
        <v>0.43826696414437882</v>
      </c>
      <c r="E268" s="6">
        <v>0.33441957000230882</v>
      </c>
      <c r="F268" s="6">
        <v>0.30201871843318145</v>
      </c>
      <c r="G268" s="6">
        <v>0.27258046694117999</v>
      </c>
      <c r="H268" s="6">
        <v>0.40275238759829335</v>
      </c>
    </row>
    <row r="269" spans="1:8" ht="12.75" customHeight="1" x14ac:dyDescent="0.2">
      <c r="A269" s="5">
        <v>22</v>
      </c>
      <c r="B269" s="6">
        <v>0.62267601507069859</v>
      </c>
      <c r="C269" s="6">
        <v>0.61890608096705835</v>
      </c>
      <c r="D269" s="6">
        <v>0.47612137972415758</v>
      </c>
      <c r="E269" s="6">
        <v>0.36330437861569082</v>
      </c>
      <c r="F269" s="6">
        <v>0.32810496954444607</v>
      </c>
      <c r="G269" s="6">
        <v>0.2961240490924516</v>
      </c>
      <c r="H269" s="6">
        <v>0.43753930402868957</v>
      </c>
    </row>
    <row r="270" spans="1:8" ht="12.75" customHeight="1" x14ac:dyDescent="0.2">
      <c r="A270" s="5">
        <v>23</v>
      </c>
      <c r="B270" s="6">
        <v>0.6754030163902488</v>
      </c>
      <c r="C270" s="6">
        <v>0.67131385155401868</v>
      </c>
      <c r="D270" s="6">
        <v>0.51643841781359079</v>
      </c>
      <c r="E270" s="6">
        <v>0.39406829112722863</v>
      </c>
      <c r="F270" s="6">
        <v>0.35588826413650904</v>
      </c>
      <c r="G270" s="6">
        <v>0.32119926115995923</v>
      </c>
      <c r="H270" s="6">
        <v>0.47458928652762433</v>
      </c>
    </row>
    <row r="271" spans="1:8" ht="12.75" customHeight="1" x14ac:dyDescent="0.2">
      <c r="A271" s="5">
        <v>24</v>
      </c>
      <c r="B271" s="6">
        <v>0.73157318975629193</v>
      </c>
      <c r="C271" s="6">
        <v>0.7271439478220928</v>
      </c>
      <c r="D271" s="6">
        <v>0.55938823408256821</v>
      </c>
      <c r="E271" s="6">
        <v>0.42684114480647117</v>
      </c>
      <c r="F271" s="6">
        <v>0.38548585995763485</v>
      </c>
      <c r="G271" s="6">
        <v>0.34791193159016531</v>
      </c>
      <c r="H271" s="6">
        <v>0.51405870235048834</v>
      </c>
    </row>
    <row r="272" spans="1:8" ht="12.75" customHeight="1" x14ac:dyDescent="0.2">
      <c r="A272" s="5">
        <v>25</v>
      </c>
      <c r="B272" s="6">
        <v>0.79141858603580995</v>
      </c>
      <c r="C272" s="6">
        <v>0.78662701570784022</v>
      </c>
      <c r="D272" s="6">
        <v>0.60514826330660687</v>
      </c>
      <c r="E272" s="6">
        <v>0.46175833124390203</v>
      </c>
      <c r="F272" s="6">
        <v>0.41702003093648193</v>
      </c>
      <c r="G272" s="6">
        <v>0.37637241607473487</v>
      </c>
      <c r="H272" s="6">
        <v>0.55611060800240009</v>
      </c>
    </row>
    <row r="273" spans="1:16" ht="18" customHeight="1" x14ac:dyDescent="0.2">
      <c r="A273" s="19" t="s">
        <v>65</v>
      </c>
      <c r="B273" s="12"/>
      <c r="C273" s="12"/>
      <c r="D273" s="12"/>
      <c r="E273" s="12"/>
      <c r="F273" s="12"/>
      <c r="G273" s="12"/>
    </row>
    <row r="274" spans="1:16" ht="18" customHeight="1" x14ac:dyDescent="0.2">
      <c r="A274" s="4" t="s">
        <v>8</v>
      </c>
      <c r="D274" s="12"/>
      <c r="E274" s="12"/>
      <c r="F274" s="13"/>
      <c r="G274" s="13"/>
      <c r="H274" s="14"/>
    </row>
    <row r="275" spans="1:16" ht="18" customHeight="1" x14ac:dyDescent="0.2">
      <c r="A275" s="19" t="s">
        <v>0</v>
      </c>
      <c r="B275" s="12"/>
      <c r="C275" s="20">
        <v>0.45</v>
      </c>
      <c r="D275" s="12"/>
      <c r="E275" s="12"/>
      <c r="H275" s="14" t="s">
        <v>46</v>
      </c>
    </row>
    <row r="276" spans="1:16" ht="18" customHeight="1" x14ac:dyDescent="0.2">
      <c r="A276" s="19" t="s">
        <v>20</v>
      </c>
      <c r="B276" s="12"/>
      <c r="H276" s="24" t="s">
        <v>46</v>
      </c>
    </row>
    <row r="277" spans="1:16" ht="14.25" customHeight="1" x14ac:dyDescent="0.2">
      <c r="A277" s="4"/>
      <c r="B277" s="15"/>
      <c r="C277" s="8"/>
      <c r="D277" s="15"/>
      <c r="E277" s="15"/>
      <c r="H277" s="24"/>
    </row>
    <row r="278" spans="1:16" ht="14.25" customHeight="1" x14ac:dyDescent="0.2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2">
      <c r="D279" s="5"/>
      <c r="E279" s="5"/>
      <c r="F279" s="5"/>
      <c r="G279" s="5"/>
      <c r="H279" s="1"/>
      <c r="M279" s="1"/>
    </row>
    <row r="280" spans="1:16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">
      <c r="A282" s="5">
        <v>1</v>
      </c>
      <c r="B282" s="6">
        <v>2.045512650125382E-2</v>
      </c>
      <c r="C282" s="6">
        <v>2.0331282837574891E-2</v>
      </c>
      <c r="D282" s="6">
        <v>1.5640755090114353E-2</v>
      </c>
      <c r="E282" s="6">
        <v>1.1934676851491709E-2</v>
      </c>
      <c r="F282" s="6">
        <v>1.077836386063411E-2</v>
      </c>
      <c r="G282" s="6">
        <v>9.7277793549858434E-3</v>
      </c>
      <c r="H282" s="6">
        <v>1.4373320308734276E-2</v>
      </c>
    </row>
    <row r="283" spans="1:16" ht="12.75" customHeight="1" x14ac:dyDescent="0.2">
      <c r="A283" s="5">
        <v>2</v>
      </c>
      <c r="B283" s="6">
        <v>3.4113496095258357E-2</v>
      </c>
      <c r="C283" s="6">
        <v>3.3906959101362245E-2</v>
      </c>
      <c r="D283" s="6">
        <v>2.6084455535427906E-2</v>
      </c>
      <c r="E283" s="6">
        <v>1.9903741594879749E-2</v>
      </c>
      <c r="F283" s="6">
        <v>1.7975331193893013E-2</v>
      </c>
      <c r="G283" s="6">
        <v>1.6223246677135112E-2</v>
      </c>
      <c r="H283" s="6">
        <v>2.3970724707952761E-2</v>
      </c>
    </row>
    <row r="284" spans="1:16" s="18" customFormat="1" ht="12.75" customHeight="1" x14ac:dyDescent="0.2">
      <c r="A284" s="17">
        <v>3</v>
      </c>
      <c r="B284" s="6">
        <v>4.8098191542496761E-2</v>
      </c>
      <c r="C284" s="6">
        <v>4.7806985508811822E-2</v>
      </c>
      <c r="D284" s="6">
        <v>3.6777676938223224E-2</v>
      </c>
      <c r="E284" s="6">
        <v>2.8063203283815633E-2</v>
      </c>
      <c r="F284" s="6">
        <v>2.5344248516464912E-2</v>
      </c>
      <c r="G284" s="6">
        <v>2.2873903745869031E-2</v>
      </c>
      <c r="H284" s="6">
        <v>3.3797430354135613E-2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">
      <c r="A285" s="5">
        <v>4</v>
      </c>
      <c r="B285" s="6">
        <v>6.3121622950571568E-2</v>
      </c>
      <c r="C285" s="6">
        <v>6.2739458946693138E-2</v>
      </c>
      <c r="D285" s="6">
        <v>4.8265154722945146E-2</v>
      </c>
      <c r="E285" s="6">
        <v>3.6828722237948398E-2</v>
      </c>
      <c r="F285" s="6">
        <v>3.3260504137840964E-2</v>
      </c>
      <c r="G285" s="6">
        <v>3.0018549166837605E-2</v>
      </c>
      <c r="H285" s="6">
        <v>4.435403051748938E-2</v>
      </c>
    </row>
    <row r="286" spans="1:16" ht="12.75" customHeight="1" x14ac:dyDescent="0.2">
      <c r="A286" s="5">
        <v>5</v>
      </c>
      <c r="B286" s="6">
        <v>7.9220126513321359E-2</v>
      </c>
      <c r="C286" s="6">
        <v>7.8740495614733827E-2</v>
      </c>
      <c r="D286" s="6">
        <v>6.0574672902990082E-2</v>
      </c>
      <c r="E286" s="6">
        <v>4.6221499046355329E-2</v>
      </c>
      <c r="F286" s="6">
        <v>4.1743244589257676E-2</v>
      </c>
      <c r="G286" s="6">
        <v>3.767446322800385E-2</v>
      </c>
      <c r="H286" s="6">
        <v>5.566605775841206E-2</v>
      </c>
    </row>
    <row r="287" spans="1:16" s="18" customFormat="1" ht="19.5" customHeight="1" x14ac:dyDescent="0.2">
      <c r="A287" s="17">
        <v>6</v>
      </c>
      <c r="B287" s="6">
        <v>9.6434383364932139E-2</v>
      </c>
      <c r="C287" s="6">
        <v>9.5850530346971122E-2</v>
      </c>
      <c r="D287" s="6">
        <v>7.3737337795718255E-2</v>
      </c>
      <c r="E287" s="6">
        <v>5.6265269381872873E-2</v>
      </c>
      <c r="F287" s="6">
        <v>5.0813905869484997E-2</v>
      </c>
      <c r="G287" s="6">
        <v>4.5860992526771983E-2</v>
      </c>
      <c r="H287" s="6">
        <v>6.7762097721296627E-2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">
      <c r="A288" s="5">
        <v>7</v>
      </c>
      <c r="B288" s="6">
        <v>0.11480988070618404</v>
      </c>
      <c r="C288" s="6">
        <v>0.11411477494615253</v>
      </c>
      <c r="D288" s="6">
        <v>8.7787930616835819E-2</v>
      </c>
      <c r="E288" s="6">
        <v>6.6986573048210207E-2</v>
      </c>
      <c r="F288" s="6">
        <v>6.0496456424818282E-2</v>
      </c>
      <c r="G288" s="6">
        <v>5.4599769266327744E-2</v>
      </c>
      <c r="H288" s="6">
        <v>8.0674113156738655E-2</v>
      </c>
    </row>
    <row r="289" spans="1:8" ht="12.75" customHeight="1" x14ac:dyDescent="0.2">
      <c r="A289" s="5">
        <v>8</v>
      </c>
      <c r="B289" s="6">
        <v>0.13439740941246417</v>
      </c>
      <c r="C289" s="6">
        <v>0.13358371277902722</v>
      </c>
      <c r="D289" s="6">
        <v>0.10276528797010043</v>
      </c>
      <c r="E289" s="6">
        <v>7.841504431258696E-2</v>
      </c>
      <c r="F289" s="6">
        <v>7.081765935230748E-2</v>
      </c>
      <c r="G289" s="6">
        <v>6.3914947901496044E-2</v>
      </c>
      <c r="H289" s="6">
        <v>9.4437793578594498E-2</v>
      </c>
    </row>
    <row r="290" spans="1:8" ht="12.75" customHeight="1" x14ac:dyDescent="0.2">
      <c r="A290" s="5">
        <v>9</v>
      </c>
      <c r="B290" s="6">
        <v>0.15525359801709843</v>
      </c>
      <c r="C290" s="6">
        <v>0.15431362952672537</v>
      </c>
      <c r="D290" s="6">
        <v>0.11871271015095682</v>
      </c>
      <c r="E290" s="6">
        <v>9.0583723461787835E-2</v>
      </c>
      <c r="F290" s="6">
        <v>8.180735377013372E-2</v>
      </c>
      <c r="G290" s="6">
        <v>7.3833459083493189E-2</v>
      </c>
      <c r="H290" s="6">
        <v>0.10909293048109212</v>
      </c>
    </row>
    <row r="291" spans="1:8" ht="12.75" customHeight="1" x14ac:dyDescent="0.2">
      <c r="A291" s="5">
        <v>10</v>
      </c>
      <c r="B291" s="6">
        <v>0.17744148199942397</v>
      </c>
      <c r="C291" s="6">
        <v>0.17636717902612875</v>
      </c>
      <c r="D291" s="6">
        <v>0.13567839644549787</v>
      </c>
      <c r="E291" s="6">
        <v>0.10352938895699819</v>
      </c>
      <c r="F291" s="6">
        <v>9.3498754791016256E-2</v>
      </c>
      <c r="G291" s="6">
        <v>8.4385280394442194E-2</v>
      </c>
      <c r="H291" s="6">
        <v>0.12468381736372529</v>
      </c>
    </row>
    <row r="292" spans="1:8" ht="19.5" customHeight="1" x14ac:dyDescent="0.2">
      <c r="A292" s="5">
        <v>11</v>
      </c>
      <c r="B292" s="6">
        <v>0.20103110603770855</v>
      </c>
      <c r="C292" s="6">
        <v>0.19981398187650568</v>
      </c>
      <c r="D292" s="6">
        <v>0.15371590563558118</v>
      </c>
      <c r="E292" s="6">
        <v>0.11729290882219434</v>
      </c>
      <c r="F292" s="6">
        <v>0.10592877086569596</v>
      </c>
      <c r="G292" s="6">
        <v>9.5603722758875187E-2</v>
      </c>
      <c r="H292" s="6">
        <v>0.14125967291974437</v>
      </c>
    </row>
    <row r="293" spans="1:8" ht="12.75" customHeight="1" x14ac:dyDescent="0.2">
      <c r="A293" s="5">
        <v>12</v>
      </c>
      <c r="B293" s="6">
        <v>0.22610015523965149</v>
      </c>
      <c r="C293" s="6">
        <v>0.22473125284828582</v>
      </c>
      <c r="D293" s="6">
        <v>0.17288463866128906</v>
      </c>
      <c r="E293" s="6">
        <v>0.13191960893969279</v>
      </c>
      <c r="F293" s="6">
        <v>0.11913833639549691</v>
      </c>
      <c r="G293" s="6">
        <v>0.10752573063601234</v>
      </c>
      <c r="H293" s="6">
        <v>0.15887508458649005</v>
      </c>
    </row>
    <row r="294" spans="1:8" ht="12.75" customHeight="1" x14ac:dyDescent="0.2">
      <c r="A294" s="5">
        <v>13</v>
      </c>
      <c r="B294" s="6">
        <v>0.25273460924939811</v>
      </c>
      <c r="C294" s="6">
        <v>0.25120445102984418</v>
      </c>
      <c r="D294" s="6">
        <v>0.19325033877562597</v>
      </c>
      <c r="E294" s="6">
        <v>0.1474596546931502</v>
      </c>
      <c r="F294" s="6">
        <v>0.13317275639914625</v>
      </c>
      <c r="G294" s="6">
        <v>0.12019219309135092</v>
      </c>
      <c r="H294" s="6">
        <v>0.17759046817049642</v>
      </c>
    </row>
    <row r="295" spans="1:8" ht="12.75" customHeight="1" x14ac:dyDescent="0.2">
      <c r="A295" s="5">
        <v>14</v>
      </c>
      <c r="B295" s="6">
        <v>0.28102941044281504</v>
      </c>
      <c r="C295" s="6">
        <v>0.27932794397725025</v>
      </c>
      <c r="D295" s="6">
        <v>0.21488560247162816</v>
      </c>
      <c r="E295" s="6">
        <v>0.16396844083045098</v>
      </c>
      <c r="F295" s="6">
        <v>0.14808205860308313</v>
      </c>
      <c r="G295" s="6">
        <v>0.13364826156816423</v>
      </c>
      <c r="H295" s="6">
        <v>0.19747253737207335</v>
      </c>
    </row>
    <row r="296" spans="1:8" ht="12.75" customHeight="1" x14ac:dyDescent="0.2">
      <c r="A296" s="5">
        <v>15</v>
      </c>
      <c r="B296" s="6">
        <v>0.31108913403299232</v>
      </c>
      <c r="C296" s="6">
        <v>0.30920567376267871</v>
      </c>
      <c r="D296" s="6">
        <v>0.23787039187010381</v>
      </c>
      <c r="E296" s="6">
        <v>0.18150698244112928</v>
      </c>
      <c r="F296" s="6">
        <v>0.16392134653831827</v>
      </c>
      <c r="G296" s="6">
        <v>0.14794366856744062</v>
      </c>
      <c r="H296" s="6">
        <v>0.21859477465215815</v>
      </c>
    </row>
    <row r="297" spans="1:8" ht="19.5" customHeight="1" x14ac:dyDescent="0.2">
      <c r="A297" s="5">
        <v>16</v>
      </c>
      <c r="B297" s="6">
        <v>0.34302864365969638</v>
      </c>
      <c r="C297" s="6">
        <v>0.34095180859465646</v>
      </c>
      <c r="D297" s="6">
        <v>0.26229253600785851</v>
      </c>
      <c r="E297" s="6">
        <v>0.20014229746430726</v>
      </c>
      <c r="F297" s="6">
        <v>0.1807511449883909</v>
      </c>
      <c r="G297" s="6">
        <v>0.16313303942447141</v>
      </c>
      <c r="H297" s="6">
        <v>0.24103789189909278</v>
      </c>
    </row>
    <row r="298" spans="1:8" ht="12.75" customHeight="1" x14ac:dyDescent="0.2">
      <c r="A298" s="5">
        <v>17</v>
      </c>
      <c r="B298" s="6">
        <v>0.37697371074207425</v>
      </c>
      <c r="C298" s="6">
        <v>0.37469135842095425</v>
      </c>
      <c r="D298" s="6">
        <v>0.28824820441794785</v>
      </c>
      <c r="E298" s="6">
        <v>0.21994776805406654</v>
      </c>
      <c r="F298" s="6">
        <v>0.19863772634319582</v>
      </c>
      <c r="G298" s="6">
        <v>0.17927618685244376</v>
      </c>
      <c r="H298" s="6">
        <v>0.26489026563271806</v>
      </c>
    </row>
    <row r="299" spans="1:8" ht="12.75" customHeight="1" x14ac:dyDescent="0.2">
      <c r="A299" s="5">
        <v>18</v>
      </c>
      <c r="B299" s="6">
        <v>0.41306156930752219</v>
      </c>
      <c r="C299" s="6">
        <v>0.41056072639829472</v>
      </c>
      <c r="D299" s="6">
        <v>0.31584233137258971</v>
      </c>
      <c r="E299" s="6">
        <v>0.24100346429796701</v>
      </c>
      <c r="F299" s="6">
        <v>0.21765340295344104</v>
      </c>
      <c r="G299" s="6">
        <v>0.19643837480063836</v>
      </c>
      <c r="H299" s="6">
        <v>0.29024832686913665</v>
      </c>
    </row>
    <row r="300" spans="1:8" ht="12.75" customHeight="1" x14ac:dyDescent="0.2">
      <c r="A300" s="5">
        <v>19</v>
      </c>
      <c r="B300" s="6">
        <v>0.45144136990005834</v>
      </c>
      <c r="C300" s="6">
        <v>0.44870816005257919</v>
      </c>
      <c r="D300" s="6">
        <v>0.34518896295849011</v>
      </c>
      <c r="E300" s="6">
        <v>0.26339640905284456</v>
      </c>
      <c r="F300" s="6">
        <v>0.23787676630734542</v>
      </c>
      <c r="G300" s="6">
        <v>0.21469053431818821</v>
      </c>
      <c r="H300" s="6">
        <v>0.31721688007109594</v>
      </c>
    </row>
    <row r="301" spans="1:8" ht="12.75" customHeight="1" x14ac:dyDescent="0.2">
      <c r="A301" s="5">
        <v>20</v>
      </c>
      <c r="B301" s="6">
        <v>0.4922744861933922</v>
      </c>
      <c r="C301" s="6">
        <v>0.489294056035597</v>
      </c>
      <c r="D301" s="6">
        <v>0.37641149152466863</v>
      </c>
      <c r="E301" s="6">
        <v>0.28722075684020482</v>
      </c>
      <c r="F301" s="6">
        <v>0.25939284859342476</v>
      </c>
      <c r="G301" s="6">
        <v>0.23410940936907981</v>
      </c>
      <c r="H301" s="6">
        <v>0.34590931859754115</v>
      </c>
    </row>
    <row r="302" spans="1:8" ht="19.5" customHeight="1" x14ac:dyDescent="0.2">
      <c r="A302" s="5">
        <v>21</v>
      </c>
      <c r="B302" s="6">
        <v>0.53573461569718839</v>
      </c>
      <c r="C302" s="6">
        <v>0.53249106022157222</v>
      </c>
      <c r="D302" s="6">
        <v>0.4096427326862358</v>
      </c>
      <c r="E302" s="6">
        <v>0.31257785260394866</v>
      </c>
      <c r="F302" s="6">
        <v>0.28229317576536783</v>
      </c>
      <c r="G302" s="6">
        <v>0.25477760472470984</v>
      </c>
      <c r="H302" s="6">
        <v>0.3764476954674591</v>
      </c>
    </row>
    <row r="303" spans="1:8" ht="12.75" customHeight="1" x14ac:dyDescent="0.2">
      <c r="A303" s="5">
        <v>22</v>
      </c>
      <c r="B303" s="6">
        <v>0.58200760098291859</v>
      </c>
      <c r="C303" s="6">
        <v>0.57848389001538714</v>
      </c>
      <c r="D303" s="6">
        <v>0.44502478862699019</v>
      </c>
      <c r="E303" s="6">
        <v>0.33957612740343079</v>
      </c>
      <c r="F303" s="6">
        <v>0.30667567334106338</v>
      </c>
      <c r="G303" s="6">
        <v>0.27678350094483339</v>
      </c>
      <c r="H303" s="6">
        <v>0.40896259773962923</v>
      </c>
    </row>
    <row r="304" spans="1:8" ht="12.75" customHeight="1" x14ac:dyDescent="0.2">
      <c r="A304" s="5">
        <v>23</v>
      </c>
      <c r="B304" s="6">
        <v>0.63129087960981478</v>
      </c>
      <c r="C304" s="6">
        <v>0.62746878760890823</v>
      </c>
      <c r="D304" s="6">
        <v>0.48270862749222043</v>
      </c>
      <c r="E304" s="6">
        <v>0.36833077746917259</v>
      </c>
      <c r="F304" s="6">
        <v>0.33264437655358758</v>
      </c>
      <c r="G304" s="6">
        <v>0.30022099278060127</v>
      </c>
      <c r="H304" s="6">
        <v>0.4435927599889587</v>
      </c>
    </row>
    <row r="305" spans="1:16" ht="12.75" customHeight="1" x14ac:dyDescent="0.2">
      <c r="A305" s="5">
        <v>24</v>
      </c>
      <c r="B305" s="6">
        <v>0.68379244873457623</v>
      </c>
      <c r="C305" s="6">
        <v>0.67965249085936652</v>
      </c>
      <c r="D305" s="6">
        <v>0.52285329169054595</v>
      </c>
      <c r="E305" s="6">
        <v>0.39896316009764832</v>
      </c>
      <c r="F305" s="6">
        <v>0.36030888477582845</v>
      </c>
      <c r="G305" s="6">
        <v>0.32518899677729673</v>
      </c>
      <c r="H305" s="6">
        <v>0.48048433676288343</v>
      </c>
    </row>
    <row r="306" spans="1:16" ht="12.75" customHeight="1" x14ac:dyDescent="0.2">
      <c r="A306" s="5">
        <v>25</v>
      </c>
      <c r="B306" s="6">
        <v>0.73972920344410154</v>
      </c>
      <c r="C306" s="6">
        <v>0.73525058168250068</v>
      </c>
      <c r="D306" s="6">
        <v>0.56562462732094942</v>
      </c>
      <c r="E306" s="6">
        <v>0.43159982414069015</v>
      </c>
      <c r="F306" s="6">
        <v>0.38978348594269713</v>
      </c>
      <c r="G306" s="6">
        <v>0.35179066104052553</v>
      </c>
      <c r="H306" s="6">
        <v>0.51978973496816105</v>
      </c>
    </row>
    <row r="307" spans="1:16" ht="18" customHeight="1" x14ac:dyDescent="0.2">
      <c r="A307" s="19" t="s">
        <v>65</v>
      </c>
      <c r="B307" s="12"/>
      <c r="C307" s="12"/>
      <c r="D307" s="12"/>
      <c r="E307" s="12"/>
      <c r="F307" s="12"/>
      <c r="G307" s="12"/>
    </row>
    <row r="308" spans="1:16" ht="18" customHeight="1" x14ac:dyDescent="0.2">
      <c r="A308" s="4" t="s">
        <v>8</v>
      </c>
      <c r="D308" s="12"/>
      <c r="E308" s="12"/>
      <c r="F308" s="13"/>
      <c r="G308" s="13"/>
      <c r="H308" s="14"/>
    </row>
    <row r="309" spans="1:16" ht="18" customHeight="1" x14ac:dyDescent="0.2">
      <c r="A309" s="19" t="s">
        <v>0</v>
      </c>
      <c r="B309" s="12"/>
      <c r="C309" s="20">
        <v>0.45</v>
      </c>
      <c r="D309" s="12"/>
      <c r="E309" s="12"/>
      <c r="H309" s="14" t="s">
        <v>46</v>
      </c>
    </row>
    <row r="310" spans="1:16" ht="18" customHeight="1" x14ac:dyDescent="0.2">
      <c r="A310" s="19" t="s">
        <v>21</v>
      </c>
      <c r="B310" s="12"/>
      <c r="H310" s="24" t="s">
        <v>46</v>
      </c>
    </row>
    <row r="311" spans="1:16" ht="14.25" customHeight="1" x14ac:dyDescent="0.2">
      <c r="A311" s="4"/>
      <c r="B311" s="15"/>
      <c r="C311" s="8"/>
      <c r="D311" s="15"/>
      <c r="E311" s="15"/>
      <c r="H311" s="24"/>
    </row>
    <row r="312" spans="1:16" ht="14.25" customHeight="1" x14ac:dyDescent="0.2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2">
      <c r="D313" s="5"/>
      <c r="E313" s="5"/>
      <c r="F313" s="5"/>
      <c r="G313" s="5"/>
      <c r="H313" s="1"/>
      <c r="M313" s="1"/>
    </row>
    <row r="314" spans="1:16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">
      <c r="A316" s="5">
        <v>1</v>
      </c>
      <c r="B316" s="6">
        <v>1.9201060712495728E-2</v>
      </c>
      <c r="C316" s="6">
        <v>1.9084809673666353E-2</v>
      </c>
      <c r="D316" s="6">
        <v>1.468184946478595E-2</v>
      </c>
      <c r="E316" s="6">
        <v>1.1202983995012844E-2</v>
      </c>
      <c r="F316" s="6">
        <v>1.011756240455026E-2</v>
      </c>
      <c r="G316" s="6">
        <v>9.1313872823713203E-3</v>
      </c>
      <c r="H316" s="6">
        <v>1.3492118754251554E-2</v>
      </c>
    </row>
    <row r="317" spans="1:16" ht="12.75" customHeight="1" x14ac:dyDescent="0.2">
      <c r="A317" s="5">
        <v>2</v>
      </c>
      <c r="B317" s="6">
        <v>3.2022061051560434E-2</v>
      </c>
      <c r="C317" s="6">
        <v>3.1828186456899159E-2</v>
      </c>
      <c r="D317" s="6">
        <v>2.4485266046017671E-2</v>
      </c>
      <c r="E317" s="6">
        <v>1.8683480189950759E-2</v>
      </c>
      <c r="F317" s="6">
        <v>1.6873297046586435E-2</v>
      </c>
      <c r="G317" s="6">
        <v>1.5228629575200714E-2</v>
      </c>
      <c r="H317" s="6">
        <v>2.2501124127084229E-2</v>
      </c>
    </row>
    <row r="318" spans="1:16" s="18" customFormat="1" ht="12.75" customHeight="1" x14ac:dyDescent="0.2">
      <c r="A318" s="17">
        <v>3</v>
      </c>
      <c r="B318" s="6">
        <v>4.5149380812292687E-2</v>
      </c>
      <c r="C318" s="6">
        <v>4.4876028079309745E-2</v>
      </c>
      <c r="D318" s="6">
        <v>3.4522905918577068E-2</v>
      </c>
      <c r="E318" s="6">
        <v>2.6342700447568701E-2</v>
      </c>
      <c r="F318" s="6">
        <v>2.379043974366981E-2</v>
      </c>
      <c r="G318" s="6">
        <v>2.1471547219680757E-2</v>
      </c>
      <c r="H318" s="6">
        <v>3.1725372713599501E-2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">
      <c r="A319" s="5">
        <v>4</v>
      </c>
      <c r="B319" s="6">
        <v>5.9251753562653206E-2</v>
      </c>
      <c r="C319" s="6">
        <v>5.8893019323578703E-2</v>
      </c>
      <c r="D319" s="6">
        <v>4.5306107790458482E-2</v>
      </c>
      <c r="E319" s="6">
        <v>3.4570821725846725E-2</v>
      </c>
      <c r="F319" s="6">
        <v>3.1221364445717492E-2</v>
      </c>
      <c r="G319" s="6">
        <v>2.8178167708625822E-2</v>
      </c>
      <c r="H319" s="6">
        <v>4.1634767340989025E-2</v>
      </c>
    </row>
    <row r="320" spans="1:16" ht="12.75" customHeight="1" x14ac:dyDescent="0.2">
      <c r="A320" s="5">
        <v>5</v>
      </c>
      <c r="B320" s="6">
        <v>7.4363287791969296E-2</v>
      </c>
      <c r="C320" s="6">
        <v>7.3913062172352439E-2</v>
      </c>
      <c r="D320" s="6">
        <v>5.6860952288835212E-2</v>
      </c>
      <c r="E320" s="6">
        <v>4.3387744845148304E-2</v>
      </c>
      <c r="F320" s="6">
        <v>3.9184043845720808E-2</v>
      </c>
      <c r="G320" s="6">
        <v>3.5364711907660343E-2</v>
      </c>
      <c r="H320" s="6">
        <v>5.2253275215826581E-2</v>
      </c>
    </row>
    <row r="321" spans="1:16" s="18" customFormat="1" ht="19.5" customHeight="1" x14ac:dyDescent="0.2">
      <c r="A321" s="17">
        <v>6</v>
      </c>
      <c r="B321" s="6">
        <v>9.0522170549698203E-2</v>
      </c>
      <c r="C321" s="6">
        <v>8.9974112475143822E-2</v>
      </c>
      <c r="D321" s="6">
        <v>6.921663866056299E-2</v>
      </c>
      <c r="E321" s="6">
        <v>5.2815750288322402E-2</v>
      </c>
      <c r="F321" s="6">
        <v>4.7698599741205161E-2</v>
      </c>
      <c r="G321" s="6">
        <v>4.3049340310258435E-2</v>
      </c>
      <c r="H321" s="6">
        <v>6.3607729449775441E-2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">
      <c r="A322" s="5">
        <v>7</v>
      </c>
      <c r="B322" s="6">
        <v>0.10777110030088086</v>
      </c>
      <c r="C322" s="6">
        <v>0.10711861018310269</v>
      </c>
      <c r="D322" s="6">
        <v>8.2405815749655942E-2</v>
      </c>
      <c r="E322" s="6">
        <v>6.287975075303856E-2</v>
      </c>
      <c r="F322" s="6">
        <v>5.6787531117570268E-2</v>
      </c>
      <c r="G322" s="6">
        <v>5.1252358889433226E-2</v>
      </c>
      <c r="H322" s="6">
        <v>7.5728133216596813E-2</v>
      </c>
    </row>
    <row r="323" spans="1:16" ht="12.75" customHeight="1" x14ac:dyDescent="0.2">
      <c r="A323" s="5">
        <v>8</v>
      </c>
      <c r="B323" s="6">
        <v>0.12615775402673213</v>
      </c>
      <c r="C323" s="6">
        <v>0.12539394362158901</v>
      </c>
      <c r="D323" s="6">
        <v>9.6464939159875404E-2</v>
      </c>
      <c r="E323" s="6">
        <v>7.3607563684670155E-2</v>
      </c>
      <c r="F323" s="6">
        <v>6.6475960276126747E-2</v>
      </c>
      <c r="G323" s="6">
        <v>5.999644123527674E-2</v>
      </c>
      <c r="H323" s="6">
        <v>8.8647987972383505E-2</v>
      </c>
    </row>
    <row r="324" spans="1:16" ht="12.75" customHeight="1" x14ac:dyDescent="0.2">
      <c r="A324" s="5">
        <v>9</v>
      </c>
      <c r="B324" s="6">
        <v>0.14573528847044712</v>
      </c>
      <c r="C324" s="6">
        <v>0.14485294770123311</v>
      </c>
      <c r="D324" s="6">
        <v>0.11143465452602849</v>
      </c>
      <c r="E324" s="6">
        <v>8.503020373142639E-2</v>
      </c>
      <c r="F324" s="6">
        <v>7.6791896954177749E-2</v>
      </c>
      <c r="G324" s="6">
        <v>6.9306866930831407E-2</v>
      </c>
      <c r="H324" s="6">
        <v>0.10240464566880719</v>
      </c>
    </row>
    <row r="325" spans="1:16" ht="12.75" customHeight="1" x14ac:dyDescent="0.2">
      <c r="A325" s="5">
        <v>10</v>
      </c>
      <c r="B325" s="6">
        <v>0.16656287452327989</v>
      </c>
      <c r="C325" s="6">
        <v>0.16555443506862327</v>
      </c>
      <c r="D325" s="6">
        <v>0.12736020612555887</v>
      </c>
      <c r="E325" s="6">
        <v>9.7182194535392272E-2</v>
      </c>
      <c r="F325" s="6">
        <v>8.7766519907613874E-2</v>
      </c>
      <c r="G325" s="6">
        <v>7.9211775688375341E-2</v>
      </c>
      <c r="H325" s="6">
        <v>0.11703968425322966</v>
      </c>
    </row>
    <row r="326" spans="1:16" ht="19.5" customHeight="1" x14ac:dyDescent="0.2">
      <c r="A326" s="5">
        <v>11</v>
      </c>
      <c r="B326" s="6">
        <v>0.18870626255445566</v>
      </c>
      <c r="C326" s="6">
        <v>0.1875637580134806</v>
      </c>
      <c r="D326" s="6">
        <v>0.1442918691509506</v>
      </c>
      <c r="E326" s="6">
        <v>0.11010189857794968</v>
      </c>
      <c r="F326" s="6">
        <v>9.9434474798657607E-2</v>
      </c>
      <c r="G326" s="6">
        <v>8.974243620156791E-2</v>
      </c>
      <c r="H326" s="6">
        <v>0.13259930491229394</v>
      </c>
    </row>
    <row r="327" spans="1:16" ht="12.75" customHeight="1" x14ac:dyDescent="0.2">
      <c r="A327" s="5">
        <v>12</v>
      </c>
      <c r="B327" s="6">
        <v>0.21223837494210304</v>
      </c>
      <c r="C327" s="6">
        <v>0.21095339741216787</v>
      </c>
      <c r="D327" s="6">
        <v>0.16228540278104953</v>
      </c>
      <c r="E327" s="6">
        <v>0.12383186289581108</v>
      </c>
      <c r="F327" s="6">
        <v>0.11183418641656678</v>
      </c>
      <c r="G327" s="6">
        <v>0.10093352793349784</v>
      </c>
      <c r="H327" s="6">
        <v>0.1491347484290112</v>
      </c>
    </row>
    <row r="328" spans="1:16" ht="12.75" customHeight="1" x14ac:dyDescent="0.2">
      <c r="A328" s="5">
        <v>13</v>
      </c>
      <c r="B328" s="6">
        <v>0.23723992007818284</v>
      </c>
      <c r="C328" s="6">
        <v>0.2358035730151824</v>
      </c>
      <c r="D328" s="6">
        <v>0.18140251967220611</v>
      </c>
      <c r="E328" s="6">
        <v>0.13841917732619641</v>
      </c>
      <c r="F328" s="6">
        <v>0.12500818221357235</v>
      </c>
      <c r="G328" s="6">
        <v>0.11282343311705152</v>
      </c>
      <c r="H328" s="6">
        <v>0.16670272662910326</v>
      </c>
    </row>
    <row r="329" spans="1:16" ht="12.75" customHeight="1" x14ac:dyDescent="0.2">
      <c r="A329" s="5">
        <v>14</v>
      </c>
      <c r="B329" s="6">
        <v>0.26380001959795329</v>
      </c>
      <c r="C329" s="6">
        <v>0.26220286687911865</v>
      </c>
      <c r="D329" s="6">
        <v>0.20171136556139335</v>
      </c>
      <c r="E329" s="6">
        <v>0.15391584046795162</v>
      </c>
      <c r="F329" s="6">
        <v>0.13900342280918498</v>
      </c>
      <c r="G329" s="6">
        <v>0.12545453504443169</v>
      </c>
      <c r="H329" s="6">
        <v>0.18536586311990522</v>
      </c>
    </row>
    <row r="330" spans="1:16" ht="12.75" customHeight="1" x14ac:dyDescent="0.2">
      <c r="A330" s="5">
        <v>15</v>
      </c>
      <c r="B330" s="6">
        <v>0.29201683740254891</v>
      </c>
      <c r="C330" s="6">
        <v>0.29024884858088851</v>
      </c>
      <c r="D330" s="6">
        <v>0.22328700024040676</v>
      </c>
      <c r="E330" s="6">
        <v>0.17037912668887156</v>
      </c>
      <c r="F330" s="6">
        <v>0.1538716334393421</v>
      </c>
      <c r="G330" s="6">
        <v>0.13887351720942182</v>
      </c>
      <c r="H330" s="6">
        <v>0.20519313528924571</v>
      </c>
    </row>
    <row r="331" spans="1:16" ht="19.5" customHeight="1" x14ac:dyDescent="0.2">
      <c r="A331" s="5">
        <v>16</v>
      </c>
      <c r="B331" s="6">
        <v>0.32199819505546268</v>
      </c>
      <c r="C331" s="6">
        <v>0.32004868688834248</v>
      </c>
      <c r="D331" s="6">
        <v>0.24621186811104087</v>
      </c>
      <c r="E331" s="6">
        <v>0.18787194518278755</v>
      </c>
      <c r="F331" s="6">
        <v>0.16966962822559303</v>
      </c>
      <c r="G331" s="6">
        <v>0.15313165596953091</v>
      </c>
      <c r="H331" s="6">
        <v>0.22626030672960012</v>
      </c>
    </row>
    <row r="332" spans="1:16" ht="12.75" customHeight="1" x14ac:dyDescent="0.2">
      <c r="A332" s="5">
        <v>17</v>
      </c>
      <c r="B332" s="6">
        <v>0.35386215316388731</v>
      </c>
      <c r="C332" s="6">
        <v>0.35171972762169157</v>
      </c>
      <c r="D332" s="6">
        <v>0.27057624273101616</v>
      </c>
      <c r="E332" s="6">
        <v>0.20646317918029947</v>
      </c>
      <c r="F332" s="6">
        <v>0.18645961652077916</v>
      </c>
      <c r="G332" s="6">
        <v>0.16828509703166597</v>
      </c>
      <c r="H332" s="6">
        <v>0.24865033576063075</v>
      </c>
    </row>
    <row r="333" spans="1:16" ht="12.75" customHeight="1" x14ac:dyDescent="0.2">
      <c r="A333" s="5">
        <v>18</v>
      </c>
      <c r="B333" s="6">
        <v>0.38773753219205664</v>
      </c>
      <c r="C333" s="6">
        <v>0.38539001131363293</v>
      </c>
      <c r="D333" s="6">
        <v>0.29647862504734729</v>
      </c>
      <c r="E333" s="6">
        <v>0.22622798982071365</v>
      </c>
      <c r="F333" s="6">
        <v>0.20430947733978325</v>
      </c>
      <c r="G333" s="6">
        <v>0.18439510313367405</v>
      </c>
      <c r="H333" s="6">
        <v>0.27245374139206563</v>
      </c>
    </row>
    <row r="334" spans="1:16" ht="12.75" customHeight="1" x14ac:dyDescent="0.2">
      <c r="A334" s="5">
        <v>19</v>
      </c>
      <c r="B334" s="6">
        <v>0.42376433854134005</v>
      </c>
      <c r="C334" s="6">
        <v>0.42119869670978155</v>
      </c>
      <c r="D334" s="6">
        <v>0.32402606919312554</v>
      </c>
      <c r="E334" s="6">
        <v>0.24724806475125063</v>
      </c>
      <c r="F334" s="6">
        <v>0.22329298387274837</v>
      </c>
      <c r="G334" s="6">
        <v>0.20152825667389537</v>
      </c>
      <c r="H334" s="6">
        <v>0.29776890271982626</v>
      </c>
    </row>
    <row r="335" spans="1:16" ht="12.75" customHeight="1" x14ac:dyDescent="0.2">
      <c r="A335" s="5">
        <v>20</v>
      </c>
      <c r="B335" s="6">
        <v>0.4620940523654341</v>
      </c>
      <c r="C335" s="6">
        <v>0.45929634684131182</v>
      </c>
      <c r="D335" s="6">
        <v>0.35333440256178394</v>
      </c>
      <c r="E335" s="6">
        <v>0.26961178605469388</v>
      </c>
      <c r="F335" s="6">
        <v>0.24348995514274951</v>
      </c>
      <c r="G335" s="6">
        <v>0.21975659658651739</v>
      </c>
      <c r="H335" s="6">
        <v>0.32470226116676887</v>
      </c>
    </row>
    <row r="336" spans="1:16" ht="19.5" customHeight="1" x14ac:dyDescent="0.2">
      <c r="A336" s="5">
        <v>21</v>
      </c>
      <c r="B336" s="6">
        <v>0.50288972210251293</v>
      </c>
      <c r="C336" s="6">
        <v>0.49984502298477163</v>
      </c>
      <c r="D336" s="6">
        <v>0.38452829808991607</v>
      </c>
      <c r="E336" s="6">
        <v>0.29341428540478937</v>
      </c>
      <c r="F336" s="6">
        <v>0.26498630581736121</v>
      </c>
      <c r="G336" s="6">
        <v>0.23915766329792837</v>
      </c>
      <c r="H336" s="6">
        <v>0.353368386908129</v>
      </c>
    </row>
    <row r="337" spans="1:16" ht="12.75" customHeight="1" x14ac:dyDescent="0.2">
      <c r="A337" s="5">
        <v>22</v>
      </c>
      <c r="B337" s="6">
        <v>0.54632579666139003</v>
      </c>
      <c r="C337" s="6">
        <v>0.54301811786425769</v>
      </c>
      <c r="D337" s="6">
        <v>0.41774114594053685</v>
      </c>
      <c r="E337" s="6">
        <v>0.3187573461541679</v>
      </c>
      <c r="F337" s="6">
        <v>0.28787395778297059</v>
      </c>
      <c r="G337" s="6">
        <v>0.25981441892002488</v>
      </c>
      <c r="H337" s="6">
        <v>0.38388986095281591</v>
      </c>
    </row>
    <row r="338" spans="1:16" ht="12.75" customHeight="1" x14ac:dyDescent="0.2">
      <c r="A338" s="5">
        <v>23</v>
      </c>
      <c r="B338" s="6">
        <v>0.59258760907149044</v>
      </c>
      <c r="C338" s="6">
        <v>0.58899984242758086</v>
      </c>
      <c r="D338" s="6">
        <v>0.45311465868253054</v>
      </c>
      <c r="E338" s="6">
        <v>0.34574910206655668</v>
      </c>
      <c r="F338" s="6">
        <v>0.31225056806586948</v>
      </c>
      <c r="G338" s="6">
        <v>0.28181500169127383</v>
      </c>
      <c r="H338" s="6">
        <v>0.41639691231679515</v>
      </c>
    </row>
    <row r="339" spans="1:16" ht="12.75" customHeight="1" x14ac:dyDescent="0.2">
      <c r="A339" s="5">
        <v>24</v>
      </c>
      <c r="B339" s="6">
        <v>0.64187040457041078</v>
      </c>
      <c r="C339" s="6">
        <v>0.6379842598181793</v>
      </c>
      <c r="D339" s="6">
        <v>0.49079812813003321</v>
      </c>
      <c r="E339" s="6">
        <v>0.37450347024813258</v>
      </c>
      <c r="F339" s="6">
        <v>0.33821901670509069</v>
      </c>
      <c r="G339" s="6">
        <v>0.3052522637674091</v>
      </c>
      <c r="H339" s="6">
        <v>0.45102673508383645</v>
      </c>
    </row>
    <row r="340" spans="1:16" ht="12.75" customHeight="1" x14ac:dyDescent="0.2">
      <c r="A340" s="5">
        <v>25</v>
      </c>
      <c r="B340" s="6">
        <v>0.69437778081038359</v>
      </c>
      <c r="C340" s="6">
        <v>0.6901737350252094</v>
      </c>
      <c r="D340" s="6">
        <v>0.53094723266593358</v>
      </c>
      <c r="E340" s="6">
        <v>0.40513924107582017</v>
      </c>
      <c r="F340" s="6">
        <v>0.36588658485466685</v>
      </c>
      <c r="G340" s="6">
        <v>0.3302230294353885</v>
      </c>
      <c r="H340" s="6">
        <v>0.48792239237650065</v>
      </c>
    </row>
    <row r="341" spans="1:16" ht="18" customHeight="1" x14ac:dyDescent="0.2">
      <c r="A341" s="19" t="s">
        <v>65</v>
      </c>
      <c r="B341" s="12"/>
      <c r="C341" s="12"/>
      <c r="D341" s="12"/>
      <c r="E341" s="12"/>
      <c r="F341" s="12"/>
      <c r="G341" s="12"/>
    </row>
    <row r="342" spans="1:16" ht="18" customHeight="1" x14ac:dyDescent="0.2">
      <c r="A342" s="4" t="s">
        <v>8</v>
      </c>
      <c r="D342" s="12"/>
      <c r="E342" s="12"/>
      <c r="F342" s="13"/>
      <c r="G342" s="13"/>
      <c r="H342" s="14"/>
    </row>
    <row r="343" spans="1:16" ht="18" customHeight="1" x14ac:dyDescent="0.2">
      <c r="A343" s="19" t="s">
        <v>0</v>
      </c>
      <c r="B343" s="12"/>
      <c r="C343" s="20">
        <v>0.45</v>
      </c>
      <c r="D343" s="12"/>
      <c r="E343" s="12"/>
      <c r="H343" s="14" t="s">
        <v>46</v>
      </c>
    </row>
    <row r="344" spans="1:16" ht="18" customHeight="1" x14ac:dyDescent="0.2">
      <c r="A344" s="19" t="s">
        <v>22</v>
      </c>
      <c r="B344" s="12"/>
      <c r="H344" s="24" t="s">
        <v>46</v>
      </c>
    </row>
    <row r="345" spans="1:16" ht="14.25" customHeight="1" x14ac:dyDescent="0.2">
      <c r="A345" s="4"/>
      <c r="B345" s="15"/>
      <c r="C345" s="8"/>
      <c r="D345" s="15"/>
      <c r="E345" s="15"/>
      <c r="H345" s="24"/>
    </row>
    <row r="346" spans="1:16" ht="14.25" customHeight="1" x14ac:dyDescent="0.2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2">
      <c r="D347" s="5"/>
      <c r="E347" s="5"/>
      <c r="F347" s="5"/>
      <c r="G347" s="5"/>
      <c r="H347" s="1"/>
      <c r="M347" s="1"/>
    </row>
    <row r="348" spans="1:16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">
      <c r="A350" s="5">
        <v>1</v>
      </c>
      <c r="B350" s="6">
        <v>1.8288512189910306E-2</v>
      </c>
      <c r="C350" s="6">
        <v>1.8177786091360074E-2</v>
      </c>
      <c r="D350" s="6">
        <v>1.3984080719687776E-2</v>
      </c>
      <c r="E350" s="6">
        <v>1.0670551612954703E-2</v>
      </c>
      <c r="F350" s="6">
        <v>9.6367157074493219E-3</v>
      </c>
      <c r="G350" s="6">
        <v>8.697409488203918E-3</v>
      </c>
      <c r="H350" s="6">
        <v>1.2850893083436048E-2</v>
      </c>
    </row>
    <row r="351" spans="1:16" ht="12.75" customHeight="1" x14ac:dyDescent="0.2">
      <c r="A351" s="5">
        <v>2</v>
      </c>
      <c r="B351" s="6">
        <v>3.0500182393902484E-2</v>
      </c>
      <c r="C351" s="6">
        <v>3.031552187223302E-2</v>
      </c>
      <c r="D351" s="6">
        <v>2.3321580680403294E-2</v>
      </c>
      <c r="E351" s="6">
        <v>1.7795530169929314E-2</v>
      </c>
      <c r="F351" s="6">
        <v>1.607137768798627E-2</v>
      </c>
      <c r="G351" s="6">
        <v>1.4504874589581286E-2</v>
      </c>
      <c r="H351" s="6">
        <v>2.143173697779413E-2</v>
      </c>
    </row>
    <row r="352" spans="1:16" s="18" customFormat="1" ht="12.75" customHeight="1" x14ac:dyDescent="0.2">
      <c r="A352" s="17">
        <v>3</v>
      </c>
      <c r="B352" s="6">
        <v>4.3003613900098533E-2</v>
      </c>
      <c r="C352" s="6">
        <v>4.2743252513602295E-2</v>
      </c>
      <c r="D352" s="6">
        <v>3.2882172249584972E-2</v>
      </c>
      <c r="E352" s="6">
        <v>2.5090738759915941E-2</v>
      </c>
      <c r="F352" s="6">
        <v>2.2659776653499223E-2</v>
      </c>
      <c r="G352" s="6">
        <v>2.0451091684107584E-2</v>
      </c>
      <c r="H352" s="6">
        <v>3.0217594449067145E-2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">
      <c r="A353" s="5">
        <v>4</v>
      </c>
      <c r="B353" s="6">
        <v>5.6435758082830211E-2</v>
      </c>
      <c r="C353" s="6">
        <v>5.609407302685919E-2</v>
      </c>
      <c r="D353" s="6">
        <v>4.3152892280787558E-2</v>
      </c>
      <c r="E353" s="6">
        <v>3.2927810812915501E-2</v>
      </c>
      <c r="F353" s="6">
        <v>2.9737539649543645E-2</v>
      </c>
      <c r="G353" s="6">
        <v>2.6838973708008113E-2</v>
      </c>
      <c r="H353" s="6">
        <v>3.9656035749328487E-2</v>
      </c>
    </row>
    <row r="354" spans="1:16" ht="12.75" customHeight="1" x14ac:dyDescent="0.2">
      <c r="A354" s="5">
        <v>5</v>
      </c>
      <c r="B354" s="6">
        <v>7.0829102393295248E-2</v>
      </c>
      <c r="C354" s="6">
        <v>7.0400274170945312E-2</v>
      </c>
      <c r="D354" s="6">
        <v>5.4158581894776271E-2</v>
      </c>
      <c r="E354" s="6">
        <v>4.1325701344031379E-2</v>
      </c>
      <c r="F354" s="6">
        <v>3.7321785199922942E-2</v>
      </c>
      <c r="G354" s="6">
        <v>3.3683970614967466E-2</v>
      </c>
      <c r="H354" s="6">
        <v>4.9769889021051394E-2</v>
      </c>
    </row>
    <row r="355" spans="1:16" s="18" customFormat="1" ht="19.5" customHeight="1" x14ac:dyDescent="0.2">
      <c r="A355" s="17">
        <v>6</v>
      </c>
      <c r="B355" s="6">
        <v>8.6220019005403881E-2</v>
      </c>
      <c r="C355" s="6">
        <v>8.5698007907821963E-2</v>
      </c>
      <c r="D355" s="6">
        <v>6.5927052616656573E-2</v>
      </c>
      <c r="E355" s="6">
        <v>5.0305631935148122E-2</v>
      </c>
      <c r="F355" s="6">
        <v>4.5431678794754356E-2</v>
      </c>
      <c r="G355" s="6">
        <v>4.1003379803876742E-2</v>
      </c>
      <c r="H355" s="6">
        <v>6.0584712106955881E-2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">
      <c r="A356" s="5">
        <v>7</v>
      </c>
      <c r="B356" s="6">
        <v>0.10264917709936874</v>
      </c>
      <c r="C356" s="6">
        <v>0.1020276971899273</v>
      </c>
      <c r="D356" s="6">
        <v>7.8489401623333399E-2</v>
      </c>
      <c r="E356" s="6">
        <v>5.9891331284478551E-2</v>
      </c>
      <c r="F356" s="6">
        <v>5.4088650133933373E-2</v>
      </c>
      <c r="G356" s="6">
        <v>4.8816542187227134E-2</v>
      </c>
      <c r="H356" s="6">
        <v>7.2129082251668364E-2</v>
      </c>
    </row>
    <row r="357" spans="1:16" ht="12.75" customHeight="1" x14ac:dyDescent="0.2">
      <c r="A357" s="5">
        <v>8</v>
      </c>
      <c r="B357" s="6">
        <v>0.12016198776289919</v>
      </c>
      <c r="C357" s="6">
        <v>0.11943447816775746</v>
      </c>
      <c r="D357" s="6">
        <v>9.188035193161101E-2</v>
      </c>
      <c r="E357" s="6">
        <v>7.0109294787064666E-2</v>
      </c>
      <c r="F357" s="6">
        <v>6.3316627557703092E-2</v>
      </c>
      <c r="G357" s="6">
        <v>5.7145053771353711E-2</v>
      </c>
      <c r="H357" s="6">
        <v>8.4434908722979138E-2</v>
      </c>
    </row>
    <row r="358" spans="1:16" ht="12.75" customHeight="1" x14ac:dyDescent="0.2">
      <c r="A358" s="5">
        <v>9</v>
      </c>
      <c r="B358" s="6">
        <v>0.13880908141482756</v>
      </c>
      <c r="C358" s="6">
        <v>0.13796867472297625</v>
      </c>
      <c r="D358" s="6">
        <v>0.10613861745416159</v>
      </c>
      <c r="E358" s="6">
        <v>8.0989063090703695E-2</v>
      </c>
      <c r="F358" s="6">
        <v>7.3142289614179984E-2</v>
      </c>
      <c r="G358" s="6">
        <v>6.6012992703268797E-2</v>
      </c>
      <c r="H358" s="6">
        <v>9.753776828582289E-2</v>
      </c>
    </row>
    <row r="359" spans="1:16" ht="12.75" customHeight="1" x14ac:dyDescent="0.2">
      <c r="A359" s="5">
        <v>10</v>
      </c>
      <c r="B359" s="6">
        <v>0.15864681679398562</v>
      </c>
      <c r="C359" s="6">
        <v>0.15768630437566533</v>
      </c>
      <c r="D359" s="6">
        <v>0.12130729219146469</v>
      </c>
      <c r="E359" s="6">
        <v>9.2563519068824554E-2</v>
      </c>
      <c r="F359" s="6">
        <v>8.3595333259470272E-2</v>
      </c>
      <c r="G359" s="6">
        <v>7.5447161328880449E-2</v>
      </c>
      <c r="H359" s="6">
        <v>0.11147726285639285</v>
      </c>
    </row>
    <row r="360" spans="1:16" ht="19.5" customHeight="1" x14ac:dyDescent="0.2">
      <c r="A360" s="5">
        <v>11</v>
      </c>
      <c r="B360" s="6">
        <v>0.17973781942127925</v>
      </c>
      <c r="C360" s="6">
        <v>0.17864961348633046</v>
      </c>
      <c r="D360" s="6">
        <v>0.13743426196005731</v>
      </c>
      <c r="E360" s="6">
        <v>0.10486920198969445</v>
      </c>
      <c r="F360" s="6">
        <v>9.470875758801825E-2</v>
      </c>
      <c r="G360" s="6">
        <v>8.5477342267686329E-2</v>
      </c>
      <c r="H360" s="6">
        <v>0.12629739786635555</v>
      </c>
    </row>
    <row r="361" spans="1:16" ht="12.75" customHeight="1" x14ac:dyDescent="0.2">
      <c r="A361" s="5">
        <v>12</v>
      </c>
      <c r="B361" s="6">
        <v>0.20215154597002938</v>
      </c>
      <c r="C361" s="6">
        <v>0.20092763820931453</v>
      </c>
      <c r="D361" s="6">
        <v>0.15457263593121345</v>
      </c>
      <c r="E361" s="6">
        <v>0.11794663680197176</v>
      </c>
      <c r="F361" s="6">
        <v>0.10651916121472646</v>
      </c>
      <c r="G361" s="6">
        <v>9.613656680857903E-2</v>
      </c>
      <c r="H361" s="6">
        <v>0.14204697883217451</v>
      </c>
    </row>
    <row r="362" spans="1:16" ht="12.75" customHeight="1" x14ac:dyDescent="0.2">
      <c r="A362" s="5">
        <v>13</v>
      </c>
      <c r="B362" s="6">
        <v>0.2259648690897372</v>
      </c>
      <c r="C362" s="6">
        <v>0.22459678577580183</v>
      </c>
      <c r="D362" s="6">
        <v>0.17278119380907736</v>
      </c>
      <c r="E362" s="6">
        <v>0.131840675353943</v>
      </c>
      <c r="F362" s="6">
        <v>0.11906705043454277</v>
      </c>
      <c r="G362" s="6">
        <v>0.10746139303262128</v>
      </c>
      <c r="H362" s="6">
        <v>0.15878002229655827</v>
      </c>
    </row>
    <row r="363" spans="1:16" ht="12.75" customHeight="1" x14ac:dyDescent="0.2">
      <c r="A363" s="5">
        <v>14</v>
      </c>
      <c r="B363" s="6">
        <v>0.2512626748258775</v>
      </c>
      <c r="C363" s="6">
        <v>0.24974142829658827</v>
      </c>
      <c r="D363" s="6">
        <v>0.192124842640191</v>
      </c>
      <c r="E363" s="6">
        <v>0.14660084496199413</v>
      </c>
      <c r="F363" s="6">
        <v>0.13239715401923793</v>
      </c>
      <c r="G363" s="6">
        <v>0.11949218992607404</v>
      </c>
      <c r="H363" s="6">
        <v>0.17655617562083084</v>
      </c>
    </row>
    <row r="364" spans="1:16" ht="12.75" customHeight="1" x14ac:dyDescent="0.2">
      <c r="A364" s="5">
        <v>15</v>
      </c>
      <c r="B364" s="6">
        <v>0.27813846174758611</v>
      </c>
      <c r="C364" s="6">
        <v>0.27645449826240637</v>
      </c>
      <c r="D364" s="6">
        <v>0.2126750749289415</v>
      </c>
      <c r="E364" s="6">
        <v>0.16228169797556402</v>
      </c>
      <c r="F364" s="6">
        <v>0.14655873891411944</v>
      </c>
      <c r="G364" s="6">
        <v>0.13227342230564257</v>
      </c>
      <c r="H364" s="6">
        <v>0.19544113797739854</v>
      </c>
    </row>
    <row r="365" spans="1:16" ht="19.5" customHeight="1" x14ac:dyDescent="0.2">
      <c r="A365" s="5">
        <v>16</v>
      </c>
      <c r="B365" s="6">
        <v>0.30669492709684359</v>
      </c>
      <c r="C365" s="6">
        <v>0.30483807114432299</v>
      </c>
      <c r="D365" s="6">
        <v>0.23451041682915885</v>
      </c>
      <c r="E365" s="6">
        <v>0.17894315376970529</v>
      </c>
      <c r="F365" s="6">
        <v>0.16160591909601768</v>
      </c>
      <c r="G365" s="6">
        <v>0.14585392957157653</v>
      </c>
      <c r="H365" s="6">
        <v>0.21550707222253709</v>
      </c>
    </row>
    <row r="366" spans="1:16" ht="12.75" customHeight="1" x14ac:dyDescent="0.2">
      <c r="A366" s="5">
        <v>17</v>
      </c>
      <c r="B366" s="6">
        <v>0.33704452053912015</v>
      </c>
      <c r="C366" s="6">
        <v>0.33500391579175209</v>
      </c>
      <c r="D366" s="6">
        <v>0.25771685156257845</v>
      </c>
      <c r="E366" s="6">
        <v>0.19665082183450658</v>
      </c>
      <c r="F366" s="6">
        <v>0.17759794735959847</v>
      </c>
      <c r="G366" s="6">
        <v>0.16028718905310038</v>
      </c>
      <c r="H366" s="6">
        <v>0.23683299400351282</v>
      </c>
    </row>
    <row r="367" spans="1:16" ht="12.75" customHeight="1" x14ac:dyDescent="0.2">
      <c r="A367" s="5">
        <v>18</v>
      </c>
      <c r="B367" s="6">
        <v>0.36930994022457164</v>
      </c>
      <c r="C367" s="6">
        <v>0.3670739874902948</v>
      </c>
      <c r="D367" s="6">
        <v>0.2823881987257929</v>
      </c>
      <c r="E367" s="6">
        <v>0.21547629120522979</v>
      </c>
      <c r="F367" s="6">
        <v>0.19459947670553263</v>
      </c>
      <c r="G367" s="6">
        <v>0.17563155191865634</v>
      </c>
      <c r="H367" s="6">
        <v>0.25950512032873047</v>
      </c>
    </row>
    <row r="368" spans="1:16" ht="12.75" customHeight="1" x14ac:dyDescent="0.2">
      <c r="A368" s="5">
        <v>19</v>
      </c>
      <c r="B368" s="6">
        <v>0.40362453861827502</v>
      </c>
      <c r="C368" s="6">
        <v>0.401180831334913</v>
      </c>
      <c r="D368" s="6">
        <v>0.30862642460323481</v>
      </c>
      <c r="E368" s="6">
        <v>0.23549736724660569</v>
      </c>
      <c r="F368" s="6">
        <v>0.21268077418351178</v>
      </c>
      <c r="G368" s="6">
        <v>0.19195043617529667</v>
      </c>
      <c r="H368" s="6">
        <v>0.2836171547347775</v>
      </c>
    </row>
    <row r="369" spans="1:13" ht="12.75" customHeight="1" x14ac:dyDescent="0.2">
      <c r="A369" s="5">
        <v>20</v>
      </c>
      <c r="B369" s="6">
        <v>0.44013259663673249</v>
      </c>
      <c r="C369" s="6">
        <v>0.4374678547066998</v>
      </c>
      <c r="D369" s="6">
        <v>0.33654185178220519</v>
      </c>
      <c r="E369" s="6">
        <v>0.2567982315995635</v>
      </c>
      <c r="F369" s="6">
        <v>0.2319178653422467</v>
      </c>
      <c r="G369" s="6">
        <v>0.20931245703890791</v>
      </c>
      <c r="H369" s="6">
        <v>0.30927047991548362</v>
      </c>
    </row>
    <row r="370" spans="1:13" ht="19.5" customHeight="1" x14ac:dyDescent="0.2">
      <c r="A370" s="5">
        <v>21</v>
      </c>
      <c r="B370" s="6">
        <v>0.47898941368729131</v>
      </c>
      <c r="C370" s="6">
        <v>0.47608941676716365</v>
      </c>
      <c r="D370" s="6">
        <v>0.36625322800038296</v>
      </c>
      <c r="E370" s="6">
        <v>0.27946949471531729</v>
      </c>
      <c r="F370" s="6">
        <v>0.25239258167369272</v>
      </c>
      <c r="G370" s="6">
        <v>0.22779146975397077</v>
      </c>
      <c r="H370" s="6">
        <v>0.33657422099043305</v>
      </c>
    </row>
    <row r="371" spans="1:13" ht="12.75" customHeight="1" x14ac:dyDescent="0.2">
      <c r="A371" s="5">
        <v>22</v>
      </c>
      <c r="B371" s="6">
        <v>0.52036114782981735</v>
      </c>
      <c r="C371" s="6">
        <v>0.51721066958762874</v>
      </c>
      <c r="D371" s="6">
        <v>0.3978876039274597</v>
      </c>
      <c r="E371" s="6">
        <v>0.30360810259665255</v>
      </c>
      <c r="F371" s="6">
        <v>0.27419247638987704</v>
      </c>
      <c r="G371" s="6">
        <v>0.24746649357975642</v>
      </c>
      <c r="H371" s="6">
        <v>0.36564513319045666</v>
      </c>
    </row>
    <row r="372" spans="1:13" ht="12.75" customHeight="1" x14ac:dyDescent="0.2">
      <c r="A372" s="5">
        <v>23</v>
      </c>
      <c r="B372" s="6">
        <v>0.56442432396668907</v>
      </c>
      <c r="C372" s="6">
        <v>0.56100706931684596</v>
      </c>
      <c r="D372" s="6">
        <v>0.43157995710880698</v>
      </c>
      <c r="E372" s="6">
        <v>0.32931704984817356</v>
      </c>
      <c r="F372" s="6">
        <v>0.29741056527479798</v>
      </c>
      <c r="G372" s="6">
        <v>0.26842147790180848</v>
      </c>
      <c r="H372" s="6">
        <v>0.39660725627469234</v>
      </c>
    </row>
    <row r="373" spans="1:13" ht="12.75" customHeight="1" x14ac:dyDescent="0.2">
      <c r="A373" s="5">
        <v>24</v>
      </c>
      <c r="B373" s="6">
        <v>0.61136490812141253</v>
      </c>
      <c r="C373" s="6">
        <v>0.60766345606430372</v>
      </c>
      <c r="D373" s="6">
        <v>0.46747248412426845</v>
      </c>
      <c r="E373" s="6">
        <v>0.35670483955812909</v>
      </c>
      <c r="F373" s="6">
        <v>0.32214483889658729</v>
      </c>
      <c r="G373" s="6">
        <v>0.29074486198957272</v>
      </c>
      <c r="H373" s="6">
        <v>0.42959126404866438</v>
      </c>
    </row>
    <row r="374" spans="1:13" ht="12.75" customHeight="1" x14ac:dyDescent="0.2">
      <c r="A374" s="5">
        <v>25</v>
      </c>
      <c r="B374" s="6">
        <v>0.66137682177574608</v>
      </c>
      <c r="C374" s="6">
        <v>0.65737257723215869</v>
      </c>
      <c r="D374" s="6">
        <v>0.50571346459473521</v>
      </c>
      <c r="E374" s="6">
        <v>0.38588461647872596</v>
      </c>
      <c r="F374" s="6">
        <v>0.34849747977123452</v>
      </c>
      <c r="G374" s="6">
        <v>0.31452886846443562</v>
      </c>
      <c r="H374" s="6">
        <v>0.46473342042508348</v>
      </c>
    </row>
    <row r="375" spans="1:13" ht="18" customHeight="1" x14ac:dyDescent="0.2">
      <c r="A375" s="19" t="s">
        <v>65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19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2">
      <c r="A378" s="19" t="s">
        <v>23</v>
      </c>
      <c r="B378" s="12"/>
      <c r="H378" s="24" t="s">
        <v>46</v>
      </c>
    </row>
    <row r="379" spans="1:13" ht="14.25" customHeight="1" x14ac:dyDescent="0.2">
      <c r="A379" s="4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1.7458767782323834E-2</v>
      </c>
      <c r="C384" s="6">
        <v>1.7353065294228729E-2</v>
      </c>
      <c r="D384" s="6">
        <v>1.3349627099190414E-2</v>
      </c>
      <c r="E384" s="6">
        <v>1.0186431831379657E-2</v>
      </c>
      <c r="F384" s="6">
        <v>9.1995007561878339E-3</v>
      </c>
      <c r="G384" s="6">
        <v>8.3028105832526396E-3</v>
      </c>
      <c r="H384" s="6">
        <v>1.226785185199266E-2</v>
      </c>
    </row>
    <row r="385" spans="1:16" ht="12.75" customHeight="1" x14ac:dyDescent="0.2">
      <c r="A385" s="5">
        <v>2</v>
      </c>
      <c r="B385" s="6">
        <v>2.9116398108504474E-2</v>
      </c>
      <c r="C385" s="6">
        <v>2.8940115580275164E-2</v>
      </c>
      <c r="D385" s="6">
        <v>2.2263487438881052E-2</v>
      </c>
      <c r="E385" s="6">
        <v>1.6988152211284798E-2</v>
      </c>
      <c r="F385" s="6">
        <v>1.5342224019260092E-2</v>
      </c>
      <c r="G385" s="6">
        <v>1.3846792704708882E-2</v>
      </c>
      <c r="H385" s="6">
        <v>2.0459385388034983E-2</v>
      </c>
    </row>
    <row r="386" spans="1:16" s="18" customFormat="1" ht="12.75" customHeight="1" x14ac:dyDescent="0.2">
      <c r="A386" s="17">
        <v>3</v>
      </c>
      <c r="B386" s="6">
        <v>4.105255261260353E-2</v>
      </c>
      <c r="C386" s="6">
        <v>4.0804003745472092E-2</v>
      </c>
      <c r="D386" s="6">
        <v>3.1390317786517137E-2</v>
      </c>
      <c r="E386" s="6">
        <v>2.3952379337778863E-2</v>
      </c>
      <c r="F386" s="6">
        <v>2.1631709265613384E-2</v>
      </c>
      <c r="G386" s="6">
        <v>1.9523231682281511E-2</v>
      </c>
      <c r="H386" s="6">
        <v>2.8846631095434588E-2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">
      <c r="A387" s="5">
        <v>4</v>
      </c>
      <c r="B387" s="6">
        <v>5.3875284372838346E-2</v>
      </c>
      <c r="C387" s="6">
        <v>5.3549101467146344E-2</v>
      </c>
      <c r="D387" s="6">
        <v>4.1195058277159934E-2</v>
      </c>
      <c r="E387" s="6">
        <v>3.1433885741681156E-2</v>
      </c>
      <c r="F387" s="6">
        <v>2.8388356240671136E-2</v>
      </c>
      <c r="G387" s="6">
        <v>2.5621297381561721E-2</v>
      </c>
      <c r="H387" s="6">
        <v>3.785685309584793E-2</v>
      </c>
    </row>
    <row r="388" spans="1:16" ht="12.75" customHeight="1" x14ac:dyDescent="0.2">
      <c r="A388" s="5">
        <v>5</v>
      </c>
      <c r="B388" s="6">
        <v>6.7615606894321362E-2</v>
      </c>
      <c r="C388" s="6">
        <v>6.7206234482023938E-2</v>
      </c>
      <c r="D388" s="6">
        <v>5.1701422997247344E-2</v>
      </c>
      <c r="E388" s="6">
        <v>3.9450766454646763E-2</v>
      </c>
      <c r="F388" s="6">
        <v>3.5628506805857399E-2</v>
      </c>
      <c r="G388" s="6">
        <v>3.2155738796389263E-2</v>
      </c>
      <c r="H388" s="6">
        <v>4.7511843825652746E-2</v>
      </c>
    </row>
    <row r="389" spans="1:16" s="18" customFormat="1" ht="19.5" customHeight="1" x14ac:dyDescent="0.2">
      <c r="A389" s="17">
        <v>6</v>
      </c>
      <c r="B389" s="6">
        <v>8.2308242156153025E-2</v>
      </c>
      <c r="C389" s="6">
        <v>8.180991454820763E-2</v>
      </c>
      <c r="D389" s="6">
        <v>6.2935961671188145E-2</v>
      </c>
      <c r="E389" s="6">
        <v>4.8023280241645101E-2</v>
      </c>
      <c r="F389" s="6">
        <v>4.3370456918651761E-2</v>
      </c>
      <c r="G389" s="6">
        <v>3.9143068547765891E-2</v>
      </c>
      <c r="H389" s="6">
        <v>5.783600157577793E-2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">
      <c r="A390" s="5">
        <v>7</v>
      </c>
      <c r="B390" s="6">
        <v>9.7992014189826906E-2</v>
      </c>
      <c r="C390" s="6">
        <v>9.7398730640697928E-2</v>
      </c>
      <c r="D390" s="6">
        <v>7.4928360606136876E-2</v>
      </c>
      <c r="E390" s="6">
        <v>5.7174079236845005E-2</v>
      </c>
      <c r="F390" s="6">
        <v>5.1634664019781763E-2</v>
      </c>
      <c r="G390" s="6">
        <v>4.6601750056683724E-2</v>
      </c>
      <c r="H390" s="6">
        <v>6.8856607049684215E-2</v>
      </c>
    </row>
    <row r="391" spans="1:16" ht="12.75" customHeight="1" x14ac:dyDescent="0.2">
      <c r="A391" s="5">
        <v>8</v>
      </c>
      <c r="B391" s="6">
        <v>0.11471027379538766</v>
      </c>
      <c r="C391" s="6">
        <v>0.1140157710961468</v>
      </c>
      <c r="D391" s="6">
        <v>8.7711767445859887E-2</v>
      </c>
      <c r="E391" s="6">
        <v>6.6928456747024898E-2</v>
      </c>
      <c r="F391" s="6">
        <v>6.0443970827746496E-2</v>
      </c>
      <c r="G391" s="6">
        <v>5.4552399525035766E-2</v>
      </c>
      <c r="H391" s="6">
        <v>8.0604121801087433E-2</v>
      </c>
    </row>
    <row r="392" spans="1:16" ht="12.75" customHeight="1" x14ac:dyDescent="0.2">
      <c r="A392" s="5">
        <v>9</v>
      </c>
      <c r="B392" s="6">
        <v>0.13251135430448835</v>
      </c>
      <c r="C392" s="6">
        <v>0.13170907661653961</v>
      </c>
      <c r="D392" s="6">
        <v>0.10132313966422214</v>
      </c>
      <c r="E392" s="6">
        <v>7.731461316949835E-2</v>
      </c>
      <c r="F392" s="6">
        <v>6.9823845492797729E-2</v>
      </c>
      <c r="G392" s="6">
        <v>6.30180026814013E-2</v>
      </c>
      <c r="H392" s="6">
        <v>9.311250848758322E-2</v>
      </c>
    </row>
    <row r="393" spans="1:16" ht="12.75" customHeight="1" x14ac:dyDescent="0.2">
      <c r="A393" s="5">
        <v>10</v>
      </c>
      <c r="B393" s="6">
        <v>0.15144905747659143</v>
      </c>
      <c r="C393" s="6">
        <v>0.15053212322358292</v>
      </c>
      <c r="D393" s="6">
        <v>0.1158036160996033</v>
      </c>
      <c r="E393" s="6">
        <v>8.8363939491418964E-2</v>
      </c>
      <c r="F393" s="6">
        <v>7.980263762889625E-2</v>
      </c>
      <c r="G393" s="6">
        <v>7.2024145857154442E-2</v>
      </c>
      <c r="H393" s="6">
        <v>0.10641957229809969</v>
      </c>
    </row>
    <row r="394" spans="1:16" ht="19.5" customHeight="1" x14ac:dyDescent="0.2">
      <c r="A394" s="5">
        <v>11</v>
      </c>
      <c r="B394" s="6">
        <v>0.17158316753117797</v>
      </c>
      <c r="C394" s="6">
        <v>0.1705443331787532</v>
      </c>
      <c r="D394" s="6">
        <v>0.13119891000315817</v>
      </c>
      <c r="E394" s="6">
        <v>0.10011131720522246</v>
      </c>
      <c r="F394" s="6">
        <v>9.041184917129777E-2</v>
      </c>
      <c r="G394" s="6">
        <v>8.1599260443124585E-2</v>
      </c>
      <c r="H394" s="6">
        <v>0.1205673221508391</v>
      </c>
    </row>
    <row r="395" spans="1:16" ht="12.75" customHeight="1" x14ac:dyDescent="0.2">
      <c r="A395" s="5">
        <v>12</v>
      </c>
      <c r="B395" s="6">
        <v>0.19297998991277238</v>
      </c>
      <c r="C395" s="6">
        <v>0.19181161048641898</v>
      </c>
      <c r="D395" s="6">
        <v>0.14755972099871384</v>
      </c>
      <c r="E395" s="6">
        <v>0.11259543265459121</v>
      </c>
      <c r="F395" s="6">
        <v>0.10168641826653402</v>
      </c>
      <c r="G395" s="6">
        <v>9.1774879108363086E-2</v>
      </c>
      <c r="H395" s="6">
        <v>0.13560234927036824</v>
      </c>
    </row>
    <row r="396" spans="1:16" ht="12.75" customHeight="1" x14ac:dyDescent="0.2">
      <c r="A396" s="5">
        <v>13</v>
      </c>
      <c r="B396" s="6">
        <v>0.21571290958142592</v>
      </c>
      <c r="C396" s="6">
        <v>0.21440689580420638</v>
      </c>
      <c r="D396" s="6">
        <v>0.16494216197256256</v>
      </c>
      <c r="E396" s="6">
        <v>0.12585910277267476</v>
      </c>
      <c r="F396" s="6">
        <v>0.1136650134508901</v>
      </c>
      <c r="G396" s="6">
        <v>0.1025859013045702</v>
      </c>
      <c r="H396" s="6">
        <v>0.15157621948477412</v>
      </c>
    </row>
    <row r="397" spans="1:16" ht="12.75" customHeight="1" x14ac:dyDescent="0.2">
      <c r="A397" s="5">
        <v>14</v>
      </c>
      <c r="B397" s="6">
        <v>0.23986296132775006</v>
      </c>
      <c r="C397" s="6">
        <v>0.238410733305113</v>
      </c>
      <c r="D397" s="6">
        <v>0.1834081951576759</v>
      </c>
      <c r="E397" s="6">
        <v>0.13994960783611277</v>
      </c>
      <c r="F397" s="6">
        <v>0.12639033416494524</v>
      </c>
      <c r="G397" s="6">
        <v>0.11407086448899888</v>
      </c>
      <c r="H397" s="6">
        <v>0.16854587397217841</v>
      </c>
    </row>
    <row r="398" spans="1:16" ht="12.75" customHeight="1" x14ac:dyDescent="0.2">
      <c r="A398" s="5">
        <v>15</v>
      </c>
      <c r="B398" s="6">
        <v>0.26551940171835725</v>
      </c>
      <c r="C398" s="6">
        <v>0.26391183916015826</v>
      </c>
      <c r="D398" s="6">
        <v>0.20302606946458901</v>
      </c>
      <c r="E398" s="6">
        <v>0.15491902517032907</v>
      </c>
      <c r="F398" s="6">
        <v>0.13990941212721955</v>
      </c>
      <c r="G398" s="6">
        <v>0.12627221612272627</v>
      </c>
      <c r="H398" s="6">
        <v>0.18657403115289989</v>
      </c>
    </row>
    <row r="399" spans="1:16" ht="19.5" customHeight="1" x14ac:dyDescent="0.2">
      <c r="A399" s="5">
        <v>16</v>
      </c>
      <c r="B399" s="6">
        <v>0.29278026865162904</v>
      </c>
      <c r="C399" s="6">
        <v>0.29100765770637299</v>
      </c>
      <c r="D399" s="6">
        <v>0.22387074833867787</v>
      </c>
      <c r="E399" s="6">
        <v>0.17082455562599125</v>
      </c>
      <c r="F399" s="6">
        <v>0.15427390617936446</v>
      </c>
      <c r="G399" s="6">
        <v>0.13923657977680792</v>
      </c>
      <c r="H399" s="6">
        <v>0.20572957987569465</v>
      </c>
    </row>
    <row r="400" spans="1:16" ht="12.75" customHeight="1" x14ac:dyDescent="0.2">
      <c r="A400" s="5">
        <v>17</v>
      </c>
      <c r="B400" s="6">
        <v>0.32175290998485734</v>
      </c>
      <c r="C400" s="6">
        <v>0.31980488687341685</v>
      </c>
      <c r="D400" s="6">
        <v>0.24602431396825108</v>
      </c>
      <c r="E400" s="6">
        <v>0.18772883200996063</v>
      </c>
      <c r="F400" s="6">
        <v>0.16954038083421644</v>
      </c>
      <c r="G400" s="6">
        <v>0.15301500652980365</v>
      </c>
      <c r="H400" s="6">
        <v>0.22608795087120226</v>
      </c>
    </row>
    <row r="401" spans="1:13" ht="12.75" customHeight="1" x14ac:dyDescent="0.2">
      <c r="A401" s="5">
        <v>18</v>
      </c>
      <c r="B401" s="6">
        <v>0.35255445708929017</v>
      </c>
      <c r="C401" s="6">
        <v>0.35041994887152883</v>
      </c>
      <c r="D401" s="6">
        <v>0.26957632938245663</v>
      </c>
      <c r="E401" s="6">
        <v>0.20570019538406997</v>
      </c>
      <c r="F401" s="6">
        <v>0.18577055580486196</v>
      </c>
      <c r="G401" s="6">
        <v>0.16766320017484218</v>
      </c>
      <c r="H401" s="6">
        <v>0.24773144950756815</v>
      </c>
    </row>
    <row r="402" spans="1:13" ht="12.75" customHeight="1" x14ac:dyDescent="0.2">
      <c r="A402" s="5">
        <v>19</v>
      </c>
      <c r="B402" s="6">
        <v>0.3853122122679693</v>
      </c>
      <c r="C402" s="6">
        <v>0.38297937526377995</v>
      </c>
      <c r="D402" s="6">
        <v>0.29462413468545684</v>
      </c>
      <c r="E402" s="6">
        <v>0.22481292110658505</v>
      </c>
      <c r="F402" s="6">
        <v>0.20303151014565923</v>
      </c>
      <c r="G402" s="6">
        <v>0.1832417014626882</v>
      </c>
      <c r="H402" s="6">
        <v>0.27074952801954377</v>
      </c>
    </row>
    <row r="403" spans="1:13" ht="12.75" customHeight="1" x14ac:dyDescent="0.2">
      <c r="A403" s="5">
        <v>20</v>
      </c>
      <c r="B403" s="6">
        <v>0.42016391045474127</v>
      </c>
      <c r="C403" s="6">
        <v>0.41762006708065158</v>
      </c>
      <c r="D403" s="6">
        <v>0.32127304716128391</v>
      </c>
      <c r="E403" s="6">
        <v>0.24514737152219834</v>
      </c>
      <c r="F403" s="6">
        <v>0.22139582014858225</v>
      </c>
      <c r="G403" s="6">
        <v>0.19981601255710738</v>
      </c>
      <c r="H403" s="6">
        <v>0.29523896939802186</v>
      </c>
    </row>
    <row r="404" spans="1:13" ht="19.5" customHeight="1" x14ac:dyDescent="0.2">
      <c r="A404" s="5">
        <v>21</v>
      </c>
      <c r="B404" s="6">
        <v>0.45725780516861597</v>
      </c>
      <c r="C404" s="6">
        <v>0.45448938025399133</v>
      </c>
      <c r="D404" s="6">
        <v>0.34963642699775854</v>
      </c>
      <c r="E404" s="6">
        <v>0.26679004611265933</v>
      </c>
      <c r="F404" s="6">
        <v>0.2409416046349156</v>
      </c>
      <c r="G404" s="6">
        <v>0.21745663791190681</v>
      </c>
      <c r="H404" s="6">
        <v>0.32130394778807503</v>
      </c>
    </row>
    <row r="405" spans="1:13" ht="12.75" customHeight="1" x14ac:dyDescent="0.2">
      <c r="A405" s="5">
        <v>22</v>
      </c>
      <c r="B405" s="6">
        <v>0.49675251592725783</v>
      </c>
      <c r="C405" s="6">
        <v>0.49374497395432571</v>
      </c>
      <c r="D405" s="6">
        <v>0.3798355606131365</v>
      </c>
      <c r="E405" s="6">
        <v>0.28983349246918183</v>
      </c>
      <c r="F405" s="6">
        <v>0.26175244455326324</v>
      </c>
      <c r="G405" s="6">
        <v>0.23623901170585543</v>
      </c>
      <c r="H405" s="6">
        <v>0.34905592127012502</v>
      </c>
    </row>
    <row r="406" spans="1:13" ht="12.75" customHeight="1" x14ac:dyDescent="0.2">
      <c r="A406" s="5">
        <v>23</v>
      </c>
      <c r="B406" s="6">
        <v>0.53881655875025403</v>
      </c>
      <c r="C406" s="6">
        <v>0.53555434393665147</v>
      </c>
      <c r="D406" s="6">
        <v>0.41199930166133963</v>
      </c>
      <c r="E406" s="6">
        <v>0.31437603236151623</v>
      </c>
      <c r="F406" s="6">
        <v>0.28391713558891907</v>
      </c>
      <c r="G406" s="6">
        <v>0.2562432745656183</v>
      </c>
      <c r="H406" s="6">
        <v>0.37861330195599752</v>
      </c>
    </row>
    <row r="407" spans="1:13" ht="12.75" customHeight="1" x14ac:dyDescent="0.2">
      <c r="A407" s="5">
        <v>24</v>
      </c>
      <c r="B407" s="6">
        <v>0.58362746243743724</v>
      </c>
      <c r="C407" s="6">
        <v>0.58009394416917037</v>
      </c>
      <c r="D407" s="6">
        <v>0.44626339530529602</v>
      </c>
      <c r="E407" s="6">
        <v>0.34052124612477835</v>
      </c>
      <c r="F407" s="6">
        <v>0.30752922250682135</v>
      </c>
      <c r="G407" s="6">
        <v>0.27755385329705362</v>
      </c>
      <c r="H407" s="6">
        <v>0.41010083501917594</v>
      </c>
    </row>
    <row r="408" spans="1:13" ht="12.75" customHeight="1" x14ac:dyDescent="0.2">
      <c r="A408" s="5">
        <v>25</v>
      </c>
      <c r="B408" s="6">
        <v>0.63137035031009603</v>
      </c>
      <c r="C408" s="6">
        <v>0.62754777716121535</v>
      </c>
      <c r="D408" s="6">
        <v>0.48276939376320221</v>
      </c>
      <c r="E408" s="6">
        <v>0.36837714516711673</v>
      </c>
      <c r="F408" s="6">
        <v>0.33268625183232708</v>
      </c>
      <c r="G408" s="6">
        <v>0.30025878640839793</v>
      </c>
      <c r="H408" s="6">
        <v>0.44364860211881457</v>
      </c>
    </row>
    <row r="409" spans="1:13" ht="18" customHeight="1" x14ac:dyDescent="0.2">
      <c r="A409" s="19" t="s">
        <v>65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19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2">
      <c r="A412" s="19" t="s">
        <v>24</v>
      </c>
      <c r="B412" s="12"/>
      <c r="H412" s="24" t="s">
        <v>46</v>
      </c>
    </row>
    <row r="413" spans="1:13" ht="14.25" customHeight="1" x14ac:dyDescent="0.2">
      <c r="A413" s="4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">
      <c r="A418" s="5">
        <v>1</v>
      </c>
      <c r="B418" s="6">
        <v>1.6701046237116064E-2</v>
      </c>
      <c r="C418" s="6">
        <v>1.6599931303744771E-2</v>
      </c>
      <c r="D418" s="6">
        <v>1.2770244854139457E-2</v>
      </c>
      <c r="E418" s="6">
        <v>9.7443342581911754E-3</v>
      </c>
      <c r="F418" s="6">
        <v>8.8002366148103323E-3</v>
      </c>
      <c r="G418" s="6">
        <v>7.9424633615501321E-3</v>
      </c>
      <c r="H418" s="6">
        <v>1.1735419335702291E-2</v>
      </c>
    </row>
    <row r="419" spans="1:16" ht="12.75" customHeight="1" x14ac:dyDescent="0.2">
      <c r="A419" s="5">
        <v>2</v>
      </c>
      <c r="B419" s="6">
        <v>2.7852728046520062E-2</v>
      </c>
      <c r="C419" s="6">
        <v>2.7684096291320577E-2</v>
      </c>
      <c r="D419" s="6">
        <v>2.1297238026881746E-2</v>
      </c>
      <c r="E419" s="6">
        <v>1.6250855679006491E-2</v>
      </c>
      <c r="F419" s="6">
        <v>1.4676361809753676E-2</v>
      </c>
      <c r="G419" s="6">
        <v>1.3245833158468374E-2</v>
      </c>
      <c r="H419" s="6">
        <v>1.9571435144151293E-2</v>
      </c>
    </row>
    <row r="420" spans="1:16" s="18" customFormat="1" ht="12.75" customHeight="1" x14ac:dyDescent="0.2">
      <c r="A420" s="17">
        <v>3</v>
      </c>
      <c r="B420" s="6">
        <v>3.9270845908660826E-2</v>
      </c>
      <c r="C420" s="6">
        <v>3.9033084219296486E-2</v>
      </c>
      <c r="D420" s="6">
        <v>3.0027958174755533E-2</v>
      </c>
      <c r="E420" s="6">
        <v>2.2912830951002116E-2</v>
      </c>
      <c r="F420" s="6">
        <v>2.0692879425238238E-2</v>
      </c>
      <c r="G420" s="6">
        <v>1.8675911100314375E-2</v>
      </c>
      <c r="H420" s="6">
        <v>2.7594669092148128E-2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">
      <c r="A421" s="5">
        <v>4</v>
      </c>
      <c r="B421" s="6">
        <v>5.1537063014236738E-2</v>
      </c>
      <c r="C421" s="6">
        <v>5.1225036652603438E-2</v>
      </c>
      <c r="D421" s="6">
        <v>3.9407166737397491E-2</v>
      </c>
      <c r="E421" s="6">
        <v>3.0069635253156642E-2</v>
      </c>
      <c r="F421" s="6">
        <v>2.7156283655435858E-2</v>
      </c>
      <c r="G421" s="6">
        <v>2.4509316897931007E-2</v>
      </c>
      <c r="H421" s="6">
        <v>3.6213841768695056E-2</v>
      </c>
    </row>
    <row r="422" spans="1:16" ht="12.75" customHeight="1" x14ac:dyDescent="0.2">
      <c r="A422" s="5">
        <v>5</v>
      </c>
      <c r="B422" s="6">
        <v>6.4681046862656452E-2</v>
      </c>
      <c r="C422" s="6">
        <v>6.428944147153022E-2</v>
      </c>
      <c r="D422" s="6">
        <v>4.9457548594921082E-2</v>
      </c>
      <c r="E422" s="6">
        <v>3.7738578281326145E-2</v>
      </c>
      <c r="F422" s="6">
        <v>3.4082207114666557E-2</v>
      </c>
      <c r="G422" s="6">
        <v>3.0760159429512862E-2</v>
      </c>
      <c r="H422" s="6">
        <v>4.5449799804671329E-2</v>
      </c>
    </row>
    <row r="423" spans="1:16" s="18" customFormat="1" ht="19.5" customHeight="1" x14ac:dyDescent="0.2">
      <c r="A423" s="17">
        <v>6</v>
      </c>
      <c r="B423" s="6">
        <v>7.8736012477204034E-2</v>
      </c>
      <c r="C423" s="6">
        <v>7.8259312602087197E-2</v>
      </c>
      <c r="D423" s="6">
        <v>6.0204501196932256E-2</v>
      </c>
      <c r="E423" s="6">
        <v>4.593903955728898E-2</v>
      </c>
      <c r="F423" s="6">
        <v>4.1488151704303242E-2</v>
      </c>
      <c r="G423" s="6">
        <v>3.7444234657884164E-2</v>
      </c>
      <c r="H423" s="6">
        <v>5.532588258977441E-2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">
      <c r="A424" s="5">
        <v>7</v>
      </c>
      <c r="B424" s="6">
        <v>9.3739098901892734E-2</v>
      </c>
      <c r="C424" s="6">
        <v>9.317156423339483E-2</v>
      </c>
      <c r="D424" s="6">
        <v>7.167642244611111E-2</v>
      </c>
      <c r="E424" s="6">
        <v>5.4692688098288526E-2</v>
      </c>
      <c r="F424" s="6">
        <v>4.9393686999229088E-2</v>
      </c>
      <c r="G424" s="6">
        <v>4.4579204679908183E-2</v>
      </c>
      <c r="H424" s="6">
        <v>6.586818682770984E-2</v>
      </c>
    </row>
    <row r="425" spans="1:16" ht="12.75" customHeight="1" x14ac:dyDescent="0.2">
      <c r="A425" s="5">
        <v>8</v>
      </c>
      <c r="B425" s="6">
        <v>0.10973177548467361</v>
      </c>
      <c r="C425" s="6">
        <v>0.10906741464108836</v>
      </c>
      <c r="D425" s="6">
        <v>8.3905021357555148E-2</v>
      </c>
      <c r="E425" s="6">
        <v>6.4023719465618814E-2</v>
      </c>
      <c r="F425" s="6">
        <v>5.7820664329537398E-2</v>
      </c>
      <c r="G425" s="6">
        <v>5.2184790941298714E-2</v>
      </c>
      <c r="H425" s="6">
        <v>7.7105852021528781E-2</v>
      </c>
    </row>
    <row r="426" spans="1:16" ht="12.75" customHeight="1" x14ac:dyDescent="0.2">
      <c r="A426" s="5">
        <v>9</v>
      </c>
      <c r="B426" s="6">
        <v>0.12676027786008837</v>
      </c>
      <c r="C426" s="6">
        <v>0.12599281953035424</v>
      </c>
      <c r="D426" s="6">
        <v>9.6925651427428691E-2</v>
      </c>
      <c r="E426" s="6">
        <v>7.3959110141544326E-2</v>
      </c>
      <c r="F426" s="6">
        <v>6.6793446511678498E-2</v>
      </c>
      <c r="G426" s="6">
        <v>6.0282981575501507E-2</v>
      </c>
      <c r="H426" s="6">
        <v>8.907136682804323E-2</v>
      </c>
    </row>
    <row r="427" spans="1:16" ht="12.75" customHeight="1" x14ac:dyDescent="0.2">
      <c r="A427" s="5">
        <v>10</v>
      </c>
      <c r="B427" s="6">
        <v>0.14487607275726841</v>
      </c>
      <c r="C427" s="6">
        <v>0.14399893402979216</v>
      </c>
      <c r="D427" s="6">
        <v>0.11077766604255065</v>
      </c>
      <c r="E427" s="6">
        <v>8.4528888724555953E-2</v>
      </c>
      <c r="F427" s="6">
        <v>7.6339152768467297E-2</v>
      </c>
      <c r="G427" s="6">
        <v>6.8898252450953879E-2</v>
      </c>
      <c r="H427" s="6">
        <v>0.10180089566711163</v>
      </c>
    </row>
    <row r="428" spans="1:16" ht="19.5" customHeight="1" x14ac:dyDescent="0.2">
      <c r="A428" s="5">
        <v>11</v>
      </c>
      <c r="B428" s="6">
        <v>0.16413634972282154</v>
      </c>
      <c r="C428" s="6">
        <v>0.16314260143721138</v>
      </c>
      <c r="D428" s="6">
        <v>0.12550479447011245</v>
      </c>
      <c r="E428" s="6">
        <v>9.5766422828293549E-2</v>
      </c>
      <c r="F428" s="6">
        <v>8.6487917831279168E-2</v>
      </c>
      <c r="G428" s="6">
        <v>7.8057801018171627E-2</v>
      </c>
      <c r="H428" s="6">
        <v>0.11533462424336184</v>
      </c>
    </row>
    <row r="429" spans="1:16" ht="12.75" customHeight="1" x14ac:dyDescent="0.2">
      <c r="A429" s="5">
        <v>12</v>
      </c>
      <c r="B429" s="6">
        <v>0.18460453650311467</v>
      </c>
      <c r="C429" s="6">
        <v>0.18348686548157905</v>
      </c>
      <c r="D429" s="6">
        <v>0.14115553593825528</v>
      </c>
      <c r="E429" s="6">
        <v>0.10770871978469708</v>
      </c>
      <c r="F429" s="6">
        <v>9.7273163509026359E-2</v>
      </c>
      <c r="G429" s="6">
        <v>8.779179140845958E-2</v>
      </c>
      <c r="H429" s="6">
        <v>0.12971712169279684</v>
      </c>
    </row>
    <row r="430" spans="1:16" ht="12.75" customHeight="1" x14ac:dyDescent="0.2">
      <c r="A430" s="5">
        <v>13</v>
      </c>
      <c r="B430" s="6">
        <v>0.20635083310459756</v>
      </c>
      <c r="C430" s="6">
        <v>0.20510150114992567</v>
      </c>
      <c r="D430" s="6">
        <v>0.15778356799857676</v>
      </c>
      <c r="E430" s="6">
        <v>0.12039673824498291</v>
      </c>
      <c r="F430" s="6">
        <v>0.10873188009910399</v>
      </c>
      <c r="G430" s="6">
        <v>9.8133608415278767E-2</v>
      </c>
      <c r="H430" s="6">
        <v>0.14499771585400598</v>
      </c>
    </row>
    <row r="431" spans="1:16" ht="12.75" customHeight="1" x14ac:dyDescent="0.2">
      <c r="A431" s="5">
        <v>14</v>
      </c>
      <c r="B431" s="6">
        <v>0.22945275735680387</v>
      </c>
      <c r="C431" s="6">
        <v>0.22806355694728514</v>
      </c>
      <c r="D431" s="6">
        <v>0.1754481636840145</v>
      </c>
      <c r="E431" s="6">
        <v>0.13387570649193173</v>
      </c>
      <c r="F431" s="6">
        <v>0.1209049138594097</v>
      </c>
      <c r="G431" s="6">
        <v>0.10912011694590475</v>
      </c>
      <c r="H431" s="6">
        <v>0.16123087662202781</v>
      </c>
    </row>
    <row r="432" spans="1:16" ht="12.75" customHeight="1" x14ac:dyDescent="0.2">
      <c r="A432" s="5">
        <v>15</v>
      </c>
      <c r="B432" s="6">
        <v>0.25399569203499844</v>
      </c>
      <c r="C432" s="6">
        <v>0.25245789870683927</v>
      </c>
      <c r="D432" s="6">
        <v>0.19421460985929417</v>
      </c>
      <c r="E432" s="6">
        <v>0.14819544166216242</v>
      </c>
      <c r="F432" s="6">
        <v>0.13383725530218404</v>
      </c>
      <c r="G432" s="6">
        <v>0.12079192221480266</v>
      </c>
      <c r="H432" s="6">
        <v>0.17847660039813892</v>
      </c>
    </row>
    <row r="433" spans="1:8" ht="19.5" customHeight="1" x14ac:dyDescent="0.2">
      <c r="A433" s="5">
        <v>16</v>
      </c>
      <c r="B433" s="6">
        <v>0.28007342013087216</v>
      </c>
      <c r="C433" s="6">
        <v>0.27837774161986567</v>
      </c>
      <c r="D433" s="6">
        <v>0.21415461650893056</v>
      </c>
      <c r="E433" s="6">
        <v>0.16341066205330698</v>
      </c>
      <c r="F433" s="6">
        <v>0.1475783212427334</v>
      </c>
      <c r="G433" s="6">
        <v>0.13319362430060616</v>
      </c>
      <c r="H433" s="6">
        <v>0.19680078621156305</v>
      </c>
    </row>
    <row r="434" spans="1:8" ht="12.75" customHeight="1" x14ac:dyDescent="0.2">
      <c r="A434" s="5">
        <v>17</v>
      </c>
      <c r="B434" s="6">
        <v>0.30778863053693095</v>
      </c>
      <c r="C434" s="6">
        <v>0.30592515285850752</v>
      </c>
      <c r="D434" s="6">
        <v>0.23534670340243299</v>
      </c>
      <c r="E434" s="6">
        <v>0.17958128216886274</v>
      </c>
      <c r="F434" s="6">
        <v>0.16218222125832235</v>
      </c>
      <c r="G434" s="6">
        <v>0.14637405863283198</v>
      </c>
      <c r="H434" s="6">
        <v>0.21627559105160307</v>
      </c>
    </row>
    <row r="435" spans="1:8" ht="12.75" customHeight="1" x14ac:dyDescent="0.2">
      <c r="A435" s="5">
        <v>18</v>
      </c>
      <c r="B435" s="6">
        <v>0.33725337104895409</v>
      </c>
      <c r="C435" s="6">
        <v>0.3352115018355708</v>
      </c>
      <c r="D435" s="6">
        <v>0.25787654647693442</v>
      </c>
      <c r="E435" s="6">
        <v>0.19677267702542825</v>
      </c>
      <c r="F435" s="6">
        <v>0.17770799638751969</v>
      </c>
      <c r="G435" s="6">
        <v>0.16038651142481566</v>
      </c>
      <c r="H435" s="6">
        <v>0.23697974818145942</v>
      </c>
    </row>
    <row r="436" spans="1:8" ht="12.75" customHeight="1" x14ac:dyDescent="0.2">
      <c r="A436" s="5">
        <v>19</v>
      </c>
      <c r="B436" s="6">
        <v>0.36858941896965269</v>
      </c>
      <c r="C436" s="6">
        <v>0.36635782856439697</v>
      </c>
      <c r="D436" s="6">
        <v>0.281837261214616</v>
      </c>
      <c r="E436" s="6">
        <v>0.2150558983838233</v>
      </c>
      <c r="F436" s="6">
        <v>0.19421981441137076</v>
      </c>
      <c r="G436" s="6">
        <v>0.1752888959205133</v>
      </c>
      <c r="H436" s="6">
        <v>0.2589988275524151</v>
      </c>
    </row>
    <row r="437" spans="1:8" ht="12.75" customHeight="1" x14ac:dyDescent="0.2">
      <c r="A437" s="5">
        <v>20</v>
      </c>
      <c r="B437" s="6">
        <v>0.40192853144977858</v>
      </c>
      <c r="C437" s="6">
        <v>0.39949509248430548</v>
      </c>
      <c r="D437" s="6">
        <v>0.30732959406288568</v>
      </c>
      <c r="E437" s="6">
        <v>0.23450782081223986</v>
      </c>
      <c r="F437" s="6">
        <v>0.21178710176495316</v>
      </c>
      <c r="G437" s="6">
        <v>0.19114387144842512</v>
      </c>
      <c r="H437" s="6">
        <v>0.28242541171244939</v>
      </c>
    </row>
    <row r="438" spans="1:8" ht="19.5" customHeight="1" x14ac:dyDescent="0.2">
      <c r="A438" s="5">
        <v>21</v>
      </c>
      <c r="B438" s="6">
        <v>0.4374125277120095</v>
      </c>
      <c r="C438" s="6">
        <v>0.43476425418666137</v>
      </c>
      <c r="D438" s="6">
        <v>0.33446198530583726</v>
      </c>
      <c r="E438" s="6">
        <v>0.25521118966030382</v>
      </c>
      <c r="F438" s="6">
        <v>0.23048458686338369</v>
      </c>
      <c r="G438" s="6">
        <v>0.20801888252454662</v>
      </c>
      <c r="H438" s="6">
        <v>0.30735915358296345</v>
      </c>
    </row>
    <row r="439" spans="1:8" ht="12.75" customHeight="1" x14ac:dyDescent="0.2">
      <c r="A439" s="5">
        <v>22</v>
      </c>
      <c r="B439" s="6">
        <v>0.47519314308679089</v>
      </c>
      <c r="C439" s="6">
        <v>0.47231613033444414</v>
      </c>
      <c r="D439" s="6">
        <v>0.36335045745459399</v>
      </c>
      <c r="E439" s="6">
        <v>0.27725453589533577</v>
      </c>
      <c r="F439" s="6">
        <v>0.25039222318932391</v>
      </c>
      <c r="G439" s="6">
        <v>0.22598608943665899</v>
      </c>
      <c r="H439" s="6">
        <v>0.33390667389331397</v>
      </c>
    </row>
    <row r="440" spans="1:8" ht="12.75" customHeight="1" x14ac:dyDescent="0.2">
      <c r="A440" s="5">
        <v>23</v>
      </c>
      <c r="B440" s="6">
        <v>0.51543157989205923</v>
      </c>
      <c r="C440" s="6">
        <v>0.51231094726112736</v>
      </c>
      <c r="D440" s="6">
        <v>0.39411827183313947</v>
      </c>
      <c r="E440" s="6">
        <v>0.30073191406019878</v>
      </c>
      <c r="F440" s="6">
        <v>0.27159495263926048</v>
      </c>
      <c r="G440" s="6">
        <v>0.24512215465762929</v>
      </c>
      <c r="H440" s="6">
        <v>0.36218124559490827</v>
      </c>
    </row>
    <row r="441" spans="1:8" ht="12.75" customHeight="1" x14ac:dyDescent="0.2">
      <c r="A441" s="5">
        <v>24</v>
      </c>
      <c r="B441" s="6">
        <v>0.55829766206564235</v>
      </c>
      <c r="C441" s="6">
        <v>0.55491750072127954</v>
      </c>
      <c r="D441" s="6">
        <v>0.42689528217862105</v>
      </c>
      <c r="E441" s="6">
        <v>0.3257424090380639</v>
      </c>
      <c r="F441" s="6">
        <v>0.29418226007626902</v>
      </c>
      <c r="G441" s="6">
        <v>0.26550784081663437</v>
      </c>
      <c r="H441" s="6">
        <v>0.39230219984193626</v>
      </c>
    </row>
    <row r="442" spans="1:8" ht="12.75" customHeight="1" x14ac:dyDescent="0.2">
      <c r="A442" s="5">
        <v>25</v>
      </c>
      <c r="B442" s="6">
        <v>0.60396847845979862</v>
      </c>
      <c r="C442" s="6">
        <v>0.60031180739914958</v>
      </c>
      <c r="D442" s="6">
        <v>0.46181689725358982</v>
      </c>
      <c r="E442" s="6">
        <v>0.35238934447376774</v>
      </c>
      <c r="F442" s="6">
        <v>0.31824745844491542</v>
      </c>
      <c r="G442" s="6">
        <v>0.28722736549506594</v>
      </c>
      <c r="H442" s="6">
        <v>0.42439397266741163</v>
      </c>
    </row>
    <row r="443" spans="1:8" ht="18" customHeight="1" x14ac:dyDescent="0.2">
      <c r="A443" s="19" t="s">
        <v>65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19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2">
      <c r="A446" s="19" t="s">
        <v>25</v>
      </c>
      <c r="B446" s="12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2">
      <c r="D449" s="5"/>
      <c r="E449" s="5"/>
      <c r="F449" s="5"/>
      <c r="G449" s="5"/>
      <c r="H449" s="1"/>
      <c r="M449" s="1"/>
    </row>
    <row r="450" spans="1:16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">
      <c r="A452" s="5">
        <v>1</v>
      </c>
      <c r="B452" s="6">
        <v>1.6006360102271831E-2</v>
      </c>
      <c r="C452" s="6">
        <v>1.5909451081586572E-2</v>
      </c>
      <c r="D452" s="6">
        <v>1.2239061842441593E-2</v>
      </c>
      <c r="E452" s="6">
        <v>9.3390151059449394E-3</v>
      </c>
      <c r="F452" s="6">
        <v>8.4341875498079866E-3</v>
      </c>
      <c r="G452" s="6">
        <v>7.6120936891690607E-3</v>
      </c>
      <c r="H452" s="6">
        <v>1.124728027043957E-2</v>
      </c>
    </row>
    <row r="453" spans="1:16" ht="12.75" customHeight="1" x14ac:dyDescent="0.2">
      <c r="A453" s="5">
        <v>2</v>
      </c>
      <c r="B453" s="6">
        <v>2.6694183622608225E-2</v>
      </c>
      <c r="C453" s="6">
        <v>2.6532566167026161E-2</v>
      </c>
      <c r="D453" s="6">
        <v>2.0411371611227368E-2</v>
      </c>
      <c r="E453" s="6">
        <v>1.5574895385305163E-2</v>
      </c>
      <c r="F453" s="6">
        <v>1.4065893165188458E-2</v>
      </c>
      <c r="G453" s="6">
        <v>1.2694867877071912E-2</v>
      </c>
      <c r="H453" s="6">
        <v>1.8757354131464222E-2</v>
      </c>
    </row>
    <row r="454" spans="1:16" s="18" customFormat="1" ht="12.75" customHeight="1" x14ac:dyDescent="0.2">
      <c r="A454" s="17">
        <v>3</v>
      </c>
      <c r="B454" s="6">
        <v>3.7637360690487939E-2</v>
      </c>
      <c r="C454" s="6">
        <v>3.7409488785670839E-2</v>
      </c>
      <c r="D454" s="6">
        <v>2.8778934257000833E-2</v>
      </c>
      <c r="E454" s="6">
        <v>2.1959763355972241E-2</v>
      </c>
      <c r="F454" s="6">
        <v>1.9832151526960249E-2</v>
      </c>
      <c r="G454" s="6">
        <v>1.7899079738208513E-2</v>
      </c>
      <c r="H454" s="6">
        <v>2.6446858724955218E-2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">
      <c r="A455" s="5">
        <v>4</v>
      </c>
      <c r="B455" s="6">
        <v>4.9393360003163224E-2</v>
      </c>
      <c r="C455" s="6">
        <v>4.9094312492318985E-2</v>
      </c>
      <c r="D455" s="6">
        <v>3.7768011204427E-2</v>
      </c>
      <c r="E455" s="6">
        <v>2.8818877762061993E-2</v>
      </c>
      <c r="F455" s="6">
        <v>2.6026708091037812E-2</v>
      </c>
      <c r="G455" s="6">
        <v>2.3489842885239681E-2</v>
      </c>
      <c r="H455" s="6">
        <v>3.4707513757324955E-2</v>
      </c>
    </row>
    <row r="456" spans="1:16" ht="12.75" customHeight="1" x14ac:dyDescent="0.2">
      <c r="A456" s="5">
        <v>5</v>
      </c>
      <c r="B456" s="6">
        <v>6.1990615029539356E-2</v>
      </c>
      <c r="C456" s="6">
        <v>6.1615298608079051E-2</v>
      </c>
      <c r="D456" s="6">
        <v>4.7400343747722874E-2</v>
      </c>
      <c r="E456" s="6">
        <v>3.6168828296291797E-2</v>
      </c>
      <c r="F456" s="6">
        <v>3.2664545227423215E-2</v>
      </c>
      <c r="G456" s="6">
        <v>2.9480679332404253E-2</v>
      </c>
      <c r="H456" s="6">
        <v>4.3559298736206328E-2</v>
      </c>
    </row>
    <row r="457" spans="1:16" s="18" customFormat="1" ht="19.5" customHeight="1" x14ac:dyDescent="0.2">
      <c r="A457" s="17">
        <v>6</v>
      </c>
      <c r="B457" s="6">
        <v>7.5460959201842218E-2</v>
      </c>
      <c r="C457" s="6">
        <v>7.5004087832617999E-2</v>
      </c>
      <c r="D457" s="6">
        <v>5.7700272920276463E-2</v>
      </c>
      <c r="E457" s="6">
        <v>4.4028188382134084E-2</v>
      </c>
      <c r="F457" s="6">
        <v>3.9762436839491856E-2</v>
      </c>
      <c r="G457" s="6">
        <v>3.5886728003667642E-2</v>
      </c>
      <c r="H457" s="6">
        <v>5.302458224083454E-2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">
      <c r="A458" s="5">
        <v>7</v>
      </c>
      <c r="B458" s="6">
        <v>8.9839986751947459E-2</v>
      </c>
      <c r="C458" s="6">
        <v>8.9296058895840302E-2</v>
      </c>
      <c r="D458" s="6">
        <v>6.8695015403605411E-2</v>
      </c>
      <c r="E458" s="6">
        <v>5.2417725706123935E-2</v>
      </c>
      <c r="F458" s="6">
        <v>4.7339138498492438E-2</v>
      </c>
      <c r="G458" s="6">
        <v>4.2724916334505522E-2</v>
      </c>
      <c r="H458" s="6">
        <v>6.3128375472966777E-2</v>
      </c>
    </row>
    <row r="459" spans="1:16" ht="12.75" customHeight="1" x14ac:dyDescent="0.2">
      <c r="A459" s="5">
        <v>8</v>
      </c>
      <c r="B459" s="6">
        <v>0.10516744209509035</v>
      </c>
      <c r="C459" s="6">
        <v>0.10453071558411034</v>
      </c>
      <c r="D459" s="6">
        <v>8.0414961264711066E-2</v>
      </c>
      <c r="E459" s="6">
        <v>6.1360629406321907E-2</v>
      </c>
      <c r="F459" s="6">
        <v>5.5415592620440206E-2</v>
      </c>
      <c r="G459" s="6">
        <v>5.0014145449874391E-2</v>
      </c>
      <c r="H459" s="6">
        <v>7.3898605867352724E-2</v>
      </c>
    </row>
    <row r="460" spans="1:16" ht="12.75" customHeight="1" x14ac:dyDescent="0.2">
      <c r="A460" s="5">
        <v>9</v>
      </c>
      <c r="B460" s="6">
        <v>0.1214876376776604</v>
      </c>
      <c r="C460" s="6">
        <v>0.12075210205822642</v>
      </c>
      <c r="D460" s="6">
        <v>9.2893993458136911E-2</v>
      </c>
      <c r="E460" s="6">
        <v>7.0882753868332773E-2</v>
      </c>
      <c r="F460" s="6">
        <v>6.4015148641512531E-2</v>
      </c>
      <c r="G460" s="6">
        <v>5.777548887875638E-2</v>
      </c>
      <c r="H460" s="6">
        <v>8.5366410703225593E-2</v>
      </c>
    </row>
    <row r="461" spans="1:16" ht="12.75" customHeight="1" x14ac:dyDescent="0.2">
      <c r="A461" s="5">
        <v>10</v>
      </c>
      <c r="B461" s="6">
        <v>0.13884989945134157</v>
      </c>
      <c r="C461" s="6">
        <v>0.13800924563047906</v>
      </c>
      <c r="D461" s="6">
        <v>0.10616982845216426</v>
      </c>
      <c r="E461" s="6">
        <v>8.1012878640095543E-2</v>
      </c>
      <c r="F461" s="6">
        <v>7.3163797750519191E-2</v>
      </c>
      <c r="G461" s="6">
        <v>6.6032404406877077E-2</v>
      </c>
      <c r="H461" s="6">
        <v>9.7566450128154875E-2</v>
      </c>
    </row>
    <row r="462" spans="1:16" ht="19.5" customHeight="1" x14ac:dyDescent="0.2">
      <c r="A462" s="5">
        <v>11</v>
      </c>
      <c r="B462" s="6">
        <v>0.15730903814260538</v>
      </c>
      <c r="C462" s="6">
        <v>0.15635662518088675</v>
      </c>
      <c r="D462" s="6">
        <v>0.12028437657910027</v>
      </c>
      <c r="E462" s="6">
        <v>9.1782983397140055E-2</v>
      </c>
      <c r="F462" s="6">
        <v>8.2890421213647383E-2</v>
      </c>
      <c r="G462" s="6">
        <v>7.4810958196837252E-2</v>
      </c>
      <c r="H462" s="6">
        <v>0.11053723830766682</v>
      </c>
    </row>
    <row r="463" spans="1:16" ht="12.75" customHeight="1" x14ac:dyDescent="0.2">
      <c r="A463" s="5">
        <v>12</v>
      </c>
      <c r="B463" s="6">
        <v>0.1769258431974787</v>
      </c>
      <c r="C463" s="6">
        <v>0.17585466211142106</v>
      </c>
      <c r="D463" s="6">
        <v>0.1352841197239292</v>
      </c>
      <c r="E463" s="6">
        <v>0.10322853613788069</v>
      </c>
      <c r="F463" s="6">
        <v>9.322705064742727E-2</v>
      </c>
      <c r="G463" s="6">
        <v>8.4140059691852759E-2</v>
      </c>
      <c r="H463" s="6">
        <v>0.12432149050822928</v>
      </c>
    </row>
    <row r="464" spans="1:16" ht="12.75" customHeight="1" x14ac:dyDescent="0.2">
      <c r="A464" s="5">
        <v>13</v>
      </c>
      <c r="B464" s="6">
        <v>0.19776759462743296</v>
      </c>
      <c r="C464" s="6">
        <v>0.19657022909297245</v>
      </c>
      <c r="D464" s="6">
        <v>0.15122050270083104</v>
      </c>
      <c r="E464" s="6">
        <v>0.11538879182343571</v>
      </c>
      <c r="F464" s="6">
        <v>0.10420913772428637</v>
      </c>
      <c r="G464" s="6">
        <v>9.4051705032673696E-2</v>
      </c>
      <c r="H464" s="6">
        <v>0.13896648275891965</v>
      </c>
    </row>
    <row r="465" spans="1:8" ht="12.75" customHeight="1" x14ac:dyDescent="0.2">
      <c r="A465" s="5">
        <v>14</v>
      </c>
      <c r="B465" s="6">
        <v>0.21990858587949202</v>
      </c>
      <c r="C465" s="6">
        <v>0.21857716976978969</v>
      </c>
      <c r="D465" s="6">
        <v>0.16815033305923011</v>
      </c>
      <c r="E465" s="6">
        <v>0.12830709744959903</v>
      </c>
      <c r="F465" s="6">
        <v>0.11587582968706556</v>
      </c>
      <c r="G465" s="6">
        <v>0.10458122571725614</v>
      </c>
      <c r="H465" s="6">
        <v>0.15452441925954319</v>
      </c>
    </row>
    <row r="466" spans="1:8" ht="12.75" customHeight="1" x14ac:dyDescent="0.2">
      <c r="A466" s="5">
        <v>15</v>
      </c>
      <c r="B466" s="6">
        <v>0.24343064820111301</v>
      </c>
      <c r="C466" s="6">
        <v>0.24195681994964197</v>
      </c>
      <c r="D466" s="6">
        <v>0.18613618203280308</v>
      </c>
      <c r="E466" s="6">
        <v>0.14203119799094688</v>
      </c>
      <c r="F466" s="6">
        <v>0.12827024565117132</v>
      </c>
      <c r="G466" s="6">
        <v>0.11576753797129816</v>
      </c>
      <c r="H466" s="6">
        <v>0.17105280083909219</v>
      </c>
    </row>
    <row r="467" spans="1:8" ht="19.5" customHeight="1" x14ac:dyDescent="0.2">
      <c r="A467" s="5">
        <v>16</v>
      </c>
      <c r="B467" s="6">
        <v>0.26842366364610015</v>
      </c>
      <c r="C467" s="6">
        <v>0.2667985175037863</v>
      </c>
      <c r="D467" s="6">
        <v>0.20524677680299563</v>
      </c>
      <c r="E467" s="6">
        <v>0.15661353571748102</v>
      </c>
      <c r="F467" s="6">
        <v>0.14143974692137889</v>
      </c>
      <c r="G467" s="6">
        <v>0.1276533867168283</v>
      </c>
      <c r="H467" s="6">
        <v>0.18861478543253496</v>
      </c>
    </row>
    <row r="468" spans="1:8" ht="12.75" customHeight="1" x14ac:dyDescent="0.2">
      <c r="A468" s="5">
        <v>17</v>
      </c>
      <c r="B468" s="6">
        <v>0.29498604972486675</v>
      </c>
      <c r="C468" s="6">
        <v>0.29320008408295961</v>
      </c>
      <c r="D468" s="6">
        <v>0.22555737108074725</v>
      </c>
      <c r="E468" s="6">
        <v>0.17211153296698273</v>
      </c>
      <c r="F468" s="6">
        <v>0.15543619236726944</v>
      </c>
      <c r="G468" s="6">
        <v>0.14028557605578693</v>
      </c>
      <c r="H468" s="6">
        <v>0.2072795286327774</v>
      </c>
    </row>
    <row r="469" spans="1:8" ht="12.75" customHeight="1" x14ac:dyDescent="0.2">
      <c r="A469" s="5">
        <v>18</v>
      </c>
      <c r="B469" s="6">
        <v>0.32322519356409002</v>
      </c>
      <c r="C469" s="6">
        <v>0.32126825664845399</v>
      </c>
      <c r="D469" s="6">
        <v>0.24715007708120779</v>
      </c>
      <c r="E469" s="6">
        <v>0.18858784545829216</v>
      </c>
      <c r="F469" s="6">
        <v>0.17031616719378909</v>
      </c>
      <c r="G469" s="6">
        <v>0.15371517574195037</v>
      </c>
      <c r="H469" s="6">
        <v>0.22712248876410182</v>
      </c>
    </row>
    <row r="470" spans="1:8" ht="12.75" customHeight="1" x14ac:dyDescent="0.2">
      <c r="A470" s="5">
        <v>19</v>
      </c>
      <c r="B470" s="6">
        <v>0.35325780709497501</v>
      </c>
      <c r="C470" s="6">
        <v>0.35111904050992626</v>
      </c>
      <c r="D470" s="6">
        <v>0.27011413711397436</v>
      </c>
      <c r="E470" s="6">
        <v>0.20611056952821563</v>
      </c>
      <c r="F470" s="6">
        <v>0.18614117009962985</v>
      </c>
      <c r="G470" s="6">
        <v>0.16799769009668211</v>
      </c>
      <c r="H470" s="6">
        <v>0.24822567646432828</v>
      </c>
    </row>
    <row r="471" spans="1:8" ht="12.75" customHeight="1" x14ac:dyDescent="0.2">
      <c r="A471" s="5">
        <v>20</v>
      </c>
      <c r="B471" s="6">
        <v>0.3852101669813332</v>
      </c>
      <c r="C471" s="6">
        <v>0.3828779478008546</v>
      </c>
      <c r="D471" s="6">
        <v>0.29454610704107742</v>
      </c>
      <c r="E471" s="6">
        <v>0.22475338211912663</v>
      </c>
      <c r="F471" s="6">
        <v>0.20297773970187544</v>
      </c>
      <c r="G471" s="6">
        <v>0.18319317211076505</v>
      </c>
      <c r="H471" s="6">
        <v>0.27067782327644541</v>
      </c>
    </row>
    <row r="472" spans="1:8" ht="19.5" customHeight="1" x14ac:dyDescent="0.2">
      <c r="A472" s="5">
        <v>21</v>
      </c>
      <c r="B472" s="6">
        <v>0.41921819342333488</v>
      </c>
      <c r="C472" s="6">
        <v>0.41668007580518052</v>
      </c>
      <c r="D472" s="6">
        <v>0.32054991653327869</v>
      </c>
      <c r="E472" s="6">
        <v>0.24459558675752849</v>
      </c>
      <c r="F472" s="6">
        <v>0.22089749605984724</v>
      </c>
      <c r="G472" s="6">
        <v>0.19936626092085077</v>
      </c>
      <c r="H472" s="6">
        <v>0.29457443702209168</v>
      </c>
    </row>
    <row r="473" spans="1:8" ht="12.75" customHeight="1" x14ac:dyDescent="0.2">
      <c r="A473" s="5">
        <v>22</v>
      </c>
      <c r="B473" s="6">
        <v>0.45542731026478406</v>
      </c>
      <c r="C473" s="6">
        <v>0.45266996791155173</v>
      </c>
      <c r="D473" s="6">
        <v>0.34823676210285881</v>
      </c>
      <c r="E473" s="6">
        <v>0.26572203193273253</v>
      </c>
      <c r="F473" s="6">
        <v>0.23997706696181309</v>
      </c>
      <c r="G473" s="6">
        <v>0.2165861152811222</v>
      </c>
      <c r="H473" s="6">
        <v>0.32001770350233721</v>
      </c>
    </row>
    <row r="474" spans="1:8" ht="12.75" customHeight="1" x14ac:dyDescent="0.2">
      <c r="A474" s="5">
        <v>23</v>
      </c>
      <c r="B474" s="6">
        <v>0.49399201455416319</v>
      </c>
      <c r="C474" s="6">
        <v>0.49100118578041929</v>
      </c>
      <c r="D474" s="6">
        <v>0.37772477797388709</v>
      </c>
      <c r="E474" s="6">
        <v>0.28822285995444458</v>
      </c>
      <c r="F474" s="6">
        <v>0.26029786111496622</v>
      </c>
      <c r="G474" s="6">
        <v>0.23492620886081053</v>
      </c>
      <c r="H474" s="6">
        <v>0.34711618403869027</v>
      </c>
    </row>
    <row r="475" spans="1:8" ht="12.75" customHeight="1" x14ac:dyDescent="0.2">
      <c r="A475" s="5">
        <v>24</v>
      </c>
      <c r="B475" s="6">
        <v>0.53507506634041047</v>
      </c>
      <c r="C475" s="6">
        <v>0.53183550404512081</v>
      </c>
      <c r="D475" s="6">
        <v>0.40913841656975647</v>
      </c>
      <c r="E475" s="6">
        <v>0.31219303423383149</v>
      </c>
      <c r="F475" s="6">
        <v>0.2819456412267296</v>
      </c>
      <c r="G475" s="6">
        <v>0.25446394493795349</v>
      </c>
      <c r="H475" s="6">
        <v>0.37598424616227843</v>
      </c>
    </row>
    <row r="476" spans="1:8" ht="12.75" customHeight="1" x14ac:dyDescent="0.2">
      <c r="A476" s="5">
        <v>25</v>
      </c>
      <c r="B476" s="6">
        <v>0.57884618840011659</v>
      </c>
      <c r="C476" s="6">
        <v>0.57534161791145888</v>
      </c>
      <c r="D476" s="6">
        <v>0.44260745427594722</v>
      </c>
      <c r="E476" s="6">
        <v>0.33773158063088127</v>
      </c>
      <c r="F476" s="6">
        <v>0.30500983885556476</v>
      </c>
      <c r="G476" s="6">
        <v>0.27528003803280066</v>
      </c>
      <c r="H476" s="6">
        <v>0.40674114994374844</v>
      </c>
    </row>
    <row r="477" spans="1:8" ht="18" customHeight="1" x14ac:dyDescent="0.2">
      <c r="A477" s="19" t="s">
        <v>65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19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2">
      <c r="A480" s="19" t="s">
        <v>33</v>
      </c>
      <c r="B480" s="12"/>
      <c r="H480" s="24" t="s">
        <v>46</v>
      </c>
    </row>
    <row r="481" spans="1:16" ht="14.25" customHeight="1" x14ac:dyDescent="0.2">
      <c r="A481" s="4"/>
      <c r="B481" s="15"/>
      <c r="C481" s="8"/>
      <c r="D481" s="15"/>
      <c r="E481" s="15"/>
      <c r="H481" s="24"/>
    </row>
    <row r="482" spans="1:16" ht="14.25" customHeight="1" x14ac:dyDescent="0.2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2">
      <c r="D483" s="5"/>
      <c r="E483" s="5"/>
      <c r="F483" s="5"/>
      <c r="G483" s="5"/>
      <c r="H483" s="1"/>
      <c r="M483" s="1"/>
    </row>
    <row r="484" spans="1:16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">
      <c r="A486" s="5">
        <v>1</v>
      </c>
      <c r="B486" s="6">
        <v>1.5367157555657865E-2</v>
      </c>
      <c r="C486" s="6">
        <v>1.5274118527426607E-2</v>
      </c>
      <c r="D486" s="6">
        <v>1.1750303658328009E-2</v>
      </c>
      <c r="E486" s="6">
        <v>8.9660682148063955E-3</v>
      </c>
      <c r="F486" s="6">
        <v>8.0973743001990454E-3</v>
      </c>
      <c r="G486" s="6">
        <v>7.3081101701121341E-3</v>
      </c>
      <c r="H486" s="6">
        <v>1.0798128174309633E-2</v>
      </c>
    </row>
    <row r="487" spans="1:16" ht="12.75" customHeight="1" x14ac:dyDescent="0.2">
      <c r="A487" s="5">
        <v>2</v>
      </c>
      <c r="B487" s="6">
        <v>2.5628170485184794E-2</v>
      </c>
      <c r="C487" s="6">
        <v>2.5473007107139737E-2</v>
      </c>
      <c r="D487" s="6">
        <v>1.959625807945516E-2</v>
      </c>
      <c r="E487" s="6">
        <v>1.4952923073678851E-2</v>
      </c>
      <c r="F487" s="6">
        <v>1.3504181778330907E-2</v>
      </c>
      <c r="G487" s="6">
        <v>1.2187907404853092E-2</v>
      </c>
      <c r="H487" s="6">
        <v>1.8008292605173167E-2</v>
      </c>
    </row>
    <row r="488" spans="1:16" s="18" customFormat="1" ht="12.75" customHeight="1" x14ac:dyDescent="0.2">
      <c r="A488" s="17">
        <v>3</v>
      </c>
      <c r="B488" s="6">
        <v>3.6134339600904064E-2</v>
      </c>
      <c r="C488" s="6">
        <v>3.5915567597684224E-2</v>
      </c>
      <c r="D488" s="6">
        <v>2.7629668093527474E-2</v>
      </c>
      <c r="E488" s="6">
        <v>2.1082815906927579E-2</v>
      </c>
      <c r="F488" s="6">
        <v>1.9040168735128152E-2</v>
      </c>
      <c r="G488" s="6">
        <v>1.7184292786171524E-2</v>
      </c>
      <c r="H488" s="6">
        <v>2.5390722330489626E-2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">
      <c r="A489" s="5">
        <v>4</v>
      </c>
      <c r="B489" s="6">
        <v>4.7420871486216681E-2</v>
      </c>
      <c r="C489" s="6">
        <v>4.7133766223907948E-2</v>
      </c>
      <c r="D489" s="6">
        <v>3.6259772679980193E-2</v>
      </c>
      <c r="E489" s="6">
        <v>2.7668016483272433E-2</v>
      </c>
      <c r="F489" s="6">
        <v>2.4987350111742534E-2</v>
      </c>
      <c r="G489" s="6">
        <v>2.2551792804154966E-2</v>
      </c>
      <c r="H489" s="6">
        <v>3.3321494010263734E-2</v>
      </c>
    </row>
    <row r="490" spans="1:16" ht="12.75" customHeight="1" x14ac:dyDescent="0.2">
      <c r="A490" s="5">
        <v>5</v>
      </c>
      <c r="B490" s="6">
        <v>5.9515064139776246E-2</v>
      </c>
      <c r="C490" s="6">
        <v>5.9154735711266927E-2</v>
      </c>
      <c r="D490" s="6">
        <v>4.550744490999014E-2</v>
      </c>
      <c r="E490" s="6">
        <v>3.4724451997913276E-2</v>
      </c>
      <c r="F490" s="6">
        <v>3.1360109967942043E-2</v>
      </c>
      <c r="G490" s="6">
        <v>2.8303389481071476E-2</v>
      </c>
      <c r="H490" s="6">
        <v>4.1819789284775838E-2</v>
      </c>
    </row>
    <row r="491" spans="1:16" s="18" customFormat="1" ht="19.5" customHeight="1" x14ac:dyDescent="0.2">
      <c r="A491" s="17">
        <v>6</v>
      </c>
      <c r="B491" s="6">
        <v>7.244747974845267E-2</v>
      </c>
      <c r="C491" s="6">
        <v>7.2008853210709017E-2</v>
      </c>
      <c r="D491" s="6">
        <v>5.5396053775180081E-2</v>
      </c>
      <c r="E491" s="6">
        <v>4.2269954157935601E-2</v>
      </c>
      <c r="F491" s="6">
        <v>3.8174552353263606E-2</v>
      </c>
      <c r="G491" s="6">
        <v>3.4453617178781773E-2</v>
      </c>
      <c r="H491" s="6">
        <v>5.0907083460042232E-2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">
      <c r="A492" s="5">
        <v>7</v>
      </c>
      <c r="B492" s="6">
        <v>8.6252291113920479E-2</v>
      </c>
      <c r="C492" s="6">
        <v>8.5730084627854766E-2</v>
      </c>
      <c r="D492" s="6">
        <v>6.5951729078350368E-2</v>
      </c>
      <c r="E492" s="6">
        <v>5.0324461307160964E-2</v>
      </c>
      <c r="F492" s="6">
        <v>4.5448683848627797E-2</v>
      </c>
      <c r="G492" s="6">
        <v>4.101872734772842E-2</v>
      </c>
      <c r="H492" s="6">
        <v>6.0607388933360214E-2</v>
      </c>
    </row>
    <row r="493" spans="1:16" ht="12.75" customHeight="1" x14ac:dyDescent="0.2">
      <c r="A493" s="5">
        <v>8</v>
      </c>
      <c r="B493" s="6">
        <v>0.10096765548660852</v>
      </c>
      <c r="C493" s="6">
        <v>0.10035635619360406</v>
      </c>
      <c r="D493" s="6">
        <v>7.7203647280904633E-2</v>
      </c>
      <c r="E493" s="6">
        <v>5.8910236542001025E-2</v>
      </c>
      <c r="F493" s="6">
        <v>5.320261054963947E-2</v>
      </c>
      <c r="G493" s="6">
        <v>4.8016866309956524E-2</v>
      </c>
      <c r="H493" s="6">
        <v>7.0947517877339966E-2</v>
      </c>
    </row>
    <row r="494" spans="1:16" ht="12.75" customHeight="1" x14ac:dyDescent="0.2">
      <c r="A494" s="5">
        <v>9</v>
      </c>
      <c r="B494" s="6">
        <v>0.11663611572704193</v>
      </c>
      <c r="C494" s="6">
        <v>0.11592995319668399</v>
      </c>
      <c r="D494" s="6">
        <v>8.9184338245821976E-2</v>
      </c>
      <c r="E494" s="6">
        <v>6.8052101771656617E-2</v>
      </c>
      <c r="F494" s="6">
        <v>6.145874944943646E-2</v>
      </c>
      <c r="G494" s="6">
        <v>5.5468266038135268E-2</v>
      </c>
      <c r="H494" s="6">
        <v>8.1957364126230794E-2</v>
      </c>
    </row>
    <row r="495" spans="1:16" ht="12.75" customHeight="1" x14ac:dyDescent="0.2">
      <c r="A495" s="5">
        <v>10</v>
      </c>
      <c r="B495" s="6">
        <v>0.1333050279902907</v>
      </c>
      <c r="C495" s="6">
        <v>0.1324979450787219</v>
      </c>
      <c r="D495" s="6">
        <v>0.10193001226118907</v>
      </c>
      <c r="E495" s="6">
        <v>7.7777687253396233E-2</v>
      </c>
      <c r="F495" s="6">
        <v>7.0242053797286291E-2</v>
      </c>
      <c r="G495" s="6">
        <v>6.3395447548088901E-2</v>
      </c>
      <c r="H495" s="6">
        <v>9.3670203699389998E-2</v>
      </c>
    </row>
    <row r="496" spans="1:16" ht="19.5" customHeight="1" x14ac:dyDescent="0.2">
      <c r="A496" s="5">
        <v>11</v>
      </c>
      <c r="B496" s="6">
        <v>0.15102701417565267</v>
      </c>
      <c r="C496" s="6">
        <v>0.1501126351446134</v>
      </c>
      <c r="D496" s="6">
        <v>0.11548090600015699</v>
      </c>
      <c r="E496" s="6">
        <v>8.8117695577271962E-2</v>
      </c>
      <c r="F496" s="6">
        <v>7.9580251506660246E-2</v>
      </c>
      <c r="G496" s="6">
        <v>7.1823436068851235E-2</v>
      </c>
      <c r="H496" s="6">
        <v>0.10612301272667997</v>
      </c>
    </row>
    <row r="497" spans="1:8" ht="12.75" customHeight="1" x14ac:dyDescent="0.2">
      <c r="A497" s="5">
        <v>12</v>
      </c>
      <c r="B497" s="6">
        <v>0.16986043614609037</v>
      </c>
      <c r="C497" s="6">
        <v>0.1688320319108419</v>
      </c>
      <c r="D497" s="6">
        <v>0.12988164512686631</v>
      </c>
      <c r="E497" s="6">
        <v>9.9106178352540097E-2</v>
      </c>
      <c r="F497" s="6">
        <v>8.9504095034383988E-2</v>
      </c>
      <c r="G497" s="6">
        <v>8.0779986565692741E-2</v>
      </c>
      <c r="H497" s="6">
        <v>0.11935680067094233</v>
      </c>
    </row>
    <row r="498" spans="1:8" ht="12.75" customHeight="1" x14ac:dyDescent="0.2">
      <c r="A498" s="5">
        <v>13</v>
      </c>
      <c r="B498" s="6">
        <v>0.18986988713392031</v>
      </c>
      <c r="C498" s="6">
        <v>0.18872033753599782</v>
      </c>
      <c r="D498" s="6">
        <v>0.14518162004362428</v>
      </c>
      <c r="E498" s="6">
        <v>0.11078082292151274</v>
      </c>
      <c r="F498" s="6">
        <v>0.10004762031569356</v>
      </c>
      <c r="G498" s="6">
        <v>9.0295817436358922E-2</v>
      </c>
      <c r="H498" s="6">
        <v>0.13341695562683417</v>
      </c>
    </row>
    <row r="499" spans="1:8" ht="12.75" customHeight="1" x14ac:dyDescent="0.2">
      <c r="A499" s="5">
        <v>14</v>
      </c>
      <c r="B499" s="6">
        <v>0.21112669373047702</v>
      </c>
      <c r="C499" s="6">
        <v>0.20984844677119283</v>
      </c>
      <c r="D499" s="6">
        <v>0.16143536973098463</v>
      </c>
      <c r="E499" s="6">
        <v>0.12318324524869861</v>
      </c>
      <c r="F499" s="6">
        <v>0.11124841127627609</v>
      </c>
      <c r="G499" s="6">
        <v>0.1004048492406959</v>
      </c>
      <c r="H499" s="6">
        <v>0.14835359705676607</v>
      </c>
    </row>
    <row r="500" spans="1:8" ht="12.75" customHeight="1" x14ac:dyDescent="0.2">
      <c r="A500" s="5">
        <v>15</v>
      </c>
      <c r="B500" s="6">
        <v>0.2337094193108574</v>
      </c>
      <c r="C500" s="6">
        <v>0.23229444733686552</v>
      </c>
      <c r="D500" s="6">
        <v>0.17870296668514374</v>
      </c>
      <c r="E500" s="6">
        <v>0.13635928364725042</v>
      </c>
      <c r="F500" s="6">
        <v>0.12314786510049318</v>
      </c>
      <c r="G500" s="6">
        <v>0.11114444411275251</v>
      </c>
      <c r="H500" s="6">
        <v>0.16422192953523584</v>
      </c>
    </row>
    <row r="501" spans="1:8" ht="19.5" customHeight="1" x14ac:dyDescent="0.2">
      <c r="A501" s="5">
        <v>16</v>
      </c>
      <c r="B501" s="6">
        <v>0.25770435655330981</v>
      </c>
      <c r="C501" s="6">
        <v>0.25614410946025823</v>
      </c>
      <c r="D501" s="6">
        <v>0.19705039351669415</v>
      </c>
      <c r="E501" s="6">
        <v>0.15035928614261215</v>
      </c>
      <c r="F501" s="6">
        <v>0.13579145175327578</v>
      </c>
      <c r="G501" s="6">
        <v>0.12255563998665737</v>
      </c>
      <c r="H501" s="6">
        <v>0.18108258883023484</v>
      </c>
    </row>
    <row r="502" spans="1:8" ht="12.75" customHeight="1" x14ac:dyDescent="0.2">
      <c r="A502" s="5">
        <v>17</v>
      </c>
      <c r="B502" s="6">
        <v>0.28320599273533503</v>
      </c>
      <c r="C502" s="6">
        <v>0.2814913483544253</v>
      </c>
      <c r="D502" s="6">
        <v>0.21654989873343317</v>
      </c>
      <c r="E502" s="6">
        <v>0.16523838195256099</v>
      </c>
      <c r="F502" s="6">
        <v>0.14922895915732587</v>
      </c>
      <c r="G502" s="6">
        <v>0.13468337187600349</v>
      </c>
      <c r="H502" s="6">
        <v>0.19900196885551055</v>
      </c>
    </row>
    <row r="503" spans="1:8" ht="12.75" customHeight="1" x14ac:dyDescent="0.2">
      <c r="A503" s="5">
        <v>18</v>
      </c>
      <c r="B503" s="6">
        <v>0.31031742655548483</v>
      </c>
      <c r="C503" s="6">
        <v>0.30843863851642322</v>
      </c>
      <c r="D503" s="6">
        <v>0.23728031545790637</v>
      </c>
      <c r="E503" s="6">
        <v>0.18105672468460221</v>
      </c>
      <c r="F503" s="6">
        <v>0.16351471282788688</v>
      </c>
      <c r="G503" s="6">
        <v>0.14757667010046338</v>
      </c>
      <c r="H503" s="6">
        <v>0.21805251456111541</v>
      </c>
    </row>
    <row r="504" spans="1:8" ht="12.75" customHeight="1" x14ac:dyDescent="0.2">
      <c r="A504" s="5">
        <v>19</v>
      </c>
      <c r="B504" s="6">
        <v>0.33915070913743717</v>
      </c>
      <c r="C504" s="6">
        <v>0.33709735266680801</v>
      </c>
      <c r="D504" s="6">
        <v>0.25932732217188259</v>
      </c>
      <c r="E504" s="6">
        <v>0.19787969129701855</v>
      </c>
      <c r="F504" s="6">
        <v>0.17870775555708812</v>
      </c>
      <c r="G504" s="6">
        <v>0.16128882245601084</v>
      </c>
      <c r="H504" s="6">
        <v>0.23831296154868342</v>
      </c>
    </row>
    <row r="505" spans="1:8" ht="12.75" customHeight="1" x14ac:dyDescent="0.2">
      <c r="A505" s="5">
        <v>20</v>
      </c>
      <c r="B505" s="6">
        <v>0.36982707437671836</v>
      </c>
      <c r="C505" s="6">
        <v>0.36758799070174497</v>
      </c>
      <c r="D505" s="6">
        <v>0.2827836188480769</v>
      </c>
      <c r="E505" s="6">
        <v>0.21577801649616668</v>
      </c>
      <c r="F505" s="6">
        <v>0.19487196878991336</v>
      </c>
      <c r="G505" s="6">
        <v>0.17587748376017798</v>
      </c>
      <c r="H505" s="6">
        <v>0.25986849793047423</v>
      </c>
    </row>
    <row r="506" spans="1:8" ht="19.5" customHeight="1" x14ac:dyDescent="0.2">
      <c r="A506" s="5">
        <v>21</v>
      </c>
      <c r="B506" s="6">
        <v>0.40247701459748364</v>
      </c>
      <c r="C506" s="6">
        <v>0.40004025489173189</v>
      </c>
      <c r="D506" s="6">
        <v>0.30774898480015561</v>
      </c>
      <c r="E506" s="6">
        <v>0.2348278368789187</v>
      </c>
      <c r="F506" s="6">
        <v>0.21207611248982106</v>
      </c>
      <c r="G506" s="6">
        <v>0.19140471183190924</v>
      </c>
      <c r="H506" s="6">
        <v>0.28281081749155446</v>
      </c>
    </row>
    <row r="507" spans="1:8" ht="12.75" customHeight="1" x14ac:dyDescent="0.2">
      <c r="A507" s="5">
        <v>22</v>
      </c>
      <c r="B507" s="6">
        <v>0.43724014624630858</v>
      </c>
      <c r="C507" s="6">
        <v>0.43459291638853503</v>
      </c>
      <c r="D507" s="6">
        <v>0.33433017598718373</v>
      </c>
      <c r="E507" s="6">
        <v>0.2551106125708294</v>
      </c>
      <c r="F507" s="6">
        <v>0.23039375436914128</v>
      </c>
      <c r="G507" s="6">
        <v>0.20793690361998571</v>
      </c>
      <c r="H507" s="6">
        <v>0.30723802531608835</v>
      </c>
    </row>
    <row r="508" spans="1:8" ht="12.75" customHeight="1" x14ac:dyDescent="0.2">
      <c r="A508" s="5">
        <v>23</v>
      </c>
      <c r="B508" s="6">
        <v>0.47426479664250515</v>
      </c>
      <c r="C508" s="6">
        <v>0.47139340447748729</v>
      </c>
      <c r="D508" s="6">
        <v>0.3626406090274546</v>
      </c>
      <c r="E508" s="6">
        <v>0.27671288611291556</v>
      </c>
      <c r="F508" s="6">
        <v>0.24990305213655015</v>
      </c>
      <c r="G508" s="6">
        <v>0.22554459867518925</v>
      </c>
      <c r="H508" s="6">
        <v>0.33325434740682774</v>
      </c>
    </row>
    <row r="509" spans="1:8" ht="12.75" customHeight="1" x14ac:dyDescent="0.2">
      <c r="A509" s="5">
        <v>24</v>
      </c>
      <c r="B509" s="6">
        <v>0.5137072261288258</v>
      </c>
      <c r="C509" s="6">
        <v>0.51059703343760809</v>
      </c>
      <c r="D509" s="6">
        <v>0.39279976642581299</v>
      </c>
      <c r="E509" s="6">
        <v>0.29972582862041514</v>
      </c>
      <c r="F509" s="6">
        <v>0.27068634362706767</v>
      </c>
      <c r="G509" s="6">
        <v>0.2443021092309903</v>
      </c>
      <c r="H509" s="6">
        <v>0.36096958410931412</v>
      </c>
    </row>
    <row r="510" spans="1:8" ht="12.75" customHeight="1" x14ac:dyDescent="0.2">
      <c r="A510" s="5">
        <v>25</v>
      </c>
      <c r="B510" s="6">
        <v>0.55573037972412498</v>
      </c>
      <c r="C510" s="6">
        <v>0.55236576175226837</v>
      </c>
      <c r="D510" s="6">
        <v>0.42493224204057112</v>
      </c>
      <c r="E510" s="6">
        <v>0.32424451142639804</v>
      </c>
      <c r="F510" s="6">
        <v>0.29282948901380895</v>
      </c>
      <c r="G510" s="6">
        <v>0.26428692653098074</v>
      </c>
      <c r="H510" s="6">
        <v>0.39049823292854041</v>
      </c>
    </row>
    <row r="511" spans="1:8" ht="18" customHeight="1" x14ac:dyDescent="0.2">
      <c r="A511" s="19" t="s">
        <v>65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F512" s="13"/>
      <c r="G512" s="13"/>
      <c r="H512" s="14"/>
    </row>
    <row r="513" spans="1:16" ht="18" customHeight="1" x14ac:dyDescent="0.2">
      <c r="A513" s="19" t="s">
        <v>0</v>
      </c>
      <c r="B513" s="12"/>
      <c r="C513" s="20">
        <v>0.45</v>
      </c>
      <c r="D513" s="12"/>
      <c r="E513" s="12"/>
      <c r="H513" s="14" t="s">
        <v>46</v>
      </c>
    </row>
    <row r="514" spans="1:16" ht="18" customHeight="1" x14ac:dyDescent="0.2">
      <c r="A514" s="19" t="s">
        <v>32</v>
      </c>
      <c r="B514" s="12"/>
      <c r="H514" s="24" t="s">
        <v>46</v>
      </c>
    </row>
    <row r="515" spans="1:16" ht="14.25" customHeight="1" x14ac:dyDescent="0.2">
      <c r="A515" s="4"/>
      <c r="B515" s="15"/>
      <c r="C515" s="8"/>
      <c r="D515" s="15"/>
      <c r="E515" s="15"/>
      <c r="H515" s="24"/>
    </row>
    <row r="516" spans="1:16" ht="14.25" customHeight="1" x14ac:dyDescent="0.2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2">
      <c r="D517" s="5"/>
      <c r="E517" s="5"/>
      <c r="F517" s="5"/>
      <c r="G517" s="5"/>
      <c r="H517" s="1"/>
      <c r="M517" s="1"/>
    </row>
    <row r="518" spans="1:16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">
      <c r="A520" s="5">
        <v>1</v>
      </c>
      <c r="B520" s="6">
        <v>1.2953800899061183E-2</v>
      </c>
      <c r="C520" s="6">
        <v>1.2875373314572334E-2</v>
      </c>
      <c r="D520" s="6">
        <v>9.9049608583892182E-3</v>
      </c>
      <c r="E520" s="6">
        <v>7.5579795470529908E-3</v>
      </c>
      <c r="F520" s="6">
        <v>6.825710877893249E-3</v>
      </c>
      <c r="G520" s="6">
        <v>6.1603978321405342E-3</v>
      </c>
      <c r="H520" s="6">
        <v>9.1023210991319804E-3</v>
      </c>
    </row>
    <row r="521" spans="1:16" ht="12.75" customHeight="1" x14ac:dyDescent="0.2">
      <c r="A521" s="5">
        <v>2</v>
      </c>
      <c r="B521" s="6">
        <v>2.1603358764942914E-2</v>
      </c>
      <c r="C521" s="6">
        <v>2.1472563235662916E-2</v>
      </c>
      <c r="D521" s="6">
        <v>1.6518736442213442E-2</v>
      </c>
      <c r="E521" s="6">
        <v>1.2604620448112641E-2</v>
      </c>
      <c r="F521" s="6">
        <v>1.1383398746817873E-2</v>
      </c>
      <c r="G521" s="6">
        <v>1.0273840515192248E-2</v>
      </c>
      <c r="H521" s="6">
        <v>1.5180155217030481E-2</v>
      </c>
    </row>
    <row r="522" spans="1:16" s="18" customFormat="1" ht="12.75" customHeight="1" x14ac:dyDescent="0.2">
      <c r="A522" s="17">
        <v>3</v>
      </c>
      <c r="B522" s="6">
        <v>3.0459571922384378E-2</v>
      </c>
      <c r="C522" s="6">
        <v>3.0275157273043109E-2</v>
      </c>
      <c r="D522" s="6">
        <v>2.3290528394362926E-2</v>
      </c>
      <c r="E522" s="6">
        <v>1.7771835725686906E-2</v>
      </c>
      <c r="F522" s="6">
        <v>1.6049978923302646E-2</v>
      </c>
      <c r="G522" s="6">
        <v>1.4485561596996965E-2</v>
      </c>
      <c r="H522" s="6">
        <v>2.1403200986340701E-2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">
      <c r="A523" s="5">
        <v>4</v>
      </c>
      <c r="B523" s="6">
        <v>3.9973594691638553E-2</v>
      </c>
      <c r="C523" s="6">
        <v>3.973157827503386E-2</v>
      </c>
      <c r="D523" s="6">
        <v>3.0565306188895504E-2</v>
      </c>
      <c r="E523" s="6">
        <v>2.3322854307841499E-2</v>
      </c>
      <c r="F523" s="6">
        <v>2.1063176919369479E-2</v>
      </c>
      <c r="G523" s="6">
        <v>1.901011510058654E-2</v>
      </c>
      <c r="H523" s="6">
        <v>2.8088473584322395E-2</v>
      </c>
    </row>
    <row r="524" spans="1:16" ht="12.75" customHeight="1" x14ac:dyDescent="0.2">
      <c r="A524" s="5">
        <v>5</v>
      </c>
      <c r="B524" s="6">
        <v>5.0168438019148921E-2</v>
      </c>
      <c r="C524" s="6">
        <v>4.986469787044049E-2</v>
      </c>
      <c r="D524" s="6">
        <v>3.8360664856459947E-2</v>
      </c>
      <c r="E524" s="6">
        <v>2.9271102081228021E-2</v>
      </c>
      <c r="F524" s="6">
        <v>2.6435117830090765E-2</v>
      </c>
      <c r="G524" s="6">
        <v>2.3858444268464903E-2</v>
      </c>
      <c r="H524" s="6">
        <v>3.5252142243848261E-2</v>
      </c>
    </row>
    <row r="525" spans="1:16" s="18" customFormat="1" ht="19.5" customHeight="1" x14ac:dyDescent="0.2">
      <c r="A525" s="17">
        <v>6</v>
      </c>
      <c r="B525" s="6">
        <v>6.1069864410591555E-2</v>
      </c>
      <c r="C525" s="6">
        <v>6.0700122588241076E-2</v>
      </c>
      <c r="D525" s="6">
        <v>4.6696303372849066E-2</v>
      </c>
      <c r="E525" s="6">
        <v>3.5631610347662657E-2</v>
      </c>
      <c r="F525" s="6">
        <v>3.2179376622119539E-2</v>
      </c>
      <c r="G525" s="6">
        <v>2.9042800893395729E-2</v>
      </c>
      <c r="H525" s="6">
        <v>4.2912309651597591E-2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">
      <c r="A526" s="5">
        <v>7</v>
      </c>
      <c r="B526" s="6">
        <v>7.2706679952417447E-2</v>
      </c>
      <c r="C526" s="6">
        <v>7.2266484111111501E-2</v>
      </c>
      <c r="D526" s="6">
        <v>5.5594247949597532E-2</v>
      </c>
      <c r="E526" s="6">
        <v>4.2421186205998003E-2</v>
      </c>
      <c r="F526" s="6">
        <v>3.8311132007802118E-2</v>
      </c>
      <c r="G526" s="6">
        <v>3.4576884194157206E-2</v>
      </c>
      <c r="H526" s="6">
        <v>5.1089217144497642E-2</v>
      </c>
    </row>
    <row r="527" spans="1:16" ht="12.75" customHeight="1" x14ac:dyDescent="0.2">
      <c r="A527" s="5">
        <v>8</v>
      </c>
      <c r="B527" s="6">
        <v>8.5111049436529182E-2</v>
      </c>
      <c r="C527" s="6">
        <v>8.4595752492209006E-2</v>
      </c>
      <c r="D527" s="6">
        <v>6.5079092990100576E-2</v>
      </c>
      <c r="E527" s="6">
        <v>4.9658596413669126E-2</v>
      </c>
      <c r="F527" s="6">
        <v>4.4847332492962022E-2</v>
      </c>
      <c r="G527" s="6">
        <v>4.0475990678380709E-2</v>
      </c>
      <c r="H527" s="6">
        <v>5.980546614017597E-2</v>
      </c>
    </row>
    <row r="528" spans="1:16" ht="12.75" customHeight="1" x14ac:dyDescent="0.2">
      <c r="A528" s="5">
        <v>9</v>
      </c>
      <c r="B528" s="6">
        <v>9.8318834520681103E-2</v>
      </c>
      <c r="C528" s="6">
        <v>9.7723572268211656E-2</v>
      </c>
      <c r="D528" s="6">
        <v>7.5178259659708965E-2</v>
      </c>
      <c r="E528" s="6">
        <v>5.7364764688582676E-2</v>
      </c>
      <c r="F528" s="6">
        <v>5.1806874562834795E-2</v>
      </c>
      <c r="G528" s="6">
        <v>4.6757174960415218E-2</v>
      </c>
      <c r="H528" s="6">
        <v>6.9086255754055997E-2</v>
      </c>
    </row>
    <row r="529" spans="1:8" ht="12.75" customHeight="1" x14ac:dyDescent="0.2">
      <c r="A529" s="5">
        <v>10</v>
      </c>
      <c r="B529" s="6">
        <v>0.11236995424662838</v>
      </c>
      <c r="C529" s="6">
        <v>0.11168962079474368</v>
      </c>
      <c r="D529" s="6">
        <v>8.5922271551395132E-2</v>
      </c>
      <c r="E529" s="6">
        <v>6.5562982055780192E-2</v>
      </c>
      <c r="F529" s="6">
        <v>5.9210792648910181E-2</v>
      </c>
      <c r="G529" s="6">
        <v>5.3439421211795082E-2</v>
      </c>
      <c r="H529" s="6">
        <v>7.8959636126699262E-2</v>
      </c>
    </row>
    <row r="530" spans="1:8" ht="19.5" customHeight="1" x14ac:dyDescent="0.2">
      <c r="A530" s="5">
        <v>11</v>
      </c>
      <c r="B530" s="6">
        <v>0.12730876643421934</v>
      </c>
      <c r="C530" s="6">
        <v>0.12653798733135277</v>
      </c>
      <c r="D530" s="6">
        <v>9.7345046313946901E-2</v>
      </c>
      <c r="E530" s="6">
        <v>7.427912937430671E-2</v>
      </c>
      <c r="F530" s="6">
        <v>6.7082460095878121E-2</v>
      </c>
      <c r="G530" s="6">
        <v>6.0543824539613711E-2</v>
      </c>
      <c r="H530" s="6">
        <v>8.945677642016589E-2</v>
      </c>
    </row>
    <row r="531" spans="1:8" ht="12.75" customHeight="1" x14ac:dyDescent="0.2">
      <c r="A531" s="5">
        <v>12</v>
      </c>
      <c r="B531" s="6">
        <v>0.1431844674263805</v>
      </c>
      <c r="C531" s="6">
        <v>0.14231757036627615</v>
      </c>
      <c r="D531" s="6">
        <v>0.10948420131194007</v>
      </c>
      <c r="E531" s="6">
        <v>8.3541910571027042E-2</v>
      </c>
      <c r="F531" s="6">
        <v>7.5447799798160298E-2</v>
      </c>
      <c r="G531" s="6">
        <v>6.8093781091972699E-2</v>
      </c>
      <c r="H531" s="6">
        <v>0.10061224570910116</v>
      </c>
    </row>
    <row r="532" spans="1:8" ht="12.75" customHeight="1" x14ac:dyDescent="0.2">
      <c r="A532" s="5">
        <v>13</v>
      </c>
      <c r="B532" s="6">
        <v>0.16005150632131526</v>
      </c>
      <c r="C532" s="6">
        <v>0.15908248934070904</v>
      </c>
      <c r="D532" s="6">
        <v>0.12238137036317703</v>
      </c>
      <c r="E532" s="6">
        <v>9.3383094327101554E-2</v>
      </c>
      <c r="F532" s="6">
        <v>8.433550247014969E-2</v>
      </c>
      <c r="G532" s="6">
        <v>7.6115185053069315E-2</v>
      </c>
      <c r="H532" s="6">
        <v>0.11246430405163531</v>
      </c>
    </row>
    <row r="533" spans="1:8" ht="12.75" customHeight="1" x14ac:dyDescent="0.2">
      <c r="A533" s="5">
        <v>14</v>
      </c>
      <c r="B533" s="6">
        <v>0.1779700081265021</v>
      </c>
      <c r="C533" s="6">
        <v>0.17689250524085612</v>
      </c>
      <c r="D533" s="6">
        <v>0.13608252729806672</v>
      </c>
      <c r="E533" s="6">
        <v>0.10383776096994374</v>
      </c>
      <c r="F533" s="6">
        <v>9.3777249617589473E-2</v>
      </c>
      <c r="G533" s="6">
        <v>8.4636629881195344E-2</v>
      </c>
      <c r="H533" s="6">
        <v>0.12505519982941488</v>
      </c>
    </row>
    <row r="534" spans="1:8" ht="12.75" customHeight="1" x14ac:dyDescent="0.2">
      <c r="A534" s="5">
        <v>15</v>
      </c>
      <c r="B534" s="6">
        <v>0.19700619812239881</v>
      </c>
      <c r="C534" s="6">
        <v>0.19581344239236509</v>
      </c>
      <c r="D534" s="6">
        <v>0.15063831044399129</v>
      </c>
      <c r="E534" s="6">
        <v>0.11494455007098893</v>
      </c>
      <c r="F534" s="6">
        <v>0.10380793714637893</v>
      </c>
      <c r="G534" s="6">
        <v>9.3689610122032335E-2</v>
      </c>
      <c r="H534" s="6">
        <v>0.13843146793766514</v>
      </c>
    </row>
    <row r="535" spans="1:8" ht="19.5" customHeight="1" x14ac:dyDescent="0.2">
      <c r="A535" s="5">
        <v>16</v>
      </c>
      <c r="B535" s="6">
        <v>0.21723281703343864</v>
      </c>
      <c r="C535" s="6">
        <v>0.2159176011177088</v>
      </c>
      <c r="D535" s="6">
        <v>0.16610434008058422</v>
      </c>
      <c r="E535" s="6">
        <v>0.12674590267991728</v>
      </c>
      <c r="F535" s="6">
        <v>0.11446589412749106</v>
      </c>
      <c r="G535" s="6">
        <v>0.10330871885019975</v>
      </c>
      <c r="H535" s="6">
        <v>0.15264422151575996</v>
      </c>
    </row>
    <row r="536" spans="1:8" ht="12.75" customHeight="1" x14ac:dyDescent="0.2">
      <c r="A536" s="5">
        <v>17</v>
      </c>
      <c r="B536" s="6">
        <v>0.23872951325105651</v>
      </c>
      <c r="C536" s="6">
        <v>0.23728414758453345</v>
      </c>
      <c r="D536" s="6">
        <v>0.18254151834813193</v>
      </c>
      <c r="E536" s="6">
        <v>0.13928829016973446</v>
      </c>
      <c r="F536" s="6">
        <v>0.12579308946997891</v>
      </c>
      <c r="G536" s="6">
        <v>0.11353183419751023</v>
      </c>
      <c r="H536" s="6">
        <v>0.1677494275528108</v>
      </c>
    </row>
    <row r="537" spans="1:8" ht="12.75" customHeight="1" x14ac:dyDescent="0.2">
      <c r="A537" s="5">
        <v>18</v>
      </c>
      <c r="B537" s="6">
        <v>0.26158319419512882</v>
      </c>
      <c r="C537" s="6">
        <v>0.25999946303981297</v>
      </c>
      <c r="D537" s="6">
        <v>0.20001629791167747</v>
      </c>
      <c r="E537" s="6">
        <v>0.15262241924089315</v>
      </c>
      <c r="F537" s="6">
        <v>0.13783531706289814</v>
      </c>
      <c r="G537" s="6">
        <v>0.12440028644881035</v>
      </c>
      <c r="H537" s="6">
        <v>0.18380815378081206</v>
      </c>
    </row>
    <row r="538" spans="1:8" ht="12.75" customHeight="1" x14ac:dyDescent="0.2">
      <c r="A538" s="5">
        <v>19</v>
      </c>
      <c r="B538" s="6">
        <v>0.28588831376458779</v>
      </c>
      <c r="C538" s="6">
        <v>0.28415742952012085</v>
      </c>
      <c r="D538" s="6">
        <v>0.21860090175651564</v>
      </c>
      <c r="E538" s="6">
        <v>0.16680339963622726</v>
      </c>
      <c r="F538" s="6">
        <v>0.1506423472408728</v>
      </c>
      <c r="G538" s="6">
        <v>0.13595899474395348</v>
      </c>
      <c r="H538" s="6">
        <v>0.20088677065920221</v>
      </c>
    </row>
    <row r="539" spans="1:8" ht="12.75" customHeight="1" x14ac:dyDescent="0.2">
      <c r="A539" s="5">
        <v>20</v>
      </c>
      <c r="B539" s="6">
        <v>0.31174706650902262</v>
      </c>
      <c r="C539" s="6">
        <v>0.3098596228476368</v>
      </c>
      <c r="D539" s="6">
        <v>0.23837347165906483</v>
      </c>
      <c r="E539" s="6">
        <v>0.18189085743163799</v>
      </c>
      <c r="F539" s="6">
        <v>0.16426802909840643</v>
      </c>
      <c r="G539" s="6">
        <v>0.14825655941937008</v>
      </c>
      <c r="H539" s="6">
        <v>0.21905708781452959</v>
      </c>
    </row>
    <row r="540" spans="1:8" ht="19.5" customHeight="1" x14ac:dyDescent="0.2">
      <c r="A540" s="5">
        <v>21</v>
      </c>
      <c r="B540" s="6">
        <v>0.33926945140383524</v>
      </c>
      <c r="C540" s="6">
        <v>0.33721537601918206</v>
      </c>
      <c r="D540" s="6">
        <v>0.25941811695173711</v>
      </c>
      <c r="E540" s="6">
        <v>0.19794897224612379</v>
      </c>
      <c r="F540" s="6">
        <v>0.17877032409475013</v>
      </c>
      <c r="G540" s="6">
        <v>0.16134529233741493</v>
      </c>
      <c r="H540" s="6">
        <v>0.23839639885370426</v>
      </c>
    </row>
    <row r="541" spans="1:8" ht="12.75" customHeight="1" x14ac:dyDescent="0.2">
      <c r="A541" s="5">
        <v>22</v>
      </c>
      <c r="B541" s="6">
        <v>0.36857315863633722</v>
      </c>
      <c r="C541" s="6">
        <v>0.36634166667775953</v>
      </c>
      <c r="D541" s="6">
        <v>0.28182482795535191</v>
      </c>
      <c r="E541" s="6">
        <v>0.21504641118639117</v>
      </c>
      <c r="F541" s="6">
        <v>0.19421124639841039</v>
      </c>
      <c r="G541" s="6">
        <v>0.17528116304559213</v>
      </c>
      <c r="H541" s="6">
        <v>0.25898740181133967</v>
      </c>
    </row>
    <row r="542" spans="1:8" ht="12.75" customHeight="1" x14ac:dyDescent="0.2">
      <c r="A542" s="5">
        <v>23</v>
      </c>
      <c r="B542" s="6">
        <v>0.39978322125543864</v>
      </c>
      <c r="C542" s="6">
        <v>0.3973627708712964</v>
      </c>
      <c r="D542" s="6">
        <v>0.30568920961745383</v>
      </c>
      <c r="E542" s="6">
        <v>0.2332561255995953</v>
      </c>
      <c r="F542" s="6">
        <v>0.21065667933187229</v>
      </c>
      <c r="G542" s="6">
        <v>0.19012363311270708</v>
      </c>
      <c r="H542" s="6">
        <v>0.28091795437245437</v>
      </c>
    </row>
    <row r="543" spans="1:8" ht="12.75" customHeight="1" x14ac:dyDescent="0.2">
      <c r="A543" s="5">
        <v>24</v>
      </c>
      <c r="B543" s="6">
        <v>0.43303135948077642</v>
      </c>
      <c r="C543" s="6">
        <v>0.43040961133159339</v>
      </c>
      <c r="D543" s="6">
        <v>0.3311119801465387</v>
      </c>
      <c r="E543" s="6">
        <v>0.25265496850622865</v>
      </c>
      <c r="F543" s="6">
        <v>0.2281760298702023</v>
      </c>
      <c r="G543" s="6">
        <v>0.20593534430404742</v>
      </c>
      <c r="H543" s="6">
        <v>0.30428061313443078</v>
      </c>
    </row>
    <row r="544" spans="1:8" ht="12.75" customHeight="1" x14ac:dyDescent="0.2">
      <c r="A544" s="5">
        <v>25</v>
      </c>
      <c r="B544" s="6">
        <v>0.46845492840382363</v>
      </c>
      <c r="C544" s="6">
        <v>0.46561871154647866</v>
      </c>
      <c r="D544" s="6">
        <v>0.35819816638494723</v>
      </c>
      <c r="E544" s="6">
        <v>0.27332308062947552</v>
      </c>
      <c r="F544" s="6">
        <v>0.24684167415607111</v>
      </c>
      <c r="G544" s="6">
        <v>0.222781618142951</v>
      </c>
      <c r="H544" s="6">
        <v>0.32917189418215603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H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49" t="s">
        <v>66</v>
      </c>
      <c r="B1" s="12"/>
      <c r="C1" s="12"/>
      <c r="D1" s="12"/>
      <c r="E1" s="12"/>
      <c r="F1" s="12"/>
      <c r="G1" s="12"/>
    </row>
    <row r="2" spans="1:8" ht="18" customHeight="1" x14ac:dyDescent="0.2">
      <c r="A2" s="4" t="s">
        <v>8</v>
      </c>
      <c r="D2" s="12"/>
      <c r="E2" s="12"/>
      <c r="F2" s="13"/>
      <c r="G2" s="13"/>
      <c r="H2" s="14"/>
    </row>
    <row r="3" spans="1:8" ht="18" customHeight="1" x14ac:dyDescent="0.2">
      <c r="A3" s="19" t="s">
        <v>0</v>
      </c>
      <c r="B3" s="12"/>
      <c r="C3" s="20">
        <v>0.9</v>
      </c>
      <c r="D3" s="12"/>
      <c r="E3" s="12"/>
      <c r="H3" s="14" t="s">
        <v>46</v>
      </c>
    </row>
    <row r="4" spans="1:8" ht="18" customHeight="1" x14ac:dyDescent="0.2">
      <c r="A4" s="19" t="s">
        <v>27</v>
      </c>
      <c r="B4" s="12"/>
      <c r="H4" s="24" t="s">
        <v>46</v>
      </c>
    </row>
    <row r="5" spans="1:8" x14ac:dyDescent="0.2">
      <c r="A5" s="4"/>
      <c r="B5" s="15"/>
      <c r="C5" s="8"/>
      <c r="D5" s="15"/>
      <c r="E5" s="15"/>
      <c r="H5" s="24"/>
    </row>
    <row r="6" spans="1:8" x14ac:dyDescent="0.2">
      <c r="A6" s="2"/>
      <c r="B6" s="9"/>
      <c r="C6" s="10"/>
      <c r="D6" s="10"/>
      <c r="E6" s="10"/>
      <c r="F6" s="3"/>
      <c r="G6" s="3"/>
    </row>
    <row r="7" spans="1:8" x14ac:dyDescent="0.2">
      <c r="A7" s="2"/>
      <c r="B7" s="2"/>
      <c r="C7" s="2"/>
      <c r="D7" s="5"/>
      <c r="E7" s="5"/>
      <c r="F7" s="5"/>
      <c r="G7" s="5"/>
    </row>
    <row r="8" spans="1:8" x14ac:dyDescent="0.2">
      <c r="A8" s="3"/>
      <c r="B8" s="3"/>
      <c r="C8" s="2"/>
      <c r="D8" s="5"/>
      <c r="E8" s="5"/>
      <c r="F8" s="5"/>
      <c r="G8" s="5"/>
      <c r="H8" s="3"/>
    </row>
    <row r="9" spans="1:8" ht="38.25" x14ac:dyDescent="0.2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">
      <c r="A10" s="5">
        <v>1</v>
      </c>
      <c r="B10" s="27">
        <v>0.11706102965493212</v>
      </c>
      <c r="C10" s="27">
        <v>0.10513154573775095</v>
      </c>
      <c r="D10" s="27">
        <v>9.0550898914573547E-2</v>
      </c>
      <c r="E10" s="27">
        <v>6.2765808930782763E-2</v>
      </c>
      <c r="F10" s="27">
        <v>5.6794983147317984E-2</v>
      </c>
      <c r="G10" s="27">
        <v>4.1833255292964971E-2</v>
      </c>
      <c r="H10" s="27">
        <v>8.8389158861589823E-2</v>
      </c>
    </row>
    <row r="11" spans="1:8" ht="12.75" customHeight="1" x14ac:dyDescent="0.2">
      <c r="A11" s="5">
        <v>2</v>
      </c>
      <c r="B11" s="27">
        <v>0.19522543543280807</v>
      </c>
      <c r="C11" s="27">
        <v>0.175330354216749</v>
      </c>
      <c r="D11" s="27">
        <v>0.15101386619902324</v>
      </c>
      <c r="E11" s="27">
        <v>0.10467601741523058</v>
      </c>
      <c r="F11" s="27">
        <v>9.4718330669210787E-2</v>
      </c>
      <c r="G11" s="27">
        <v>6.9766304842995314E-2</v>
      </c>
      <c r="H11" s="27">
        <v>0.14740868141310151</v>
      </c>
    </row>
    <row r="12" spans="1:8" ht="12.75" customHeight="1" x14ac:dyDescent="0.2">
      <c r="A12" s="17">
        <v>3</v>
      </c>
      <c r="B12" s="27">
        <v>0.27525734569080734</v>
      </c>
      <c r="C12" s="27">
        <v>0.24720635307452885</v>
      </c>
      <c r="D12" s="27">
        <v>0.21292141508249557</v>
      </c>
      <c r="E12" s="27">
        <v>0.14758754486741962</v>
      </c>
      <c r="F12" s="27">
        <v>0.13354774305136322</v>
      </c>
      <c r="G12" s="27">
        <v>9.8366730990583753E-2</v>
      </c>
      <c r="H12" s="27">
        <v>0.20783829877289339</v>
      </c>
    </row>
    <row r="13" spans="1:8" ht="12.75" customHeight="1" x14ac:dyDescent="0.2">
      <c r="A13" s="5">
        <v>4</v>
      </c>
      <c r="B13" s="27">
        <v>0.36123375602841562</v>
      </c>
      <c r="C13" s="27">
        <v>0.32442105845017966</v>
      </c>
      <c r="D13" s="27">
        <v>0.27942724767655086</v>
      </c>
      <c r="E13" s="27">
        <v>0.19368639569516416</v>
      </c>
      <c r="F13" s="27">
        <v>0.17526127308424738</v>
      </c>
      <c r="G13" s="27">
        <v>0.12909150022786117</v>
      </c>
      <c r="H13" s="27">
        <v>0.27275642407967782</v>
      </c>
    </row>
    <row r="14" spans="1:8" ht="12.75" customHeight="1" x14ac:dyDescent="0.2">
      <c r="A14" s="5">
        <v>5</v>
      </c>
      <c r="B14" s="27">
        <v>0.45336261198262212</v>
      </c>
      <c r="C14" s="27">
        <v>0.40716122451626757</v>
      </c>
      <c r="D14" s="27">
        <v>0.35069221730150557</v>
      </c>
      <c r="E14" s="27">
        <v>0.24308406618276263</v>
      </c>
      <c r="F14" s="27">
        <v>0.21995981056273081</v>
      </c>
      <c r="G14" s="27">
        <v>0.16201492455055794</v>
      </c>
      <c r="H14" s="27">
        <v>0.34232007056969299</v>
      </c>
    </row>
    <row r="15" spans="1:8" ht="19.5" customHeight="1" x14ac:dyDescent="0.2">
      <c r="A15" s="17">
        <v>6</v>
      </c>
      <c r="B15" s="27">
        <v>0.55187672440673785</v>
      </c>
      <c r="C15" s="27">
        <v>0.49563593678096957</v>
      </c>
      <c r="D15" s="27">
        <v>0.42689641149038859</v>
      </c>
      <c r="E15" s="27">
        <v>0.2959053849053524</v>
      </c>
      <c r="F15" s="27">
        <v>0.26775630928987926</v>
      </c>
      <c r="G15" s="27">
        <v>0.19722020189303555</v>
      </c>
      <c r="H15" s="27">
        <v>0.41670502650961205</v>
      </c>
    </row>
    <row r="16" spans="1:8" ht="12.75" customHeight="1" x14ac:dyDescent="0.2">
      <c r="A16" s="5">
        <v>7</v>
      </c>
      <c r="B16" s="27">
        <v>0.65703640841341282</v>
      </c>
      <c r="C16" s="27">
        <v>0.5900789821010427</v>
      </c>
      <c r="D16" s="27">
        <v>0.50824119330587747</v>
      </c>
      <c r="E16" s="27">
        <v>0.3522899276779638</v>
      </c>
      <c r="F16" s="27">
        <v>0.31877706742383738</v>
      </c>
      <c r="G16" s="27">
        <v>0.2348003591883068</v>
      </c>
      <c r="H16" s="27">
        <v>0.4961078477807041</v>
      </c>
    </row>
    <row r="17" spans="1:8" ht="12.75" customHeight="1" x14ac:dyDescent="0.2">
      <c r="A17" s="5">
        <v>8</v>
      </c>
      <c r="B17" s="27">
        <v>0.76913233109627388</v>
      </c>
      <c r="C17" s="27">
        <v>0.69075140619715247</v>
      </c>
      <c r="D17" s="27">
        <v>0.59495140415497483</v>
      </c>
      <c r="E17" s="27">
        <v>0.41239354444754189</v>
      </c>
      <c r="F17" s="27">
        <v>0.37316310911869538</v>
      </c>
      <c r="G17" s="27">
        <v>0.274859270037764</v>
      </c>
      <c r="H17" s="27">
        <v>0.58074800810526728</v>
      </c>
    </row>
    <row r="18" spans="1:8" ht="12.75" customHeight="1" x14ac:dyDescent="0.2">
      <c r="A18" s="5">
        <v>9</v>
      </c>
      <c r="B18" s="27">
        <v>0.88848856742100635</v>
      </c>
      <c r="C18" s="27">
        <v>0.79794425812446113</v>
      </c>
      <c r="D18" s="27">
        <v>0.68727772763020523</v>
      </c>
      <c r="E18" s="27">
        <v>0.47638999780130642</v>
      </c>
      <c r="F18" s="27">
        <v>0.43107166716378403</v>
      </c>
      <c r="G18" s="27">
        <v>0.31751274677291952</v>
      </c>
      <c r="H18" s="27">
        <v>0.67087020645536299</v>
      </c>
    </row>
    <row r="19" spans="1:8" ht="12.75" customHeight="1" x14ac:dyDescent="0.2">
      <c r="A19" s="5">
        <v>10</v>
      </c>
      <c r="B19" s="27">
        <v>1.0154658581591498</v>
      </c>
      <c r="C19" s="27">
        <v>0.91198151619611312</v>
      </c>
      <c r="D19" s="27">
        <v>0.78549920963808706</v>
      </c>
      <c r="E19" s="27">
        <v>0.5444727098064196</v>
      </c>
      <c r="F19" s="27">
        <v>0.49267776364886734</v>
      </c>
      <c r="G19" s="27">
        <v>0.36288970471969234</v>
      </c>
      <c r="H19" s="27">
        <v>0.76674682701774799</v>
      </c>
    </row>
    <row r="20" spans="1:8" ht="19.5" customHeight="1" x14ac:dyDescent="0.2">
      <c r="A20" s="5">
        <v>11</v>
      </c>
      <c r="B20" s="27">
        <v>1.1504650564738148</v>
      </c>
      <c r="C20" s="27">
        <v>1.0332231833334562</v>
      </c>
      <c r="D20" s="27">
        <v>0.88992592445662233</v>
      </c>
      <c r="E20" s="27">
        <v>0.61685661000108272</v>
      </c>
      <c r="F20" s="27">
        <v>0.55817588215836733</v>
      </c>
      <c r="G20" s="27">
        <v>0.41113339387987086</v>
      </c>
      <c r="H20" s="27">
        <v>0.86868054160403052</v>
      </c>
    </row>
    <row r="21" spans="1:8" ht="12.75" customHeight="1" x14ac:dyDescent="0.2">
      <c r="A21" s="5">
        <v>12</v>
      </c>
      <c r="B21" s="27">
        <v>1.2939307403389189</v>
      </c>
      <c r="C21" s="27">
        <v>1.1620685313499766</v>
      </c>
      <c r="D21" s="27">
        <v>1.0009017690709523</v>
      </c>
      <c r="E21" s="27">
        <v>0.69378007230228611</v>
      </c>
      <c r="F21" s="27">
        <v>0.6277817204237216</v>
      </c>
      <c r="G21" s="27">
        <v>0.46240268987530248</v>
      </c>
      <c r="H21" s="27">
        <v>0.977007037276581</v>
      </c>
    </row>
    <row r="22" spans="1:8" ht="12.75" customHeight="1" x14ac:dyDescent="0.2">
      <c r="A22" s="5">
        <v>13</v>
      </c>
      <c r="B22" s="27">
        <v>1.4463549558766111</v>
      </c>
      <c r="C22" s="27">
        <v>1.298959462811782</v>
      </c>
      <c r="D22" s="27">
        <v>1.1188073587789205</v>
      </c>
      <c r="E22" s="27">
        <v>0.77550692210930161</v>
      </c>
      <c r="F22" s="27">
        <v>0.7017340064938592</v>
      </c>
      <c r="G22" s="27">
        <v>0.51687343167737188</v>
      </c>
      <c r="H22" s="27">
        <v>1.0920978428267152</v>
      </c>
    </row>
    <row r="23" spans="1:8" ht="12.75" customHeight="1" x14ac:dyDescent="0.2">
      <c r="A23" s="5">
        <v>14</v>
      </c>
      <c r="B23" s="27">
        <v>1.6082810413192978</v>
      </c>
      <c r="C23" s="27">
        <v>1.4443839453063754</v>
      </c>
      <c r="D23" s="27">
        <v>1.2440629851626539</v>
      </c>
      <c r="E23" s="27">
        <v>0.86232848663649397</v>
      </c>
      <c r="F23" s="27">
        <v>0.78029635402264719</v>
      </c>
      <c r="G23" s="27">
        <v>0.57473978814871152</v>
      </c>
      <c r="H23" s="27">
        <v>1.2143632161300155</v>
      </c>
    </row>
    <row r="24" spans="1:8" ht="12.75" customHeight="1" x14ac:dyDescent="0.2">
      <c r="A24" s="5">
        <v>15</v>
      </c>
      <c r="B24" s="27">
        <v>1.7803074619035517</v>
      </c>
      <c r="C24" s="27">
        <v>1.5988794555292611</v>
      </c>
      <c r="D24" s="27">
        <v>1.3771315825163455</v>
      </c>
      <c r="E24" s="27">
        <v>0.95456565110758951</v>
      </c>
      <c r="F24" s="27">
        <v>0.8637591228602054</v>
      </c>
      <c r="G24" s="27">
        <v>0.6362156284915601</v>
      </c>
      <c r="H24" s="27">
        <v>1.3442550397559805</v>
      </c>
    </row>
    <row r="25" spans="1:8" ht="19.5" customHeight="1" x14ac:dyDescent="0.2">
      <c r="A25" s="5">
        <v>16</v>
      </c>
      <c r="B25" s="27">
        <v>1.9630915616912703</v>
      </c>
      <c r="C25" s="27">
        <v>1.7630363487635976</v>
      </c>
      <c r="D25" s="27">
        <v>1.518521630014289</v>
      </c>
      <c r="E25" s="27">
        <v>1.0525708704079795</v>
      </c>
      <c r="F25" s="27">
        <v>0.95244123933946856</v>
      </c>
      <c r="G25" s="27">
        <v>0.70153586300901083</v>
      </c>
      <c r="H25" s="27">
        <v>1.4822696538520104</v>
      </c>
    </row>
    <row r="26" spans="1:8" ht="12.75" customHeight="1" x14ac:dyDescent="0.2">
      <c r="A26" s="5">
        <v>17</v>
      </c>
      <c r="B26" s="27">
        <v>2.1573531080144051</v>
      </c>
      <c r="C26" s="27">
        <v>1.9375010421167913</v>
      </c>
      <c r="D26" s="27">
        <v>1.6687898934658207</v>
      </c>
      <c r="E26" s="27">
        <v>1.1567300695458844</v>
      </c>
      <c r="F26" s="27">
        <v>1.0466919159490735</v>
      </c>
      <c r="G26" s="27">
        <v>0.77095770975764333</v>
      </c>
      <c r="H26" s="27">
        <v>1.628950532443874</v>
      </c>
    </row>
    <row r="27" spans="1:8" ht="12.75" customHeight="1" x14ac:dyDescent="0.2">
      <c r="A27" s="5">
        <v>18</v>
      </c>
      <c r="B27" s="27">
        <v>2.3638774666613167</v>
      </c>
      <c r="C27" s="27">
        <v>2.1229788661291886</v>
      </c>
      <c r="D27" s="27">
        <v>1.8285438814356825</v>
      </c>
      <c r="E27" s="27">
        <v>1.2674643461244808</v>
      </c>
      <c r="F27" s="27">
        <v>1.1468921918516339</v>
      </c>
      <c r="G27" s="27">
        <v>0.84476182924095522</v>
      </c>
      <c r="H27" s="27">
        <v>1.7848906809206111</v>
      </c>
    </row>
    <row r="28" spans="1:8" ht="12.75" customHeight="1" x14ac:dyDescent="0.2">
      <c r="A28" s="5">
        <v>19</v>
      </c>
      <c r="B28" s="27">
        <v>2.5835181995131951</v>
      </c>
      <c r="C28" s="27">
        <v>2.3202363976899272</v>
      </c>
      <c r="D28" s="27">
        <v>1.9984438546088237</v>
      </c>
      <c r="E28" s="27">
        <v>1.3852313631431734</v>
      </c>
      <c r="F28" s="27">
        <v>1.253456193189729</v>
      </c>
      <c r="G28" s="27">
        <v>0.9232532527079399</v>
      </c>
      <c r="H28" s="27">
        <v>1.9507345974293591</v>
      </c>
    </row>
    <row r="29" spans="1:8" ht="12.75" customHeight="1" x14ac:dyDescent="0.2">
      <c r="A29" s="5">
        <v>20</v>
      </c>
      <c r="B29" s="27">
        <v>2.8171988192357986</v>
      </c>
      <c r="C29" s="27">
        <v>2.5301030359111283</v>
      </c>
      <c r="D29" s="27">
        <v>2.1792041831073088</v>
      </c>
      <c r="E29" s="27">
        <v>1.5105262898286052</v>
      </c>
      <c r="F29" s="27">
        <v>1.3668319844169416</v>
      </c>
      <c r="G29" s="27">
        <v>1.0067620092146112</v>
      </c>
      <c r="H29" s="27">
        <v>2.1271795977887571</v>
      </c>
    </row>
    <row r="30" spans="1:8" ht="19.5" customHeight="1" x14ac:dyDescent="0.2">
      <c r="A30" s="5">
        <v>21</v>
      </c>
      <c r="B30" s="27">
        <v>3.0659133656033912</v>
      </c>
      <c r="C30" s="27">
        <v>2.7534715197196666</v>
      </c>
      <c r="D30" s="27">
        <v>2.3715937922975177</v>
      </c>
      <c r="E30" s="27">
        <v>1.6438821106481505</v>
      </c>
      <c r="F30" s="27">
        <v>1.4875018479153197</v>
      </c>
      <c r="G30" s="27">
        <v>1.095643331580727</v>
      </c>
      <c r="H30" s="27">
        <v>2.3149762506533009</v>
      </c>
    </row>
    <row r="31" spans="1:8" ht="12.75" customHeight="1" x14ac:dyDescent="0.2">
      <c r="A31" s="5">
        <v>22</v>
      </c>
      <c r="B31" s="27">
        <v>3.330725382406273</v>
      </c>
      <c r="C31" s="27">
        <v>2.9912970090262627</v>
      </c>
      <c r="D31" s="27">
        <v>2.5764353713914856</v>
      </c>
      <c r="E31" s="27">
        <v>1.785869076747971</v>
      </c>
      <c r="F31" s="27">
        <v>1.6159817876173814</v>
      </c>
      <c r="G31" s="27">
        <v>1.1902772907746195</v>
      </c>
      <c r="H31" s="27">
        <v>2.514927605007903</v>
      </c>
    </row>
    <row r="32" spans="1:8" ht="12.75" customHeight="1" x14ac:dyDescent="0.2">
      <c r="A32" s="5">
        <v>23</v>
      </c>
      <c r="B32" s="27">
        <v>3.6127647694754148</v>
      </c>
      <c r="C32" s="27">
        <v>3.2445942575547568</v>
      </c>
      <c r="D32" s="27">
        <v>2.7946029383752098</v>
      </c>
      <c r="E32" s="27">
        <v>1.9370930180708803</v>
      </c>
      <c r="F32" s="27">
        <v>1.7528200016899065</v>
      </c>
      <c r="G32" s="27">
        <v>1.2910676709439577</v>
      </c>
      <c r="H32" s="27">
        <v>2.7278868132291629</v>
      </c>
    </row>
    <row r="33" spans="1:8" ht="12.75" customHeight="1" x14ac:dyDescent="0.2">
      <c r="A33" s="5">
        <v>24</v>
      </c>
      <c r="B33" s="27">
        <v>3.9132218573290367</v>
      </c>
      <c r="C33" s="27">
        <v>3.5144322913310444</v>
      </c>
      <c r="D33" s="27">
        <v>3.0270172565355677</v>
      </c>
      <c r="E33" s="27">
        <v>2.098192166299031</v>
      </c>
      <c r="F33" s="27">
        <v>1.8985940077057482</v>
      </c>
      <c r="G33" s="27">
        <v>1.3984398519149612</v>
      </c>
      <c r="H33" s="27">
        <v>2.9547526570344722</v>
      </c>
    </row>
    <row r="34" spans="1:8" ht="12.75" customHeight="1" x14ac:dyDescent="0.2">
      <c r="A34" s="5">
        <v>25</v>
      </c>
      <c r="B34" s="27">
        <v>4.2333378977480995</v>
      </c>
      <c r="C34" s="27">
        <v>3.8019258683473169</v>
      </c>
      <c r="D34" s="27">
        <v>3.2746384785798828</v>
      </c>
      <c r="E34" s="27">
        <v>2.2698320560885623</v>
      </c>
      <c r="F34" s="27">
        <v>2.0539060289170772</v>
      </c>
      <c r="G34" s="27">
        <v>1.5128374108779967</v>
      </c>
      <c r="H34" s="27">
        <v>3.1964623672100094</v>
      </c>
    </row>
    <row r="35" spans="1:8" ht="18" customHeight="1" x14ac:dyDescent="0.2">
      <c r="A35" s="19" t="s">
        <v>66</v>
      </c>
      <c r="B35" s="12"/>
      <c r="C35" s="12"/>
      <c r="D35" s="12"/>
      <c r="E35" s="12"/>
      <c r="F35" s="12"/>
      <c r="G35" s="12"/>
    </row>
    <row r="36" spans="1:8" ht="18" customHeight="1" x14ac:dyDescent="0.2">
      <c r="A36" s="4" t="s">
        <v>8</v>
      </c>
      <c r="D36" s="12"/>
      <c r="E36" s="12"/>
      <c r="F36" s="13"/>
      <c r="G36" s="13"/>
      <c r="H36" s="14"/>
    </row>
    <row r="37" spans="1:8" ht="18" customHeight="1" x14ac:dyDescent="0.2">
      <c r="A37" s="19" t="s">
        <v>0</v>
      </c>
      <c r="B37" s="12"/>
      <c r="C37" s="20">
        <v>0.9</v>
      </c>
      <c r="D37" s="12"/>
      <c r="E37" s="12"/>
      <c r="H37" s="14" t="s">
        <v>46</v>
      </c>
    </row>
    <row r="38" spans="1:8" ht="18" customHeight="1" x14ac:dyDescent="0.2">
      <c r="A38" s="19" t="s">
        <v>28</v>
      </c>
      <c r="B38" s="12"/>
      <c r="H38" s="24" t="s">
        <v>46</v>
      </c>
    </row>
    <row r="39" spans="1:8" ht="14.25" customHeight="1" x14ac:dyDescent="0.2">
      <c r="A39" s="4"/>
      <c r="B39" s="15"/>
      <c r="C39" s="8"/>
      <c r="D39" s="15"/>
      <c r="E39" s="15"/>
      <c r="H39" s="24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">
      <c r="A44" s="5">
        <v>1</v>
      </c>
      <c r="B44" s="27">
        <v>0.11082017166907547</v>
      </c>
      <c r="C44" s="27">
        <v>9.9526682627312277E-2</v>
      </c>
      <c r="D44" s="27">
        <v>8.5723371749612337E-2</v>
      </c>
      <c r="E44" s="27">
        <v>5.9419584307104804E-2</v>
      </c>
      <c r="F44" s="27">
        <v>5.3767080307437237E-2</v>
      </c>
      <c r="G44" s="27">
        <v>3.9603004917250113E-2</v>
      </c>
      <c r="H44" s="27">
        <v>8.3676880235897214E-2</v>
      </c>
    </row>
    <row r="45" spans="1:8" ht="12.75" customHeight="1" x14ac:dyDescent="0.2">
      <c r="A45" s="5">
        <v>2</v>
      </c>
      <c r="B45" s="27">
        <v>0.18481740962477736</v>
      </c>
      <c r="C45" s="27">
        <v>0.1659829920373615</v>
      </c>
      <c r="D45" s="27">
        <v>0.14296288547878358</v>
      </c>
      <c r="E45" s="27">
        <v>9.9095439821310638E-2</v>
      </c>
      <c r="F45" s="27">
        <v>8.9668625809220692E-2</v>
      </c>
      <c r="G45" s="27">
        <v>6.6046863778735282E-2</v>
      </c>
      <c r="H45" s="27">
        <v>0.13954990339540116</v>
      </c>
    </row>
    <row r="46" spans="1:8" s="18" customFormat="1" ht="12.75" customHeight="1" x14ac:dyDescent="0.2">
      <c r="A46" s="17">
        <v>3</v>
      </c>
      <c r="B46" s="27">
        <v>0.26058259006048384</v>
      </c>
      <c r="C46" s="27">
        <v>0.23402707601462758</v>
      </c>
      <c r="D46" s="27">
        <v>0.2015699660341273</v>
      </c>
      <c r="E46" s="27">
        <v>0.13971923112787785</v>
      </c>
      <c r="F46" s="27">
        <v>0.12642793126453672</v>
      </c>
      <c r="G46" s="27">
        <v>9.3122519484373653E-2</v>
      </c>
      <c r="H46" s="27">
        <v>0.19675784517969352</v>
      </c>
    </row>
    <row r="47" spans="1:8" ht="12.75" customHeight="1" x14ac:dyDescent="0.2">
      <c r="A47" s="5">
        <v>4</v>
      </c>
      <c r="B47" s="27">
        <v>0.3419753522904988</v>
      </c>
      <c r="C47" s="27">
        <v>0.30712524481025943</v>
      </c>
      <c r="D47" s="27">
        <v>0.26453018265611966</v>
      </c>
      <c r="E47" s="27">
        <v>0.18336042049326201</v>
      </c>
      <c r="F47" s="27">
        <v>0.16591759381742877</v>
      </c>
      <c r="G47" s="27">
        <v>0.12220926347940524</v>
      </c>
      <c r="H47" s="27">
        <v>0.25821499972667883</v>
      </c>
    </row>
    <row r="48" spans="1:8" ht="12.75" customHeight="1" x14ac:dyDescent="0.2">
      <c r="A48" s="5">
        <v>5</v>
      </c>
      <c r="B48" s="27">
        <v>0.42919255568104253</v>
      </c>
      <c r="C48" s="27">
        <v>0.38545429619824501</v>
      </c>
      <c r="D48" s="27">
        <v>0.33199581311494231</v>
      </c>
      <c r="E48" s="27">
        <v>0.23012456001625178</v>
      </c>
      <c r="F48" s="27">
        <v>0.20823312453951334</v>
      </c>
      <c r="G48" s="27">
        <v>0.15337744597472591</v>
      </c>
      <c r="H48" s="27">
        <v>0.3240700094483156</v>
      </c>
    </row>
    <row r="49" spans="1:8" s="18" customFormat="1" ht="19.5" customHeight="1" x14ac:dyDescent="0.2">
      <c r="A49" s="17">
        <v>6</v>
      </c>
      <c r="B49" s="27">
        <v>0.52245459927359283</v>
      </c>
      <c r="C49" s="27">
        <v>0.46921216874087063</v>
      </c>
      <c r="D49" s="27">
        <v>0.40413734396264883</v>
      </c>
      <c r="E49" s="27">
        <v>0.28012982330395347</v>
      </c>
      <c r="F49" s="27">
        <v>0.25348145534385597</v>
      </c>
      <c r="G49" s="27">
        <v>0.18670582938508321</v>
      </c>
      <c r="H49" s="27">
        <v>0.39448929083647588</v>
      </c>
    </row>
    <row r="50" spans="1:8" ht="12.75" customHeight="1" x14ac:dyDescent="0.2">
      <c r="A50" s="5">
        <v>7</v>
      </c>
      <c r="B50" s="27">
        <v>0.6220079200383094</v>
      </c>
      <c r="C50" s="27">
        <v>0.55862018544952796</v>
      </c>
      <c r="D50" s="27">
        <v>0.48114540302166253</v>
      </c>
      <c r="E50" s="27">
        <v>0.3335083449858689</v>
      </c>
      <c r="F50" s="27">
        <v>0.30178215107290124</v>
      </c>
      <c r="G50" s="27">
        <v>0.22228248111187204</v>
      </c>
      <c r="H50" s="27">
        <v>0.4696589208167517</v>
      </c>
    </row>
    <row r="51" spans="1:8" ht="12.75" customHeight="1" x14ac:dyDescent="0.2">
      <c r="A51" s="5">
        <v>8</v>
      </c>
      <c r="B51" s="27">
        <v>0.72812768877549372</v>
      </c>
      <c r="C51" s="27">
        <v>0.65392547495159059</v>
      </c>
      <c r="D51" s="27">
        <v>0.56323284476110769</v>
      </c>
      <c r="E51" s="27">
        <v>0.3904076662029391</v>
      </c>
      <c r="F51" s="27">
        <v>0.35326871748011651</v>
      </c>
      <c r="G51" s="27">
        <v>0.26020573695798183</v>
      </c>
      <c r="H51" s="27">
        <v>0.5497866723401722</v>
      </c>
    </row>
    <row r="52" spans="1:8" ht="12.75" customHeight="1" x14ac:dyDescent="0.2">
      <c r="A52" s="5">
        <v>9</v>
      </c>
      <c r="B52" s="27">
        <v>0.84112070308838549</v>
      </c>
      <c r="C52" s="27">
        <v>0.75540356964543498</v>
      </c>
      <c r="D52" s="27">
        <v>0.6506369881148778</v>
      </c>
      <c r="E52" s="27">
        <v>0.45099228576234301</v>
      </c>
      <c r="F52" s="27">
        <v>0.40809000482555008</v>
      </c>
      <c r="G52" s="27">
        <v>0.30058523496860512</v>
      </c>
      <c r="H52" s="27">
        <v>0.63510419877738555</v>
      </c>
    </row>
    <row r="53" spans="1:8" ht="12.75" customHeight="1" x14ac:dyDescent="0.2">
      <c r="A53" s="5">
        <v>10</v>
      </c>
      <c r="B53" s="27">
        <v>0.96132847162719803</v>
      </c>
      <c r="C53" s="27">
        <v>0.86336117563458314</v>
      </c>
      <c r="D53" s="27">
        <v>0.74362200225485775</v>
      </c>
      <c r="E53" s="27">
        <v>0.5154453138481504</v>
      </c>
      <c r="F53" s="27">
        <v>0.46641170427124523</v>
      </c>
      <c r="G53" s="27">
        <v>0.3435430176252684</v>
      </c>
      <c r="H53" s="27">
        <v>0.72586936273583069</v>
      </c>
    </row>
    <row r="54" spans="1:8" ht="19.5" customHeight="1" x14ac:dyDescent="0.2">
      <c r="A54" s="5">
        <v>11</v>
      </c>
      <c r="B54" s="27">
        <v>1.0891304769275028</v>
      </c>
      <c r="C54" s="27">
        <v>0.97813910305595864</v>
      </c>
      <c r="D54" s="27">
        <v>0.8424814305132704</v>
      </c>
      <c r="E54" s="27">
        <v>0.58397022149073274</v>
      </c>
      <c r="F54" s="27">
        <v>0.52841793092601341</v>
      </c>
      <c r="G54" s="27">
        <v>0.38921469786283625</v>
      </c>
      <c r="H54" s="27">
        <v>0.82236869972797222</v>
      </c>
    </row>
    <row r="55" spans="1:8" ht="12.75" customHeight="1" x14ac:dyDescent="0.2">
      <c r="A55" s="5">
        <v>12</v>
      </c>
      <c r="B55" s="27">
        <v>1.224947595241072</v>
      </c>
      <c r="C55" s="27">
        <v>1.1001153374017747</v>
      </c>
      <c r="D55" s="27">
        <v>0.94754083574431358</v>
      </c>
      <c r="E55" s="27">
        <v>0.65679267421242571</v>
      </c>
      <c r="F55" s="27">
        <v>0.5943128830588853</v>
      </c>
      <c r="G55" s="27">
        <v>0.43775068118977756</v>
      </c>
      <c r="H55" s="27">
        <v>0.92492000037967992</v>
      </c>
    </row>
    <row r="56" spans="1:8" ht="12.75" customHeight="1" x14ac:dyDescent="0.2">
      <c r="A56" s="5">
        <v>13</v>
      </c>
      <c r="B56" s="27">
        <v>1.3692456403052904</v>
      </c>
      <c r="C56" s="27">
        <v>1.2297082221496303</v>
      </c>
      <c r="D56" s="27">
        <v>1.0591605415567176</v>
      </c>
      <c r="E56" s="27">
        <v>0.73416243212660115</v>
      </c>
      <c r="F56" s="27">
        <v>0.66432256144435053</v>
      </c>
      <c r="G56" s="27">
        <v>0.48931743209946321</v>
      </c>
      <c r="H56" s="27">
        <v>1.0338749862207826</v>
      </c>
    </row>
    <row r="57" spans="1:8" ht="12.75" customHeight="1" x14ac:dyDescent="0.2">
      <c r="A57" s="5">
        <v>14</v>
      </c>
      <c r="B57" s="27">
        <v>1.5225389834388381</v>
      </c>
      <c r="C57" s="27">
        <v>1.3673797099405998</v>
      </c>
      <c r="D57" s="27">
        <v>1.1777384325874074</v>
      </c>
      <c r="E57" s="27">
        <v>0.81635529096137549</v>
      </c>
      <c r="F57" s="27">
        <v>0.73869652573912858</v>
      </c>
      <c r="G57" s="27">
        <v>0.54409876775763277</v>
      </c>
      <c r="H57" s="27">
        <v>1.1496220431072284</v>
      </c>
    </row>
    <row r="58" spans="1:8" ht="12.75" customHeight="1" x14ac:dyDescent="0.2">
      <c r="A58" s="5">
        <v>15</v>
      </c>
      <c r="B58" s="27">
        <v>1.6853941839864475</v>
      </c>
      <c r="C58" s="27">
        <v>1.5136386230517422</v>
      </c>
      <c r="D58" s="27">
        <v>1.3037127627805458</v>
      </c>
      <c r="E58" s="27">
        <v>0.90367502863228777</v>
      </c>
      <c r="F58" s="27">
        <v>0.81770965588004263</v>
      </c>
      <c r="G58" s="27">
        <v>0.60229715538823492</v>
      </c>
      <c r="H58" s="27">
        <v>1.272588962457508</v>
      </c>
    </row>
    <row r="59" spans="1:8" ht="19.5" customHeight="1" x14ac:dyDescent="0.2">
      <c r="A59" s="5">
        <v>16</v>
      </c>
      <c r="B59" s="27">
        <v>1.8584335411197541</v>
      </c>
      <c r="C59" s="27">
        <v>1.6690438432391661</v>
      </c>
      <c r="D59" s="27">
        <v>1.4375649028326958</v>
      </c>
      <c r="E59" s="27">
        <v>0.99645530964767026</v>
      </c>
      <c r="F59" s="27">
        <v>0.90166387532590619</v>
      </c>
      <c r="G59" s="27">
        <v>0.66413498155486284</v>
      </c>
      <c r="H59" s="27">
        <v>1.4032456231075008</v>
      </c>
    </row>
    <row r="60" spans="1:8" ht="12.75" customHeight="1" x14ac:dyDescent="0.2">
      <c r="A60" s="5">
        <v>17</v>
      </c>
      <c r="B60" s="27">
        <v>2.0423384493175503</v>
      </c>
      <c r="C60" s="27">
        <v>1.8342073252671827</v>
      </c>
      <c r="D60" s="27">
        <v>1.5798219357769721</v>
      </c>
      <c r="E60" s="27">
        <v>1.0950614842507969</v>
      </c>
      <c r="F60" s="27">
        <v>0.99088977904973197</v>
      </c>
      <c r="G60" s="27">
        <v>0.7298557512845143</v>
      </c>
      <c r="H60" s="27">
        <v>1.5421065249297174</v>
      </c>
    </row>
    <row r="61" spans="1:8" ht="12.75" customHeight="1" x14ac:dyDescent="0.2">
      <c r="A61" s="5">
        <v>18</v>
      </c>
      <c r="B61" s="27">
        <v>2.2378524042738852</v>
      </c>
      <c r="C61" s="27">
        <v>2.0097967964895935</v>
      </c>
      <c r="D61" s="27">
        <v>1.7310589821606115</v>
      </c>
      <c r="E61" s="27">
        <v>1.1998922001283581</v>
      </c>
      <c r="F61" s="27">
        <v>1.0857480919275793</v>
      </c>
      <c r="G61" s="27">
        <v>0.79972516226727508</v>
      </c>
      <c r="H61" s="27">
        <v>1.6897330585014307</v>
      </c>
    </row>
    <row r="62" spans="1:8" ht="12.75" customHeight="1" x14ac:dyDescent="0.2">
      <c r="A62" s="5">
        <v>19</v>
      </c>
      <c r="B62" s="27">
        <v>2.4457834620470562</v>
      </c>
      <c r="C62" s="27">
        <v>2.1965379653911272</v>
      </c>
      <c r="D62" s="27">
        <v>1.8919011022847914</v>
      </c>
      <c r="E62" s="27">
        <v>1.3113807209575148</v>
      </c>
      <c r="F62" s="27">
        <v>1.1866308618540242</v>
      </c>
      <c r="G62" s="27">
        <v>0.87403198366464552</v>
      </c>
      <c r="H62" s="27">
        <v>1.846735361931938</v>
      </c>
    </row>
    <row r="63" spans="1:8" ht="12.75" customHeight="1" x14ac:dyDescent="0.2">
      <c r="A63" s="5">
        <v>20</v>
      </c>
      <c r="B63" s="27">
        <v>2.6670059002037312</v>
      </c>
      <c r="C63" s="27">
        <v>2.3952160134472789</v>
      </c>
      <c r="D63" s="27">
        <v>2.0630245811590999</v>
      </c>
      <c r="E63" s="27">
        <v>1.4299958170785212</v>
      </c>
      <c r="F63" s="27">
        <v>1.2939622656863121</v>
      </c>
      <c r="G63" s="27">
        <v>0.95308864974062535</v>
      </c>
      <c r="H63" s="27">
        <v>2.0137735751410486</v>
      </c>
    </row>
    <row r="64" spans="1:8" ht="19.5" customHeight="1" x14ac:dyDescent="0.2">
      <c r="A64" s="5">
        <v>21</v>
      </c>
      <c r="B64" s="27">
        <v>2.9024607634173969</v>
      </c>
      <c r="C64" s="27">
        <v>2.6066760851217845</v>
      </c>
      <c r="D64" s="27">
        <v>2.245157350541477</v>
      </c>
      <c r="E64" s="27">
        <v>1.5562420580338248</v>
      </c>
      <c r="F64" s="27">
        <v>1.408198873954611</v>
      </c>
      <c r="G64" s="27">
        <v>1.0372314548382944</v>
      </c>
      <c r="H64" s="27">
        <v>2.1915582518235821</v>
      </c>
    </row>
    <row r="65" spans="1:8" ht="12.75" customHeight="1" x14ac:dyDescent="0.2">
      <c r="A65" s="5">
        <v>22</v>
      </c>
      <c r="B65" s="27">
        <v>3.153154894919878</v>
      </c>
      <c r="C65" s="27">
        <v>2.8318224180212099</v>
      </c>
      <c r="D65" s="27">
        <v>2.4390782397312769</v>
      </c>
      <c r="E65" s="27">
        <v>1.6906592932515256</v>
      </c>
      <c r="F65" s="27">
        <v>1.529829180947345</v>
      </c>
      <c r="G65" s="27">
        <v>1.1268202072566322</v>
      </c>
      <c r="H65" s="27">
        <v>2.3808496281283991</v>
      </c>
    </row>
    <row r="66" spans="1:8" ht="12.75" customHeight="1" x14ac:dyDescent="0.2">
      <c r="A66" s="5">
        <v>23</v>
      </c>
      <c r="B66" s="27">
        <v>3.4201579563535356</v>
      </c>
      <c r="C66" s="27">
        <v>3.0716156664487784</v>
      </c>
      <c r="D66" s="27">
        <v>2.6456146703182104</v>
      </c>
      <c r="E66" s="27">
        <v>1.833821054149064</v>
      </c>
      <c r="F66" s="27">
        <v>1.6593721588205794</v>
      </c>
      <c r="G66" s="27">
        <v>1.222237164256607</v>
      </c>
      <c r="H66" s="27">
        <v>2.5824553724410717</v>
      </c>
    </row>
    <row r="67" spans="1:8" ht="12.75" customHeight="1" x14ac:dyDescent="0.2">
      <c r="A67" s="5">
        <v>24</v>
      </c>
      <c r="B67" s="27">
        <v>3.7045968183153652</v>
      </c>
      <c r="C67" s="27">
        <v>3.327067863598268</v>
      </c>
      <c r="D67" s="27">
        <v>2.8656383170673041</v>
      </c>
      <c r="E67" s="27">
        <v>1.9863315464539066</v>
      </c>
      <c r="F67" s="27">
        <v>1.7973745360351367</v>
      </c>
      <c r="G67" s="27">
        <v>1.3238850274504048</v>
      </c>
      <c r="H67" s="27">
        <v>2.7972263498574206</v>
      </c>
    </row>
    <row r="68" spans="1:8" ht="12.75" customHeight="1" x14ac:dyDescent="0.2">
      <c r="A68" s="5">
        <v>25</v>
      </c>
      <c r="B68" s="27">
        <v>4.0076465579070799</v>
      </c>
      <c r="C68" s="27">
        <v>3.5992343365279509</v>
      </c>
      <c r="D68" s="27">
        <v>3.100058144201475</v>
      </c>
      <c r="E68" s="27">
        <v>2.1488208232679487</v>
      </c>
      <c r="F68" s="27">
        <v>1.944406429600797</v>
      </c>
      <c r="G68" s="27">
        <v>1.4321837256608783</v>
      </c>
      <c r="H68" s="27">
        <v>3.0260498247123331</v>
      </c>
    </row>
    <row r="69" spans="1:8" ht="18" customHeight="1" x14ac:dyDescent="0.2">
      <c r="A69" s="19" t="s">
        <v>66</v>
      </c>
      <c r="B69" s="12"/>
      <c r="C69" s="12"/>
      <c r="D69" s="12"/>
      <c r="E69" s="12"/>
      <c r="F69" s="12"/>
      <c r="G69" s="12"/>
    </row>
    <row r="70" spans="1:8" ht="18" customHeight="1" x14ac:dyDescent="0.2">
      <c r="A70" s="4" t="s">
        <v>8</v>
      </c>
      <c r="D70" s="12"/>
      <c r="E70" s="12"/>
      <c r="F70" s="13"/>
      <c r="G70" s="13"/>
      <c r="H70" s="14"/>
    </row>
    <row r="71" spans="1:8" ht="18" customHeight="1" x14ac:dyDescent="0.2">
      <c r="A71" s="19" t="s">
        <v>0</v>
      </c>
      <c r="B71" s="12"/>
      <c r="C71" s="20">
        <v>0.9</v>
      </c>
      <c r="D71" s="12"/>
      <c r="E71" s="12"/>
      <c r="H71" s="14" t="s">
        <v>46</v>
      </c>
    </row>
    <row r="72" spans="1:8" ht="18" customHeight="1" x14ac:dyDescent="0.2">
      <c r="A72" s="19" t="s">
        <v>29</v>
      </c>
      <c r="B72" s="12"/>
      <c r="H72" s="24" t="s">
        <v>46</v>
      </c>
    </row>
    <row r="73" spans="1:8" ht="14.25" customHeight="1" x14ac:dyDescent="0.2">
      <c r="A73" s="4"/>
      <c r="B73" s="15"/>
      <c r="C73" s="8"/>
      <c r="D73" s="15"/>
      <c r="E73" s="15"/>
      <c r="H73" s="24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">
      <c r="A78" s="5">
        <v>1</v>
      </c>
      <c r="B78" s="27">
        <v>0.10637374159360118</v>
      </c>
      <c r="C78" s="27">
        <v>9.5533380430779427E-2</v>
      </c>
      <c r="D78" s="27">
        <v>8.2283898839781933E-2</v>
      </c>
      <c r="E78" s="27">
        <v>5.7035496439742137E-2</v>
      </c>
      <c r="F78" s="27">
        <v>5.1609787466713866E-2</v>
      </c>
      <c r="G78" s="27">
        <v>3.8014016292786938E-2</v>
      </c>
      <c r="H78" s="27">
        <v>8.031951856338701E-2</v>
      </c>
    </row>
    <row r="79" spans="1:8" ht="12.75" customHeight="1" x14ac:dyDescent="0.2">
      <c r="A79" s="5">
        <v>2</v>
      </c>
      <c r="B79" s="27">
        <v>0.17740199349385127</v>
      </c>
      <c r="C79" s="27">
        <v>0.15932326793933355</v>
      </c>
      <c r="D79" s="27">
        <v>0.13722679552245629</v>
      </c>
      <c r="E79" s="27">
        <v>9.5119440350026785E-2</v>
      </c>
      <c r="F79" s="27">
        <v>8.6070857743898083E-2</v>
      </c>
      <c r="G79" s="27">
        <v>6.3396870035958286E-2</v>
      </c>
      <c r="H79" s="27">
        <v>0.1339507522829147</v>
      </c>
    </row>
    <row r="80" spans="1:8" s="18" customFormat="1" ht="12.75" customHeight="1" x14ac:dyDescent="0.2">
      <c r="A80" s="17">
        <v>3</v>
      </c>
      <c r="B80" s="27">
        <v>0.25012725284038057</v>
      </c>
      <c r="C80" s="27">
        <v>0.22463722384607032</v>
      </c>
      <c r="D80" s="27">
        <v>0.1934823882422172</v>
      </c>
      <c r="E80" s="27">
        <v>0.13411328609050424</v>
      </c>
      <c r="F80" s="27">
        <v>0.12135527213138447</v>
      </c>
      <c r="G80" s="27">
        <v>8.9386171082246016E-2</v>
      </c>
      <c r="H80" s="27">
        <v>0.18886334377966871</v>
      </c>
    </row>
    <row r="81" spans="1:8" ht="12.75" customHeight="1" x14ac:dyDescent="0.2">
      <c r="A81" s="5">
        <v>4</v>
      </c>
      <c r="B81" s="27">
        <v>0.3282542989064991</v>
      </c>
      <c r="C81" s="27">
        <v>0.29480247987591479</v>
      </c>
      <c r="D81" s="27">
        <v>0.25391645645160499</v>
      </c>
      <c r="E81" s="27">
        <v>0.17600346303638809</v>
      </c>
      <c r="F81" s="27">
        <v>0.15926049368765147</v>
      </c>
      <c r="G81" s="27">
        <v>0.11730586966172517</v>
      </c>
      <c r="H81" s="27">
        <v>0.2478546571696236</v>
      </c>
    </row>
    <row r="82" spans="1:8" ht="12.75" customHeight="1" x14ac:dyDescent="0.2">
      <c r="A82" s="5">
        <v>5</v>
      </c>
      <c r="B82" s="27">
        <v>0.41197209248370575</v>
      </c>
      <c r="C82" s="27">
        <v>0.36998874015800914</v>
      </c>
      <c r="D82" s="27">
        <v>0.31867516809037089</v>
      </c>
      <c r="E82" s="27">
        <v>0.22089128822691487</v>
      </c>
      <c r="F82" s="27">
        <v>0.19987820130020165</v>
      </c>
      <c r="G82" s="27">
        <v>0.14722349332865034</v>
      </c>
      <c r="H82" s="27">
        <v>0.31106737089553371</v>
      </c>
    </row>
    <row r="83" spans="1:8" s="18" customFormat="1" ht="19.5" customHeight="1" x14ac:dyDescent="0.2">
      <c r="A83" s="17">
        <v>6</v>
      </c>
      <c r="B83" s="27">
        <v>0.50149218955799568</v>
      </c>
      <c r="C83" s="27">
        <v>0.45038600137940904</v>
      </c>
      <c r="D83" s="27">
        <v>0.38792216929044371</v>
      </c>
      <c r="E83" s="27">
        <v>0.26889019379773454</v>
      </c>
      <c r="F83" s="27">
        <v>0.24331103646035565</v>
      </c>
      <c r="G83" s="27">
        <v>0.17921464431885517</v>
      </c>
      <c r="H83" s="27">
        <v>0.37866122433188926</v>
      </c>
    </row>
    <row r="84" spans="1:8" ht="12.75" customHeight="1" x14ac:dyDescent="0.2">
      <c r="A84" s="5">
        <v>7</v>
      </c>
      <c r="B84" s="27">
        <v>0.5970511393260366</v>
      </c>
      <c r="C84" s="27">
        <v>0.53620670642364276</v>
      </c>
      <c r="D84" s="27">
        <v>0.46184043932732533</v>
      </c>
      <c r="E84" s="27">
        <v>0.32012701274975724</v>
      </c>
      <c r="F84" s="27">
        <v>0.28967376671866257</v>
      </c>
      <c r="G84" s="27">
        <v>0.21336385651148548</v>
      </c>
      <c r="H84" s="27">
        <v>0.45081482845267939</v>
      </c>
    </row>
    <row r="85" spans="1:8" ht="12.75" customHeight="1" x14ac:dyDescent="0.2">
      <c r="A85" s="5">
        <v>8</v>
      </c>
      <c r="B85" s="27">
        <v>0.6989130719291603</v>
      </c>
      <c r="C85" s="27">
        <v>0.62768806839327773</v>
      </c>
      <c r="D85" s="27">
        <v>0.54063429232501192</v>
      </c>
      <c r="E85" s="27">
        <v>0.37474336644094114</v>
      </c>
      <c r="F85" s="27">
        <v>0.33909454118648652</v>
      </c>
      <c r="G85" s="27">
        <v>0.24976552018881953</v>
      </c>
      <c r="H85" s="27">
        <v>0.5277276197492039</v>
      </c>
    </row>
    <row r="86" spans="1:8" ht="12.75" customHeight="1" x14ac:dyDescent="0.2">
      <c r="A86" s="5">
        <v>9</v>
      </c>
      <c r="B86" s="27">
        <v>0.80737247535161216</v>
      </c>
      <c r="C86" s="27">
        <v>0.72509456451934573</v>
      </c>
      <c r="D86" s="27">
        <v>0.62453152528624278</v>
      </c>
      <c r="E86" s="27">
        <v>0.43289715350421321</v>
      </c>
      <c r="F86" s="27">
        <v>0.39171623781519699</v>
      </c>
      <c r="G86" s="27">
        <v>0.28852487439635316</v>
      </c>
      <c r="H86" s="27">
        <v>0.60962195697995836</v>
      </c>
    </row>
    <row r="87" spans="1:8" ht="12.75" customHeight="1" x14ac:dyDescent="0.2">
      <c r="A87" s="5">
        <v>10</v>
      </c>
      <c r="B87" s="27">
        <v>0.92275715591567664</v>
      </c>
      <c r="C87" s="27">
        <v>0.82872059495761152</v>
      </c>
      <c r="D87" s="27">
        <v>0.71378570814150832</v>
      </c>
      <c r="E87" s="27">
        <v>0.49476413720640494</v>
      </c>
      <c r="F87" s="27">
        <v>0.44769789975181401</v>
      </c>
      <c r="G87" s="27">
        <v>0.32975906491357587</v>
      </c>
      <c r="H87" s="27">
        <v>0.69674535654883607</v>
      </c>
    </row>
    <row r="88" spans="1:8" ht="19.5" customHeight="1" x14ac:dyDescent="0.2">
      <c r="A88" s="5">
        <v>11</v>
      </c>
      <c r="B88" s="27">
        <v>1.0454313702054232</v>
      </c>
      <c r="C88" s="27">
        <v>0.93889329554347001</v>
      </c>
      <c r="D88" s="27">
        <v>0.8086786064042355</v>
      </c>
      <c r="E88" s="27">
        <v>0.56053962472382324</v>
      </c>
      <c r="F88" s="27">
        <v>0.50721625486738497</v>
      </c>
      <c r="G88" s="27">
        <v>0.37359826348695552</v>
      </c>
      <c r="H88" s="27">
        <v>0.78937285732377283</v>
      </c>
    </row>
    <row r="89" spans="1:8" ht="12.75" customHeight="1" x14ac:dyDescent="0.2">
      <c r="A89" s="5">
        <v>12</v>
      </c>
      <c r="B89" s="27">
        <v>1.1757991076839125</v>
      </c>
      <c r="C89" s="27">
        <v>1.0559754858833998</v>
      </c>
      <c r="D89" s="27">
        <v>0.90952272039276294</v>
      </c>
      <c r="E89" s="27">
        <v>0.63044022721667481</v>
      </c>
      <c r="F89" s="27">
        <v>0.57046730839792958</v>
      </c>
      <c r="G89" s="27">
        <v>0.42018684091515779</v>
      </c>
      <c r="H89" s="27">
        <v>0.88780949923935792</v>
      </c>
    </row>
    <row r="90" spans="1:8" ht="12.75" customHeight="1" x14ac:dyDescent="0.2">
      <c r="A90" s="5">
        <v>13</v>
      </c>
      <c r="B90" s="27">
        <v>1.3143074922761944</v>
      </c>
      <c r="C90" s="27">
        <v>1.1803687242886109</v>
      </c>
      <c r="D90" s="27">
        <v>1.0166639164766138</v>
      </c>
      <c r="E90" s="27">
        <v>0.70470568369059405</v>
      </c>
      <c r="F90" s="27">
        <v>0.6376679933045093</v>
      </c>
      <c r="G90" s="27">
        <v>0.46968458264821078</v>
      </c>
      <c r="H90" s="27">
        <v>0.99239289172682976</v>
      </c>
    </row>
    <row r="91" spans="1:8" ht="12.75" customHeight="1" x14ac:dyDescent="0.2">
      <c r="A91" s="5">
        <v>14</v>
      </c>
      <c r="B91" s="27">
        <v>1.4614502572161403</v>
      </c>
      <c r="C91" s="27">
        <v>1.3125164285063426</v>
      </c>
      <c r="D91" s="27">
        <v>1.1304841149949731</v>
      </c>
      <c r="E91" s="27">
        <v>0.78360072414079229</v>
      </c>
      <c r="F91" s="27">
        <v>0.70905785617901462</v>
      </c>
      <c r="G91" s="27">
        <v>0.52226793056843945</v>
      </c>
      <c r="H91" s="27">
        <v>1.1034958374633275</v>
      </c>
    </row>
    <row r="92" spans="1:8" ht="12.75" customHeight="1" x14ac:dyDescent="0.2">
      <c r="A92" s="5">
        <v>15</v>
      </c>
      <c r="B92" s="27">
        <v>1.617771229827119</v>
      </c>
      <c r="C92" s="27">
        <v>1.4529070053726583</v>
      </c>
      <c r="D92" s="27">
        <v>1.2514039858593426</v>
      </c>
      <c r="E92" s="27">
        <v>0.86741693802253483</v>
      </c>
      <c r="F92" s="27">
        <v>0.78490074796959453</v>
      </c>
      <c r="G92" s="27">
        <v>0.57813122832138319</v>
      </c>
      <c r="H92" s="27">
        <v>1.2215289636218745</v>
      </c>
    </row>
    <row r="93" spans="1:8" ht="19.5" customHeight="1" x14ac:dyDescent="0.2">
      <c r="A93" s="5">
        <v>16</v>
      </c>
      <c r="B93" s="27">
        <v>1.7838677408141861</v>
      </c>
      <c r="C93" s="27">
        <v>1.602076912669659</v>
      </c>
      <c r="D93" s="27">
        <v>1.3798855857631547</v>
      </c>
      <c r="E93" s="27">
        <v>0.95647460224618686</v>
      </c>
      <c r="F93" s="27">
        <v>0.8654864780810273</v>
      </c>
      <c r="G93" s="27">
        <v>0.63748793966994077</v>
      </c>
      <c r="H93" s="27">
        <v>1.34694329612235</v>
      </c>
    </row>
    <row r="94" spans="1:8" ht="12.75" customHeight="1" x14ac:dyDescent="0.2">
      <c r="A94" s="5">
        <v>17</v>
      </c>
      <c r="B94" s="27">
        <v>1.9603938451126357</v>
      </c>
      <c r="C94" s="27">
        <v>1.7606135517430155</v>
      </c>
      <c r="D94" s="27">
        <v>1.5164348496234774</v>
      </c>
      <c r="E94" s="27">
        <v>1.0511244081325055</v>
      </c>
      <c r="F94" s="27">
        <v>0.95113237704711195</v>
      </c>
      <c r="G94" s="27">
        <v>0.7005717995057702</v>
      </c>
      <c r="H94" s="27">
        <v>1.4802326915944992</v>
      </c>
    </row>
    <row r="95" spans="1:8" ht="12.75" customHeight="1" x14ac:dyDescent="0.2">
      <c r="A95" s="5">
        <v>18</v>
      </c>
      <c r="B95" s="27">
        <v>2.1480632071902592</v>
      </c>
      <c r="C95" s="27">
        <v>1.9291578587681413</v>
      </c>
      <c r="D95" s="27">
        <v>1.661603822465648</v>
      </c>
      <c r="E95" s="27">
        <v>1.151749008454648</v>
      </c>
      <c r="F95" s="27">
        <v>1.0421846964046793</v>
      </c>
      <c r="G95" s="27">
        <v>0.76763784494893283</v>
      </c>
      <c r="H95" s="27">
        <v>1.6219360159803307</v>
      </c>
    </row>
    <row r="96" spans="1:8" ht="12.75" customHeight="1" x14ac:dyDescent="0.2">
      <c r="A96" s="5">
        <v>19</v>
      </c>
      <c r="B96" s="27">
        <v>2.3476514615280717</v>
      </c>
      <c r="C96" s="27">
        <v>2.1084064246784751</v>
      </c>
      <c r="D96" s="27">
        <v>1.8159924853396554</v>
      </c>
      <c r="E96" s="27">
        <v>1.2587642830812522</v>
      </c>
      <c r="F96" s="27">
        <v>1.1390197539377742</v>
      </c>
      <c r="G96" s="27">
        <v>0.83896325889585477</v>
      </c>
      <c r="H96" s="27">
        <v>1.7726389268600236</v>
      </c>
    </row>
    <row r="97" spans="1:8" ht="12.75" customHeight="1" x14ac:dyDescent="0.2">
      <c r="A97" s="5">
        <v>20</v>
      </c>
      <c r="B97" s="27">
        <v>2.5599978071144616</v>
      </c>
      <c r="C97" s="27">
        <v>2.2991129271675312</v>
      </c>
      <c r="D97" s="27">
        <v>1.9802499887184679</v>
      </c>
      <c r="E97" s="27">
        <v>1.3726201939126648</v>
      </c>
      <c r="F97" s="27">
        <v>1.2420447072849656</v>
      </c>
      <c r="G97" s="27">
        <v>0.91484793983219181</v>
      </c>
      <c r="H97" s="27">
        <v>1.932975077405088</v>
      </c>
    </row>
    <row r="98" spans="1:8" ht="19.5" customHeight="1" x14ac:dyDescent="0.2">
      <c r="A98" s="5">
        <v>21</v>
      </c>
      <c r="B98" s="27">
        <v>2.7860055311526328</v>
      </c>
      <c r="C98" s="27">
        <v>2.5020886010262386</v>
      </c>
      <c r="D98" s="27">
        <v>2.1550750576044995</v>
      </c>
      <c r="E98" s="27">
        <v>1.4938010656825149</v>
      </c>
      <c r="F98" s="27">
        <v>1.3516978080286495</v>
      </c>
      <c r="G98" s="27">
        <v>0.99561468898637917</v>
      </c>
      <c r="H98" s="27">
        <v>2.1036265118136406</v>
      </c>
    </row>
    <row r="99" spans="1:8" ht="12.75" customHeight="1" x14ac:dyDescent="0.2">
      <c r="A99" s="5">
        <v>22</v>
      </c>
      <c r="B99" s="27">
        <v>3.026641079373126</v>
      </c>
      <c r="C99" s="27">
        <v>2.718201403198278</v>
      </c>
      <c r="D99" s="27">
        <v>2.3412152723830459</v>
      </c>
      <c r="E99" s="27">
        <v>1.6228250874776731</v>
      </c>
      <c r="F99" s="27">
        <v>1.468447950634735</v>
      </c>
      <c r="G99" s="27">
        <v>1.081608878093927</v>
      </c>
      <c r="H99" s="27">
        <v>2.2853229633321734</v>
      </c>
    </row>
    <row r="100" spans="1:8" ht="12.75" customHeight="1" x14ac:dyDescent="0.2">
      <c r="A100" s="5">
        <v>23</v>
      </c>
      <c r="B100" s="27">
        <v>3.2829311954582829</v>
      </c>
      <c r="C100" s="27">
        <v>2.9483734437207745</v>
      </c>
      <c r="D100" s="27">
        <v>2.5394648560646602</v>
      </c>
      <c r="E100" s="27">
        <v>1.7602427789542265</v>
      </c>
      <c r="F100" s="27">
        <v>1.5927932845754003</v>
      </c>
      <c r="G100" s="27">
        <v>1.1731974271341863</v>
      </c>
      <c r="H100" s="27">
        <v>2.4788396943235433</v>
      </c>
    </row>
    <row r="101" spans="1:8" ht="12.75" customHeight="1" x14ac:dyDescent="0.2">
      <c r="A101" s="5">
        <v>24</v>
      </c>
      <c r="B101" s="27">
        <v>3.5559575366541516</v>
      </c>
      <c r="C101" s="27">
        <v>3.1935761500497364</v>
      </c>
      <c r="D101" s="27">
        <v>2.7506605092681191</v>
      </c>
      <c r="E101" s="27">
        <v>1.9066341033350684</v>
      </c>
      <c r="F101" s="27">
        <v>1.7252586019632854</v>
      </c>
      <c r="G101" s="27">
        <v>1.2707668801504377</v>
      </c>
      <c r="H101" s="27">
        <v>2.6849934306822378</v>
      </c>
    </row>
    <row r="102" spans="1:8" ht="12.75" customHeight="1" x14ac:dyDescent="0.2">
      <c r="A102" s="5">
        <v>25</v>
      </c>
      <c r="B102" s="27">
        <v>3.8468480325252457</v>
      </c>
      <c r="C102" s="27">
        <v>3.4548225064289411</v>
      </c>
      <c r="D102" s="27">
        <v>2.9756747259077545</v>
      </c>
      <c r="E102" s="27">
        <v>2.0626038341451078</v>
      </c>
      <c r="F102" s="27">
        <v>1.8663911450428576</v>
      </c>
      <c r="G102" s="27">
        <v>1.3747203171904472</v>
      </c>
      <c r="H102" s="27">
        <v>2.9046358370976635</v>
      </c>
    </row>
    <row r="103" spans="1:8" ht="18" customHeight="1" x14ac:dyDescent="0.2">
      <c r="A103" s="19" t="s">
        <v>66</v>
      </c>
      <c r="B103" s="12"/>
      <c r="C103" s="12"/>
      <c r="D103" s="12"/>
      <c r="E103" s="12"/>
      <c r="F103" s="12"/>
      <c r="G103" s="12"/>
    </row>
    <row r="104" spans="1:8" ht="18" customHeight="1" x14ac:dyDescent="0.2">
      <c r="A104" s="4" t="s">
        <v>8</v>
      </c>
      <c r="D104" s="12"/>
      <c r="E104" s="12"/>
      <c r="F104" s="13"/>
      <c r="G104" s="13"/>
      <c r="H104" s="14"/>
    </row>
    <row r="105" spans="1:8" ht="18" customHeight="1" x14ac:dyDescent="0.2">
      <c r="A105" s="19" t="s">
        <v>0</v>
      </c>
      <c r="B105" s="12"/>
      <c r="C105" s="20">
        <v>0.9</v>
      </c>
      <c r="D105" s="12"/>
      <c r="E105" s="12"/>
      <c r="H105" s="14" t="s">
        <v>46</v>
      </c>
    </row>
    <row r="106" spans="1:8" ht="18" customHeight="1" x14ac:dyDescent="0.2">
      <c r="A106" s="19" t="s">
        <v>30</v>
      </c>
      <c r="B106" s="12"/>
      <c r="H106" s="24" t="s">
        <v>46</v>
      </c>
    </row>
    <row r="107" spans="1:8" ht="14.25" customHeight="1" x14ac:dyDescent="0.2">
      <c r="A107" s="4"/>
      <c r="B107" s="15"/>
      <c r="C107" s="8"/>
      <c r="D107" s="15"/>
      <c r="E107" s="15"/>
      <c r="H107" s="24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">
      <c r="A112" s="5">
        <v>1</v>
      </c>
      <c r="B112" s="27">
        <v>9.9587153029919565E-2</v>
      </c>
      <c r="C112" s="27">
        <v>8.9438401187138999E-2</v>
      </c>
      <c r="D112" s="27">
        <v>7.7034229527832218E-2</v>
      </c>
      <c r="E112" s="27">
        <v>5.3396661873400808E-2</v>
      </c>
      <c r="F112" s="27">
        <v>4.8317110268860111E-2</v>
      </c>
      <c r="G112" s="27">
        <v>3.558874211922386E-2</v>
      </c>
      <c r="H112" s="27">
        <v>7.5195175676161879E-2</v>
      </c>
    </row>
    <row r="113" spans="1:8" ht="12.75" customHeight="1" x14ac:dyDescent="0.2">
      <c r="A113" s="5">
        <v>2</v>
      </c>
      <c r="B113" s="27">
        <v>0.16608383995160425</v>
      </c>
      <c r="C113" s="27">
        <v>0.1491585275445057</v>
      </c>
      <c r="D113" s="27">
        <v>0.12847179840407538</v>
      </c>
      <c r="E113" s="27">
        <v>8.9050870265037732E-2</v>
      </c>
      <c r="F113" s="27">
        <v>8.0579582452833753E-2</v>
      </c>
      <c r="G113" s="27">
        <v>5.9352183192065942E-2</v>
      </c>
      <c r="H113" s="27">
        <v>0.12540476499393832</v>
      </c>
    </row>
    <row r="114" spans="1:8" s="18" customFormat="1" ht="12.75" customHeight="1" x14ac:dyDescent="0.2">
      <c r="A114" s="17">
        <v>3</v>
      </c>
      <c r="B114" s="27">
        <v>0.23416926614027064</v>
      </c>
      <c r="C114" s="27">
        <v>0.2103054875407393</v>
      </c>
      <c r="D114" s="27">
        <v>0.18113831400315314</v>
      </c>
      <c r="E114" s="27">
        <v>0.12555692923039807</v>
      </c>
      <c r="F114" s="27">
        <v>0.11361286982747924</v>
      </c>
      <c r="G114" s="27">
        <v>8.3683380550202274E-2</v>
      </c>
      <c r="H114" s="27">
        <v>0.17681396213912609</v>
      </c>
    </row>
    <row r="115" spans="1:8" ht="12.75" customHeight="1" x14ac:dyDescent="0.2">
      <c r="A115" s="5">
        <v>4</v>
      </c>
      <c r="B115" s="27">
        <v>0.30731184790718058</v>
      </c>
      <c r="C115" s="27">
        <v>0.27599423727301275</v>
      </c>
      <c r="D115" s="27">
        <v>0.23771672056125182</v>
      </c>
      <c r="E115" s="27">
        <v>0.16477453499910488</v>
      </c>
      <c r="F115" s="27">
        <v>0.14909975825694516</v>
      </c>
      <c r="G115" s="27">
        <v>0.10982181709788381</v>
      </c>
      <c r="H115" s="27">
        <v>0.23204166087370526</v>
      </c>
    </row>
    <row r="116" spans="1:8" ht="12.75" customHeight="1" x14ac:dyDescent="0.2">
      <c r="A116" s="5">
        <v>5</v>
      </c>
      <c r="B116" s="27">
        <v>0.38568849044507936</v>
      </c>
      <c r="C116" s="27">
        <v>0.34638365383660863</v>
      </c>
      <c r="D116" s="27">
        <v>0.29834386058072215</v>
      </c>
      <c r="E116" s="27">
        <v>0.20679854063677225</v>
      </c>
      <c r="F116" s="27">
        <v>0.18712607756410476</v>
      </c>
      <c r="G116" s="27">
        <v>0.13783071216704859</v>
      </c>
      <c r="H116" s="27">
        <v>0.29122143683109614</v>
      </c>
    </row>
    <row r="117" spans="1:8" s="18" customFormat="1" ht="19.5" customHeight="1" x14ac:dyDescent="0.2">
      <c r="A117" s="17">
        <v>6</v>
      </c>
      <c r="B117" s="27">
        <v>0.46949725257972674</v>
      </c>
      <c r="C117" s="27">
        <v>0.42165161223023911</v>
      </c>
      <c r="D117" s="27">
        <v>0.36317293965665737</v>
      </c>
      <c r="E117" s="27">
        <v>0.25173514136867148</v>
      </c>
      <c r="F117" s="27">
        <v>0.22778792076731233</v>
      </c>
      <c r="G117" s="27">
        <v>0.16778084461079104</v>
      </c>
      <c r="H117" s="27">
        <v>0.3545028380980158</v>
      </c>
    </row>
    <row r="118" spans="1:8" ht="12.75" customHeight="1" x14ac:dyDescent="0.2">
      <c r="A118" s="5">
        <v>7</v>
      </c>
      <c r="B118" s="27">
        <v>0.55895959179390686</v>
      </c>
      <c r="C118" s="27">
        <v>0.50199700159360261</v>
      </c>
      <c r="D118" s="27">
        <v>0.43237526308336921</v>
      </c>
      <c r="E118" s="27">
        <v>0.29970307831720422</v>
      </c>
      <c r="F118" s="27">
        <v>0.27119273330797261</v>
      </c>
      <c r="G118" s="27">
        <v>0.19975135509138928</v>
      </c>
      <c r="H118" s="27">
        <v>0.42205308036259376</v>
      </c>
    </row>
    <row r="119" spans="1:8" ht="12.75" customHeight="1" x14ac:dyDescent="0.2">
      <c r="A119" s="5">
        <v>8</v>
      </c>
      <c r="B119" s="27">
        <v>0.65432278686535716</v>
      </c>
      <c r="C119" s="27">
        <v>0.58764190095853686</v>
      </c>
      <c r="D119" s="27">
        <v>0.50614210985159103</v>
      </c>
      <c r="E119" s="27">
        <v>0.35083493747244632</v>
      </c>
      <c r="F119" s="27">
        <v>0.31746048845178892</v>
      </c>
      <c r="G119" s="27">
        <v>0.23383061184093654</v>
      </c>
      <c r="H119" s="27">
        <v>0.49405887617325839</v>
      </c>
    </row>
    <row r="120" spans="1:8" ht="12.75" customHeight="1" x14ac:dyDescent="0.2">
      <c r="A120" s="5">
        <v>9</v>
      </c>
      <c r="B120" s="27">
        <v>0.75586253760037536</v>
      </c>
      <c r="C120" s="27">
        <v>0.67883391404833993</v>
      </c>
      <c r="D120" s="27">
        <v>0.58468674363553141</v>
      </c>
      <c r="E120" s="27">
        <v>0.40527854361789206</v>
      </c>
      <c r="F120" s="27">
        <v>0.3667249486122523</v>
      </c>
      <c r="G120" s="27">
        <v>0.27011713970937712</v>
      </c>
      <c r="H120" s="27">
        <v>0.57072839791708674</v>
      </c>
    </row>
    <row r="121" spans="1:8" ht="12.75" customHeight="1" x14ac:dyDescent="0.2">
      <c r="A121" s="5">
        <v>10</v>
      </c>
      <c r="B121" s="27">
        <v>0.86388573645091848</v>
      </c>
      <c r="C121" s="27">
        <v>0.77584865844423945</v>
      </c>
      <c r="D121" s="27">
        <v>0.66824655673796374</v>
      </c>
      <c r="E121" s="27">
        <v>0.46319844641672642</v>
      </c>
      <c r="F121" s="27">
        <v>0.41913501006755477</v>
      </c>
      <c r="G121" s="27">
        <v>0.30872061063730516</v>
      </c>
      <c r="H121" s="27">
        <v>0.65229337058205661</v>
      </c>
    </row>
    <row r="122" spans="1:8" ht="19.5" customHeight="1" x14ac:dyDescent="0.2">
      <c r="A122" s="5">
        <v>11</v>
      </c>
      <c r="B122" s="27">
        <v>0.97873340062326741</v>
      </c>
      <c r="C122" s="27">
        <v>0.8789923988880125</v>
      </c>
      <c r="D122" s="27">
        <v>0.75708533818128998</v>
      </c>
      <c r="E122" s="27">
        <v>0.5247774925505021</v>
      </c>
      <c r="F122" s="27">
        <v>0.4748561255438577</v>
      </c>
      <c r="G122" s="27">
        <v>0.3497628914824758</v>
      </c>
      <c r="H122" s="27">
        <v>0.73901128570151031</v>
      </c>
    </row>
    <row r="123" spans="1:8" ht="12.75" customHeight="1" x14ac:dyDescent="0.2">
      <c r="A123" s="5">
        <v>12</v>
      </c>
      <c r="B123" s="27">
        <v>1.1007837452659879</v>
      </c>
      <c r="C123" s="27">
        <v>0.98860480728676137</v>
      </c>
      <c r="D123" s="27">
        <v>0.851495650928494</v>
      </c>
      <c r="E123" s="27">
        <v>0.59021847350174417</v>
      </c>
      <c r="F123" s="27">
        <v>0.53407179524658532</v>
      </c>
      <c r="G123" s="27">
        <v>0.3933791422628069</v>
      </c>
      <c r="H123" s="27">
        <v>0.83116772182322773</v>
      </c>
    </row>
    <row r="124" spans="1:8" ht="12.75" customHeight="1" x14ac:dyDescent="0.2">
      <c r="A124" s="5">
        <v>13</v>
      </c>
      <c r="B124" s="27">
        <v>1.2304553680337278</v>
      </c>
      <c r="C124" s="27">
        <v>1.1050618227434048</v>
      </c>
      <c r="D124" s="27">
        <v>0.95180129525729062</v>
      </c>
      <c r="E124" s="27">
        <v>0.65974583305407486</v>
      </c>
      <c r="F124" s="27">
        <v>0.59698511192839254</v>
      </c>
      <c r="G124" s="27">
        <v>0.43971895420095825</v>
      </c>
      <c r="H124" s="27">
        <v>0.92907874907494303</v>
      </c>
    </row>
    <row r="125" spans="1:8" ht="12.75" customHeight="1" x14ac:dyDescent="0.2">
      <c r="A125" s="5">
        <v>14</v>
      </c>
      <c r="B125" s="27">
        <v>1.3682105022406588</v>
      </c>
      <c r="C125" s="27">
        <v>1.2287785731869696</v>
      </c>
      <c r="D125" s="27">
        <v>1.0583598251908237</v>
      </c>
      <c r="E125" s="27">
        <v>0.73360741156875042</v>
      </c>
      <c r="F125" s="27">
        <v>0.66382033923505335</v>
      </c>
      <c r="G125" s="27">
        <v>0.48894751228029837</v>
      </c>
      <c r="H125" s="27">
        <v>1.0330933855197799</v>
      </c>
    </row>
    <row r="126" spans="1:8" ht="12.75" customHeight="1" x14ac:dyDescent="0.2">
      <c r="A126" s="5">
        <v>15</v>
      </c>
      <c r="B126" s="27">
        <v>1.5145582793139798</v>
      </c>
      <c r="C126" s="27">
        <v>1.3602123053551862</v>
      </c>
      <c r="D126" s="27">
        <v>1.1715650721222948</v>
      </c>
      <c r="E126" s="27">
        <v>0.81207619524770769</v>
      </c>
      <c r="F126" s="27">
        <v>0.73482449456350019</v>
      </c>
      <c r="G126" s="27">
        <v>0.54124676112436676</v>
      </c>
      <c r="H126" s="27">
        <v>1.1435960605338751</v>
      </c>
    </row>
    <row r="127" spans="1:8" ht="19.5" customHeight="1" x14ac:dyDescent="0.2">
      <c r="A127" s="5">
        <v>16</v>
      </c>
      <c r="B127" s="27">
        <v>1.6700579205750687</v>
      </c>
      <c r="C127" s="27">
        <v>1.4998652513068305</v>
      </c>
      <c r="D127" s="27">
        <v>1.2918496137719935</v>
      </c>
      <c r="E127" s="27">
        <v>0.89545202750348996</v>
      </c>
      <c r="F127" s="27">
        <v>0.81026889763146381</v>
      </c>
      <c r="G127" s="27">
        <v>0.5968165456206671</v>
      </c>
      <c r="H127" s="27">
        <v>1.2610090248214951</v>
      </c>
    </row>
    <row r="128" spans="1:8" ht="12.75" customHeight="1" x14ac:dyDescent="0.2">
      <c r="A128" s="5">
        <v>17</v>
      </c>
      <c r="B128" s="27">
        <v>1.8353217525995951</v>
      </c>
      <c r="C128" s="27">
        <v>1.6482873364917818</v>
      </c>
      <c r="D128" s="27">
        <v>1.4196871066763406</v>
      </c>
      <c r="E128" s="27">
        <v>0.98406322573570493</v>
      </c>
      <c r="F128" s="27">
        <v>0.89045063345219166</v>
      </c>
      <c r="G128" s="27">
        <v>0.65587568849814826</v>
      </c>
      <c r="H128" s="27">
        <v>1.3857946272200943</v>
      </c>
    </row>
    <row r="129" spans="1:8" ht="12.75" customHeight="1" x14ac:dyDescent="0.2">
      <c r="A129" s="5">
        <v>18</v>
      </c>
      <c r="B129" s="27">
        <v>2.0110179084390158</v>
      </c>
      <c r="C129" s="27">
        <v>1.8060786056957847</v>
      </c>
      <c r="D129" s="27">
        <v>1.5555943756794566</v>
      </c>
      <c r="E129" s="27">
        <v>1.0782680296725675</v>
      </c>
      <c r="F129" s="27">
        <v>0.97569386289723559</v>
      </c>
      <c r="G129" s="27">
        <v>0.71866295564323435</v>
      </c>
      <c r="H129" s="27">
        <v>1.5184573543090227</v>
      </c>
    </row>
    <row r="130" spans="1:8" ht="12.75" customHeight="1" x14ac:dyDescent="0.2">
      <c r="A130" s="5">
        <v>19</v>
      </c>
      <c r="B130" s="27">
        <v>2.1978725375038821</v>
      </c>
      <c r="C130" s="27">
        <v>1.9738912077184234</v>
      </c>
      <c r="D130" s="27">
        <v>1.7001331233570438</v>
      </c>
      <c r="E130" s="27">
        <v>1.1784557862666214</v>
      </c>
      <c r="F130" s="27">
        <v>1.0663508948746601</v>
      </c>
      <c r="G130" s="27">
        <v>0.78543784582987175</v>
      </c>
      <c r="H130" s="27">
        <v>1.6595454990239877</v>
      </c>
    </row>
    <row r="131" spans="1:8" ht="12.75" customHeight="1" x14ac:dyDescent="0.2">
      <c r="A131" s="5">
        <v>20</v>
      </c>
      <c r="B131" s="27">
        <v>2.396671298330098</v>
      </c>
      <c r="C131" s="27">
        <v>2.1524307360142001</v>
      </c>
      <c r="D131" s="27">
        <v>1.8539110847245543</v>
      </c>
      <c r="E131" s="27">
        <v>1.2850477500864863</v>
      </c>
      <c r="F131" s="27">
        <v>1.1628029105806139</v>
      </c>
      <c r="G131" s="27">
        <v>0.85648112417863509</v>
      </c>
      <c r="H131" s="27">
        <v>1.8096522877986347</v>
      </c>
    </row>
    <row r="132" spans="1:8" ht="19.5" customHeight="1" x14ac:dyDescent="0.2">
      <c r="A132" s="5">
        <v>21</v>
      </c>
      <c r="B132" s="27">
        <v>2.6082598488741078</v>
      </c>
      <c r="C132" s="27">
        <v>2.3424566690225967</v>
      </c>
      <c r="D132" s="27">
        <v>2.017582406498073</v>
      </c>
      <c r="E132" s="27">
        <v>1.3984973462034385</v>
      </c>
      <c r="F132" s="27">
        <v>1.2654602013778691</v>
      </c>
      <c r="G132" s="27">
        <v>0.93209499736997736</v>
      </c>
      <c r="H132" s="27">
        <v>1.9694162507712609</v>
      </c>
    </row>
    <row r="133" spans="1:8" ht="12.75" customHeight="1" x14ac:dyDescent="0.2">
      <c r="A133" s="5">
        <v>22</v>
      </c>
      <c r="B133" s="27">
        <v>2.8335429761389901</v>
      </c>
      <c r="C133" s="27">
        <v>2.5447815884924436</v>
      </c>
      <c r="D133" s="27">
        <v>2.1918469738289299</v>
      </c>
      <c r="E133" s="27">
        <v>1.5192897035141366</v>
      </c>
      <c r="F133" s="27">
        <v>1.3747617465129198</v>
      </c>
      <c r="G133" s="27">
        <v>1.01260280260499</v>
      </c>
      <c r="H133" s="27">
        <v>2.1395205645924271</v>
      </c>
    </row>
    <row r="134" spans="1:8" ht="12.75" customHeight="1" x14ac:dyDescent="0.2">
      <c r="A134" s="5">
        <v>23</v>
      </c>
      <c r="B134" s="27">
        <v>3.0734819181021225</v>
      </c>
      <c r="C134" s="27">
        <v>2.7602687743272374</v>
      </c>
      <c r="D134" s="27">
        <v>2.3774483387188377</v>
      </c>
      <c r="E134" s="27">
        <v>1.6479402188112029</v>
      </c>
      <c r="F134" s="27">
        <v>1.491173913784569</v>
      </c>
      <c r="G134" s="27">
        <v>1.0983480505620222</v>
      </c>
      <c r="H134" s="27">
        <v>2.3206910302954644</v>
      </c>
    </row>
    <row r="135" spans="1:8" ht="12.75" customHeight="1" x14ac:dyDescent="0.2">
      <c r="A135" s="5">
        <v>24</v>
      </c>
      <c r="B135" s="27">
        <v>3.3290893228482159</v>
      </c>
      <c r="C135" s="27">
        <v>2.9898276774240671</v>
      </c>
      <c r="D135" s="27">
        <v>2.5751698207287541</v>
      </c>
      <c r="E135" s="27">
        <v>1.784991853970048</v>
      </c>
      <c r="F135" s="27">
        <v>1.6151880138456851</v>
      </c>
      <c r="G135" s="27">
        <v>1.1896926239784327</v>
      </c>
      <c r="H135" s="27">
        <v>2.5136922670939073</v>
      </c>
    </row>
    <row r="136" spans="1:8" ht="12.75" customHeight="1" x14ac:dyDescent="0.2">
      <c r="A136" s="5">
        <v>25</v>
      </c>
      <c r="B136" s="27">
        <v>3.601421158630953</v>
      </c>
      <c r="C136" s="27">
        <v>3.2344066541666674</v>
      </c>
      <c r="D136" s="27">
        <v>2.7858282491218267</v>
      </c>
      <c r="E136" s="27">
        <v>1.9310107982839244</v>
      </c>
      <c r="F136" s="27">
        <v>1.7473163751744039</v>
      </c>
      <c r="G136" s="27">
        <v>1.2870138866077081</v>
      </c>
      <c r="H136" s="27">
        <v>2.7193216039195343</v>
      </c>
    </row>
    <row r="137" spans="1:8" ht="18" customHeight="1" x14ac:dyDescent="0.2">
      <c r="A137" s="19" t="s">
        <v>66</v>
      </c>
      <c r="B137" s="12"/>
      <c r="C137" s="12"/>
      <c r="D137" s="12"/>
      <c r="E137" s="12"/>
      <c r="F137" s="12"/>
      <c r="G137" s="12"/>
    </row>
    <row r="138" spans="1:8" ht="18" customHeight="1" x14ac:dyDescent="0.2">
      <c r="A138" s="4" t="s">
        <v>8</v>
      </c>
      <c r="D138" s="12"/>
      <c r="E138" s="12"/>
      <c r="F138" s="13"/>
      <c r="G138" s="13"/>
      <c r="H138" s="14"/>
    </row>
    <row r="139" spans="1:8" ht="18" customHeight="1" x14ac:dyDescent="0.2">
      <c r="A139" s="19" t="s">
        <v>0</v>
      </c>
      <c r="B139" s="12"/>
      <c r="C139" s="20">
        <v>0.9</v>
      </c>
      <c r="D139" s="12"/>
      <c r="E139" s="12"/>
      <c r="H139" s="14" t="s">
        <v>46</v>
      </c>
    </row>
    <row r="140" spans="1:8" ht="18" customHeight="1" x14ac:dyDescent="0.2">
      <c r="A140" s="19" t="s">
        <v>31</v>
      </c>
      <c r="B140" s="12"/>
      <c r="H140" s="24" t="s">
        <v>46</v>
      </c>
    </row>
    <row r="141" spans="1:8" ht="14.25" customHeight="1" x14ac:dyDescent="0.2">
      <c r="A141" s="4"/>
      <c r="B141" s="15"/>
      <c r="C141" s="8"/>
      <c r="D141" s="15"/>
      <c r="E141" s="15"/>
      <c r="H141" s="24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">
      <c r="A146" s="5">
        <v>1</v>
      </c>
      <c r="B146" s="27">
        <v>9.4350061726648907E-2</v>
      </c>
      <c r="C146" s="27">
        <v>8.4735012659756595E-2</v>
      </c>
      <c r="D146" s="27">
        <v>7.29831518412037E-2</v>
      </c>
      <c r="E146" s="27">
        <v>5.0588637092966966E-2</v>
      </c>
      <c r="F146" s="27">
        <v>4.577620905530505E-2</v>
      </c>
      <c r="G146" s="27">
        <v>3.3717200598291593E-2</v>
      </c>
      <c r="H146" s="27">
        <v>7.124081019226032E-2</v>
      </c>
    </row>
    <row r="147" spans="1:8" ht="12.75" customHeight="1" x14ac:dyDescent="0.2">
      <c r="A147" s="5">
        <v>2</v>
      </c>
      <c r="B147" s="27">
        <v>0.15734981947445467</v>
      </c>
      <c r="C147" s="27">
        <v>0.14131457575308032</v>
      </c>
      <c r="D147" s="27">
        <v>0.12171572076085378</v>
      </c>
      <c r="E147" s="27">
        <v>8.4367861221957649E-2</v>
      </c>
      <c r="F147" s="27">
        <v>7.6342061671833689E-2</v>
      </c>
      <c r="G147" s="27">
        <v>5.623096933095767E-2</v>
      </c>
      <c r="H147" s="27">
        <v>0.1188099765683555</v>
      </c>
    </row>
    <row r="148" spans="1:8" s="18" customFormat="1" ht="12.75" customHeight="1" x14ac:dyDescent="0.2">
      <c r="A148" s="17">
        <v>3</v>
      </c>
      <c r="B148" s="27">
        <v>0.22185476783517252</v>
      </c>
      <c r="C148" s="27">
        <v>0.19924593812778629</v>
      </c>
      <c r="D148" s="27">
        <v>0.17161260852716648</v>
      </c>
      <c r="E148" s="27">
        <v>0.11895413878874002</v>
      </c>
      <c r="F148" s="27">
        <v>0.10763819383353497</v>
      </c>
      <c r="G148" s="27">
        <v>7.9282637169416151E-2</v>
      </c>
      <c r="H148" s="27">
        <v>0.16751566577014118</v>
      </c>
    </row>
    <row r="149" spans="1:8" ht="12.75" customHeight="1" x14ac:dyDescent="0.2">
      <c r="A149" s="5">
        <v>4</v>
      </c>
      <c r="B149" s="27">
        <v>0.29115092596995834</v>
      </c>
      <c r="C149" s="27">
        <v>0.26148024650413254</v>
      </c>
      <c r="D149" s="27">
        <v>0.22521566864826734</v>
      </c>
      <c r="E149" s="27">
        <v>0.15610936827840324</v>
      </c>
      <c r="F149" s="27">
        <v>0.14125889702605315</v>
      </c>
      <c r="G149" s="27">
        <v>0.10404650506481551</v>
      </c>
      <c r="H149" s="27">
        <v>0.21983904911922458</v>
      </c>
    </row>
    <row r="150" spans="1:8" ht="12.75" customHeight="1" x14ac:dyDescent="0.2">
      <c r="A150" s="5">
        <v>5</v>
      </c>
      <c r="B150" s="27">
        <v>0.3654058959775513</v>
      </c>
      <c r="C150" s="27">
        <v>0.32816802294536485</v>
      </c>
      <c r="D150" s="27">
        <v>0.28265454735010814</v>
      </c>
      <c r="E150" s="27">
        <v>0.19592341462154689</v>
      </c>
      <c r="F150" s="27">
        <v>0.17728548745172651</v>
      </c>
      <c r="G150" s="27">
        <v>0.13058246776953286</v>
      </c>
      <c r="H150" s="27">
        <v>0.27590667777079936</v>
      </c>
    </row>
    <row r="151" spans="1:8" s="18" customFormat="1" ht="19.5" customHeight="1" x14ac:dyDescent="0.2">
      <c r="A151" s="17">
        <v>6</v>
      </c>
      <c r="B151" s="27">
        <v>0.44480732116200611</v>
      </c>
      <c r="C151" s="27">
        <v>0.39947778835601289</v>
      </c>
      <c r="D151" s="27">
        <v>0.34407439344871721</v>
      </c>
      <c r="E151" s="27">
        <v>0.23849688844669667</v>
      </c>
      <c r="F151" s="27">
        <v>0.21580900478723408</v>
      </c>
      <c r="G151" s="27">
        <v>0.15895758201684387</v>
      </c>
      <c r="H151" s="27">
        <v>0.33586023537364518</v>
      </c>
    </row>
    <row r="152" spans="1:8" ht="12.75" customHeight="1" x14ac:dyDescent="0.2">
      <c r="A152" s="5">
        <v>7</v>
      </c>
      <c r="B152" s="27">
        <v>0.5295650129953331</v>
      </c>
      <c r="C152" s="27">
        <v>0.47559797268950327</v>
      </c>
      <c r="D152" s="27">
        <v>0.4096375036319771</v>
      </c>
      <c r="E152" s="27">
        <v>0.28394228651560582</v>
      </c>
      <c r="F152" s="27">
        <v>0.25693124413084262</v>
      </c>
      <c r="G152" s="27">
        <v>0.18924682661821005</v>
      </c>
      <c r="H152" s="27">
        <v>0.39985814407375858</v>
      </c>
    </row>
    <row r="153" spans="1:8" ht="12.75" customHeight="1" x14ac:dyDescent="0.2">
      <c r="A153" s="5">
        <v>8</v>
      </c>
      <c r="B153" s="27">
        <v>0.61991324635369216</v>
      </c>
      <c r="C153" s="27">
        <v>0.55673897628086488</v>
      </c>
      <c r="D153" s="27">
        <v>0.47952509790702358</v>
      </c>
      <c r="E153" s="27">
        <v>0.33238522238350854</v>
      </c>
      <c r="F153" s="27">
        <v>0.30076586959162904</v>
      </c>
      <c r="G153" s="27">
        <v>0.22153392269527214</v>
      </c>
      <c r="H153" s="27">
        <v>0.46807729757613448</v>
      </c>
    </row>
    <row r="154" spans="1:8" ht="12.75" customHeight="1" x14ac:dyDescent="0.2">
      <c r="A154" s="5">
        <v>9</v>
      </c>
      <c r="B154" s="27">
        <v>0.71611322253615473</v>
      </c>
      <c r="C154" s="27">
        <v>0.64313538186357433</v>
      </c>
      <c r="D154" s="27">
        <v>0.55393922483346925</v>
      </c>
      <c r="E154" s="27">
        <v>0.38396574702106795</v>
      </c>
      <c r="F154" s="27">
        <v>0.34743960928246342</v>
      </c>
      <c r="G154" s="27">
        <v>0.25591221387108826</v>
      </c>
      <c r="H154" s="27">
        <v>0.54071492089396922</v>
      </c>
    </row>
    <row r="155" spans="1:8" ht="12.75" customHeight="1" x14ac:dyDescent="0.2">
      <c r="A155" s="5">
        <v>10</v>
      </c>
      <c r="B155" s="27">
        <v>0.81845569512794347</v>
      </c>
      <c r="C155" s="27">
        <v>0.73504831283568672</v>
      </c>
      <c r="D155" s="27">
        <v>0.63310479272266418</v>
      </c>
      <c r="E155" s="27">
        <v>0.43883975675031212</v>
      </c>
      <c r="F155" s="27">
        <v>0.3970935293209209</v>
      </c>
      <c r="G155" s="27">
        <v>0.29248560465592827</v>
      </c>
      <c r="H155" s="27">
        <v>0.61799055305668682</v>
      </c>
    </row>
    <row r="156" spans="1:8" ht="19.5" customHeight="1" x14ac:dyDescent="0.2">
      <c r="A156" s="5">
        <v>11</v>
      </c>
      <c r="B156" s="27">
        <v>0.92726374791530519</v>
      </c>
      <c r="C156" s="27">
        <v>0.83276792808228117</v>
      </c>
      <c r="D156" s="27">
        <v>0.71727171845433824</v>
      </c>
      <c r="E156" s="27">
        <v>0.49718048270764886</v>
      </c>
      <c r="F156" s="27">
        <v>0.44988438160171079</v>
      </c>
      <c r="G156" s="27">
        <v>0.33136955317066208</v>
      </c>
      <c r="H156" s="27">
        <v>0.70014814462744546</v>
      </c>
    </row>
    <row r="157" spans="1:8" ht="12.75" customHeight="1" x14ac:dyDescent="0.2">
      <c r="A157" s="5">
        <v>12</v>
      </c>
      <c r="B157" s="27">
        <v>1.0428957064605988</v>
      </c>
      <c r="C157" s="27">
        <v>0.93661603683704675</v>
      </c>
      <c r="D157" s="27">
        <v>0.80671717968420942</v>
      </c>
      <c r="E157" s="27">
        <v>0.55918005197284448</v>
      </c>
      <c r="F157" s="27">
        <v>0.50598601641758578</v>
      </c>
      <c r="G157" s="27">
        <v>0.3726921116353355</v>
      </c>
      <c r="H157" s="27">
        <v>0.78745825614333265</v>
      </c>
    </row>
    <row r="158" spans="1:8" ht="12.75" customHeight="1" x14ac:dyDescent="0.2">
      <c r="A158" s="5">
        <v>13</v>
      </c>
      <c r="B158" s="27">
        <v>1.1657481551961832</v>
      </c>
      <c r="C158" s="27">
        <v>1.0469488083094325</v>
      </c>
      <c r="D158" s="27">
        <v>0.90174794867416108</v>
      </c>
      <c r="E158" s="27">
        <v>0.625051105275096</v>
      </c>
      <c r="F158" s="27">
        <v>0.56559084627524192</v>
      </c>
      <c r="G158" s="27">
        <v>0.41659500456623727</v>
      </c>
      <c r="H158" s="27">
        <v>0.88022033622954166</v>
      </c>
    </row>
    <row r="159" spans="1:8" ht="12.75" customHeight="1" x14ac:dyDescent="0.2">
      <c r="A159" s="5">
        <v>14</v>
      </c>
      <c r="B159" s="27">
        <v>1.2962590195009585</v>
      </c>
      <c r="C159" s="27">
        <v>1.1641595396721802</v>
      </c>
      <c r="D159" s="27">
        <v>1.0027027763888292</v>
      </c>
      <c r="E159" s="27">
        <v>0.69502844954151644</v>
      </c>
      <c r="F159" s="27">
        <v>0.62891134123912085</v>
      </c>
      <c r="G159" s="27">
        <v>0.4632347301953475</v>
      </c>
      <c r="H159" s="27">
        <v>0.97876504877993331</v>
      </c>
    </row>
    <row r="160" spans="1:8" ht="12.75" customHeight="1" x14ac:dyDescent="0.2">
      <c r="A160" s="5">
        <v>15</v>
      </c>
      <c r="B160" s="27">
        <v>1.4349106565878953</v>
      </c>
      <c r="C160" s="27">
        <v>1.288681431961936</v>
      </c>
      <c r="D160" s="27">
        <v>1.1099547834078054</v>
      </c>
      <c r="E160" s="27">
        <v>0.76937071516989897</v>
      </c>
      <c r="F160" s="27">
        <v>0.69618152855007664</v>
      </c>
      <c r="G160" s="27">
        <v>0.51278366503850681</v>
      </c>
      <c r="H160" s="27">
        <v>1.0834566067905067</v>
      </c>
    </row>
    <row r="161" spans="1:8" ht="19.5" customHeight="1" x14ac:dyDescent="0.2">
      <c r="A161" s="5">
        <v>16</v>
      </c>
      <c r="B161" s="27">
        <v>1.582232879435733</v>
      </c>
      <c r="C161" s="27">
        <v>1.4209903058473794</v>
      </c>
      <c r="D161" s="27">
        <v>1.2239137990451052</v>
      </c>
      <c r="E161" s="27">
        <v>0.84836197740108632</v>
      </c>
      <c r="F161" s="27">
        <v>0.76765845975880387</v>
      </c>
      <c r="G161" s="27">
        <v>0.56543114453606125</v>
      </c>
      <c r="H161" s="27">
        <v>1.1946950556365903</v>
      </c>
    </row>
    <row r="162" spans="1:8" ht="12.75" customHeight="1" x14ac:dyDescent="0.2">
      <c r="A162" s="5">
        <v>17</v>
      </c>
      <c r="B162" s="27">
        <v>1.7388058135772684</v>
      </c>
      <c r="C162" s="27">
        <v>1.5616071672872374</v>
      </c>
      <c r="D162" s="27">
        <v>1.3450285711772245</v>
      </c>
      <c r="E162" s="27">
        <v>0.93231328807235381</v>
      </c>
      <c r="F162" s="27">
        <v>0.84362359676560927</v>
      </c>
      <c r="G162" s="27">
        <v>0.6213844839626762</v>
      </c>
      <c r="H162" s="27">
        <v>1.312918430145225</v>
      </c>
    </row>
    <row r="163" spans="1:8" ht="12.75" customHeight="1" x14ac:dyDescent="0.2">
      <c r="A163" s="5">
        <v>18</v>
      </c>
      <c r="B163" s="27">
        <v>1.9052624562689613</v>
      </c>
      <c r="C163" s="27">
        <v>1.7111005058994089</v>
      </c>
      <c r="D163" s="27">
        <v>1.4737887458524839</v>
      </c>
      <c r="E163" s="27">
        <v>1.0215640477935348</v>
      </c>
      <c r="F163" s="27">
        <v>0.92438405346329666</v>
      </c>
      <c r="G163" s="27">
        <v>0.68086989297930578</v>
      </c>
      <c r="H163" s="27">
        <v>1.4386046869448896</v>
      </c>
    </row>
    <row r="164" spans="1:8" ht="12.75" customHeight="1" x14ac:dyDescent="0.2">
      <c r="A164" s="5">
        <v>19</v>
      </c>
      <c r="B164" s="27">
        <v>2.0822907701608506</v>
      </c>
      <c r="C164" s="27">
        <v>1.8700881752686569</v>
      </c>
      <c r="D164" s="27">
        <v>1.6107264868196929</v>
      </c>
      <c r="E164" s="27">
        <v>1.1164831285314241</v>
      </c>
      <c r="F164" s="27">
        <v>1.0102736115316453</v>
      </c>
      <c r="G164" s="27">
        <v>0.74413322383290148</v>
      </c>
      <c r="H164" s="27">
        <v>1.5722732853308283</v>
      </c>
    </row>
    <row r="165" spans="1:8" ht="12.75" customHeight="1" x14ac:dyDescent="0.2">
      <c r="A165" s="5">
        <v>20</v>
      </c>
      <c r="B165" s="27">
        <v>2.2706350975611893</v>
      </c>
      <c r="C165" s="27">
        <v>2.03923866308602</v>
      </c>
      <c r="D165" s="27">
        <v>1.7564175695124959</v>
      </c>
      <c r="E165" s="27">
        <v>1.2174696319105045</v>
      </c>
      <c r="F165" s="27">
        <v>1.1016534066020236</v>
      </c>
      <c r="G165" s="27">
        <v>0.81144047676195652</v>
      </c>
      <c r="H165" s="27">
        <v>1.714486255132486</v>
      </c>
    </row>
    <row r="166" spans="1:8" ht="19.5" customHeight="1" x14ac:dyDescent="0.2">
      <c r="A166" s="5">
        <v>21</v>
      </c>
      <c r="B166" s="27">
        <v>2.4710966249479775</v>
      </c>
      <c r="C166" s="27">
        <v>2.2192715083227923</v>
      </c>
      <c r="D166" s="27">
        <v>1.9114817403656805</v>
      </c>
      <c r="E166" s="27">
        <v>1.3249531382748441</v>
      </c>
      <c r="F166" s="27">
        <v>1.1989121536263674</v>
      </c>
      <c r="G166" s="27">
        <v>0.88307796599564092</v>
      </c>
      <c r="H166" s="27">
        <v>1.8658485474517832</v>
      </c>
    </row>
    <row r="167" spans="1:8" ht="12.75" customHeight="1" x14ac:dyDescent="0.2">
      <c r="A167" s="5">
        <v>22</v>
      </c>
      <c r="B167" s="27">
        <v>2.6845325583662989</v>
      </c>
      <c r="C167" s="27">
        <v>2.4109565606616634</v>
      </c>
      <c r="D167" s="27">
        <v>2.0765820789554819</v>
      </c>
      <c r="E167" s="27">
        <v>1.4393932645524552</v>
      </c>
      <c r="F167" s="27">
        <v>1.3024657468013008</v>
      </c>
      <c r="G167" s="27">
        <v>0.95935202507149764</v>
      </c>
      <c r="H167" s="27">
        <v>2.0270074120311778</v>
      </c>
    </row>
    <row r="168" spans="1:8" ht="12.75" customHeight="1" x14ac:dyDescent="0.2">
      <c r="A168" s="5">
        <v>23</v>
      </c>
      <c r="B168" s="27">
        <v>2.911853586190511</v>
      </c>
      <c r="C168" s="27">
        <v>2.6151117018243637</v>
      </c>
      <c r="D168" s="27">
        <v>2.2524230353552697</v>
      </c>
      <c r="E168" s="27">
        <v>1.5612783038385634</v>
      </c>
      <c r="F168" s="27">
        <v>1.4127560285659901</v>
      </c>
      <c r="G168" s="27">
        <v>1.0405881001210802</v>
      </c>
      <c r="H168" s="27">
        <v>2.1986504814639574</v>
      </c>
    </row>
    <row r="169" spans="1:8" ht="12.75" customHeight="1" x14ac:dyDescent="0.2">
      <c r="A169" s="5">
        <v>24</v>
      </c>
      <c r="B169" s="27">
        <v>3.1540191033464935</v>
      </c>
      <c r="C169" s="27">
        <v>2.8325985564850309</v>
      </c>
      <c r="D169" s="27">
        <v>2.4397467359004144</v>
      </c>
      <c r="E169" s="27">
        <v>1.6911226647180266</v>
      </c>
      <c r="F169" s="27">
        <v>1.5302484725183323</v>
      </c>
      <c r="G169" s="27">
        <v>1.1271290431847247</v>
      </c>
      <c r="H169" s="27">
        <v>2.3815021651523329</v>
      </c>
    </row>
    <row r="170" spans="1:8" ht="12.75" customHeight="1" x14ac:dyDescent="0.2">
      <c r="A170" s="5">
        <v>25</v>
      </c>
      <c r="B170" s="27">
        <v>3.4120295468071404</v>
      </c>
      <c r="C170" s="27">
        <v>3.0643156088418957</v>
      </c>
      <c r="D170" s="27">
        <v>2.63932705441955</v>
      </c>
      <c r="E170" s="27">
        <v>1.8294627617096064</v>
      </c>
      <c r="F170" s="27">
        <v>1.6554284647956516</v>
      </c>
      <c r="G170" s="27">
        <v>1.2193323732028936</v>
      </c>
      <c r="H170" s="27">
        <v>2.5763178620774068</v>
      </c>
    </row>
    <row r="171" spans="1:8" ht="18" customHeight="1" x14ac:dyDescent="0.2">
      <c r="A171" s="19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19" t="s">
        <v>0</v>
      </c>
      <c r="B173" s="12"/>
      <c r="C173" s="20">
        <v>0.9</v>
      </c>
      <c r="D173" s="12"/>
      <c r="E173" s="12"/>
      <c r="H173" s="14" t="s">
        <v>46</v>
      </c>
    </row>
    <row r="174" spans="1:8" ht="18" customHeight="1" x14ac:dyDescent="0.2">
      <c r="A174" s="19" t="s">
        <v>18</v>
      </c>
      <c r="B174" s="12"/>
      <c r="H174" s="2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">
      <c r="A180" s="5">
        <v>1</v>
      </c>
      <c r="B180" s="27">
        <v>0.10992769420566954</v>
      </c>
      <c r="C180" s="27">
        <v>9.8725155974586337E-2</v>
      </c>
      <c r="D180" s="27">
        <v>8.5033008468077695E-2</v>
      </c>
      <c r="E180" s="27">
        <v>5.8941055542166644E-2</v>
      </c>
      <c r="F180" s="27">
        <v>5.333407333113678E-2</v>
      </c>
      <c r="G180" s="27">
        <v>3.928406668750848E-2</v>
      </c>
      <c r="H180" s="27">
        <v>8.3002998137594222E-2</v>
      </c>
    </row>
    <row r="181" spans="1:8" ht="12.75" customHeight="1" x14ac:dyDescent="0.2">
      <c r="A181" s="5">
        <v>2</v>
      </c>
      <c r="B181" s="27">
        <v>0.1833290039450991</v>
      </c>
      <c r="C181" s="27">
        <v>0.16464626716614955</v>
      </c>
      <c r="D181" s="27">
        <v>0.14181155037912049</v>
      </c>
      <c r="E181" s="27">
        <v>9.8297386132755515E-2</v>
      </c>
      <c r="F181" s="27">
        <v>8.8946489879416502E-2</v>
      </c>
      <c r="G181" s="27">
        <v>6.5514962983389283E-2</v>
      </c>
      <c r="H181" s="27">
        <v>0.13842605435307356</v>
      </c>
    </row>
    <row r="182" spans="1:8" s="18" customFormat="1" ht="12.75" customHeight="1" x14ac:dyDescent="0.2">
      <c r="A182" s="17">
        <v>3</v>
      </c>
      <c r="B182" s="27">
        <v>0.2584840182437988</v>
      </c>
      <c r="C182" s="27">
        <v>0.23214236596568871</v>
      </c>
      <c r="D182" s="27">
        <v>0.19994664557472439</v>
      </c>
      <c r="E182" s="27">
        <v>0.13859401842419791</v>
      </c>
      <c r="F182" s="27">
        <v>0.12540975851043229</v>
      </c>
      <c r="G182" s="27">
        <v>9.2372568020451032E-2</v>
      </c>
      <c r="H182" s="27">
        <v>0.19517327858025205</v>
      </c>
    </row>
    <row r="183" spans="1:8" ht="12.75" customHeight="1" x14ac:dyDescent="0.2">
      <c r="A183" s="5">
        <v>4</v>
      </c>
      <c r="B183" s="27">
        <v>0.33922129325627393</v>
      </c>
      <c r="C183" s="27">
        <v>0.30465184709477239</v>
      </c>
      <c r="D183" s="27">
        <v>0.26239981935803502</v>
      </c>
      <c r="E183" s="27">
        <v>0.18188374850741151</v>
      </c>
      <c r="F183" s="27">
        <v>0.16458139562323382</v>
      </c>
      <c r="G183" s="27">
        <v>0.12122506527945569</v>
      </c>
      <c r="H183" s="27">
        <v>0.25613549502551686</v>
      </c>
    </row>
    <row r="184" spans="1:8" ht="12.75" customHeight="1" x14ac:dyDescent="0.2">
      <c r="A184" s="5">
        <v>5</v>
      </c>
      <c r="B184" s="27">
        <v>0.42573610296455749</v>
      </c>
      <c r="C184" s="27">
        <v>0.38235008450691876</v>
      </c>
      <c r="D184" s="27">
        <v>0.32932212314778547</v>
      </c>
      <c r="E184" s="27">
        <v>0.22827127842953848</v>
      </c>
      <c r="F184" s="27">
        <v>0.20655614310204484</v>
      </c>
      <c r="G184" s="27">
        <v>0.15214223841399444</v>
      </c>
      <c r="H184" s="27">
        <v>0.32146014902631559</v>
      </c>
    </row>
    <row r="185" spans="1:8" s="18" customFormat="1" ht="19.5" customHeight="1" x14ac:dyDescent="0.2">
      <c r="A185" s="17">
        <v>6</v>
      </c>
      <c r="B185" s="27">
        <v>0.51824707145188165</v>
      </c>
      <c r="C185" s="27">
        <v>0.46543342268904608</v>
      </c>
      <c r="D185" s="27">
        <v>0.40088267050225718</v>
      </c>
      <c r="E185" s="27">
        <v>0.27787383010017808</v>
      </c>
      <c r="F185" s="27">
        <v>0.25144007169610938</v>
      </c>
      <c r="G185" s="27">
        <v>0.18520221553479718</v>
      </c>
      <c r="H185" s="27">
        <v>0.39131231685850848</v>
      </c>
    </row>
    <row r="186" spans="1:8" ht="12.75" customHeight="1" x14ac:dyDescent="0.2">
      <c r="A186" s="5">
        <v>7</v>
      </c>
      <c r="B186" s="27">
        <v>0.61699865103670681</v>
      </c>
      <c r="C186" s="27">
        <v>0.55412140225321516</v>
      </c>
      <c r="D186" s="27">
        <v>0.47727055404470486</v>
      </c>
      <c r="E186" s="27">
        <v>0.33082247401784232</v>
      </c>
      <c r="F186" s="27">
        <v>0.2993517833462116</v>
      </c>
      <c r="G186" s="27">
        <v>0.22049235480260504</v>
      </c>
      <c r="H186" s="27">
        <v>0.4658765768986412</v>
      </c>
    </row>
    <row r="187" spans="1:8" ht="12.75" customHeight="1" x14ac:dyDescent="0.2">
      <c r="A187" s="5">
        <v>8</v>
      </c>
      <c r="B187" s="27">
        <v>0.72226379646305017</v>
      </c>
      <c r="C187" s="27">
        <v>0.64865916160491888</v>
      </c>
      <c r="D187" s="27">
        <v>0.55869691404535005</v>
      </c>
      <c r="E187" s="27">
        <v>0.38726356311792054</v>
      </c>
      <c r="F187" s="27">
        <v>0.35042370863264072</v>
      </c>
      <c r="G187" s="27">
        <v>0.25811020008426727</v>
      </c>
      <c r="H187" s="27">
        <v>0.54535902882225973</v>
      </c>
    </row>
    <row r="188" spans="1:8" ht="12.75" customHeight="1" x14ac:dyDescent="0.2">
      <c r="A188" s="5">
        <v>9</v>
      </c>
      <c r="B188" s="27">
        <v>0.83434683457505976</v>
      </c>
      <c r="C188" s="27">
        <v>0.74932001417416094</v>
      </c>
      <c r="D188" s="27">
        <v>0.64539715821743993</v>
      </c>
      <c r="E188" s="27">
        <v>0.44736027143543211</v>
      </c>
      <c r="F188" s="27">
        <v>0.40480349906705332</v>
      </c>
      <c r="G188" s="27">
        <v>0.29816450646763215</v>
      </c>
      <c r="H188" s="27">
        <v>0.62998946040632542</v>
      </c>
    </row>
    <row r="189" spans="1:8" ht="12.75" customHeight="1" x14ac:dyDescent="0.2">
      <c r="A189" s="5">
        <v>10</v>
      </c>
      <c r="B189" s="27">
        <v>0.95358652372244557</v>
      </c>
      <c r="C189" s="27">
        <v>0.85640819604225393</v>
      </c>
      <c r="D189" s="27">
        <v>0.73763332827691952</v>
      </c>
      <c r="E189" s="27">
        <v>0.51129423449771083</v>
      </c>
      <c r="F189" s="27">
        <v>0.46265551143684103</v>
      </c>
      <c r="G189" s="27">
        <v>0.34077633357918535</v>
      </c>
      <c r="H189" s="27">
        <v>0.72002365759152698</v>
      </c>
    </row>
    <row r="190" spans="1:8" ht="19.5" customHeight="1" x14ac:dyDescent="0.2">
      <c r="A190" s="5">
        <v>11</v>
      </c>
      <c r="B190" s="27">
        <v>1.0803592903219728</v>
      </c>
      <c r="C190" s="27">
        <v>0.97026177267101454</v>
      </c>
      <c r="D190" s="27">
        <v>0.83569660353866204</v>
      </c>
      <c r="E190" s="27">
        <v>0.5792672847046666</v>
      </c>
      <c r="F190" s="27">
        <v>0.52416237810103372</v>
      </c>
      <c r="G190" s="27">
        <v>0.38608020221067096</v>
      </c>
      <c r="H190" s="27">
        <v>0.81574584830964636</v>
      </c>
    </row>
    <row r="191" spans="1:8" ht="12.75" customHeight="1" x14ac:dyDescent="0.2">
      <c r="A191" s="5">
        <v>12</v>
      </c>
      <c r="B191" s="27">
        <v>1.2150826211470913</v>
      </c>
      <c r="C191" s="27">
        <v>1.0912556854901159</v>
      </c>
      <c r="D191" s="27">
        <v>0.93990992497399051</v>
      </c>
      <c r="E191" s="27">
        <v>0.65150327020739407</v>
      </c>
      <c r="F191" s="27">
        <v>0.58952665284146843</v>
      </c>
      <c r="G191" s="27">
        <v>0.43422530659715292</v>
      </c>
      <c r="H191" s="27">
        <v>0.91747126389642286</v>
      </c>
    </row>
    <row r="192" spans="1:8" ht="12.75" customHeight="1" x14ac:dyDescent="0.2">
      <c r="A192" s="5">
        <v>13</v>
      </c>
      <c r="B192" s="27">
        <v>1.3582185785580085</v>
      </c>
      <c r="C192" s="27">
        <v>1.2198049088962386</v>
      </c>
      <c r="D192" s="27">
        <v>1.050630714367035</v>
      </c>
      <c r="E192" s="27">
        <v>0.72824993970501517</v>
      </c>
      <c r="F192" s="27">
        <v>0.65897251636147847</v>
      </c>
      <c r="G192" s="27">
        <v>0.48537677062941526</v>
      </c>
      <c r="H192" s="27">
        <v>1.0255487933329348</v>
      </c>
    </row>
    <row r="193" spans="1:8" ht="12.75" customHeight="1" x14ac:dyDescent="0.2">
      <c r="A193" s="5">
        <v>14</v>
      </c>
      <c r="B193" s="27">
        <v>1.5102773914433503</v>
      </c>
      <c r="C193" s="27">
        <v>1.3563676752481735</v>
      </c>
      <c r="D193" s="27">
        <v>1.1682536520367148</v>
      </c>
      <c r="E193" s="27">
        <v>0.80978086783657788</v>
      </c>
      <c r="F193" s="27">
        <v>0.73274751851788833</v>
      </c>
      <c r="G193" s="27">
        <v>0.53971693112286678</v>
      </c>
      <c r="H193" s="27">
        <v>1.1403636946544604</v>
      </c>
    </row>
    <row r="194" spans="1:8" ht="12.75" customHeight="1" x14ac:dyDescent="0.2">
      <c r="A194" s="5">
        <v>15</v>
      </c>
      <c r="B194" s="27">
        <v>1.6718210564275495</v>
      </c>
      <c r="C194" s="27">
        <v>1.5014487090814919</v>
      </c>
      <c r="D194" s="27">
        <v>1.2932134624996297</v>
      </c>
      <c r="E194" s="27">
        <v>0.89639738607723585</v>
      </c>
      <c r="F194" s="27">
        <v>0.81112432553367231</v>
      </c>
      <c r="G194" s="27">
        <v>0.59744662475503352</v>
      </c>
      <c r="H194" s="27">
        <v>1.262340314110671</v>
      </c>
    </row>
    <row r="195" spans="1:8" ht="19.5" customHeight="1" x14ac:dyDescent="0.2">
      <c r="A195" s="5">
        <v>16</v>
      </c>
      <c r="B195" s="27">
        <v>1.8434668610676794</v>
      </c>
      <c r="C195" s="27">
        <v>1.6556023912625761</v>
      </c>
      <c r="D195" s="27">
        <v>1.4259876397889903</v>
      </c>
      <c r="E195" s="27">
        <v>0.98843047180670984</v>
      </c>
      <c r="F195" s="27">
        <v>0.8944024293619115</v>
      </c>
      <c r="G195" s="27">
        <v>0.65878644712498313</v>
      </c>
      <c r="H195" s="27">
        <v>1.3919447464224677</v>
      </c>
    </row>
    <row r="196" spans="1:8" ht="12.75" customHeight="1" x14ac:dyDescent="0.2">
      <c r="A196" s="5">
        <v>17</v>
      </c>
      <c r="B196" s="27">
        <v>2.0258907123107335</v>
      </c>
      <c r="C196" s="27">
        <v>1.8194357482486663</v>
      </c>
      <c r="D196" s="27">
        <v>1.5670990221355319</v>
      </c>
      <c r="E196" s="27">
        <v>1.0862425329622527</v>
      </c>
      <c r="F196" s="27">
        <v>0.9829097625671559</v>
      </c>
      <c r="G196" s="27">
        <v>0.72397794222008038</v>
      </c>
      <c r="H196" s="27">
        <v>1.5296873479970123</v>
      </c>
    </row>
    <row r="197" spans="1:8" ht="12.75" customHeight="1" x14ac:dyDescent="0.2">
      <c r="A197" s="5">
        <v>18</v>
      </c>
      <c r="B197" s="27">
        <v>2.2198301181939897</v>
      </c>
      <c r="C197" s="27">
        <v>1.9936111299283776</v>
      </c>
      <c r="D197" s="27">
        <v>1.7171180984195349</v>
      </c>
      <c r="E197" s="27">
        <v>1.1902290067674157</v>
      </c>
      <c r="F197" s="27">
        <v>1.0770041449693042</v>
      </c>
      <c r="G197" s="27">
        <v>0.79328466796472596</v>
      </c>
      <c r="H197" s="27">
        <v>1.6761249883173517</v>
      </c>
    </row>
    <row r="198" spans="1:8" ht="12.75" customHeight="1" x14ac:dyDescent="0.2">
      <c r="A198" s="5">
        <v>19</v>
      </c>
      <c r="B198" s="27">
        <v>2.4260866271895356</v>
      </c>
      <c r="C198" s="27">
        <v>2.178848400376908</v>
      </c>
      <c r="D198" s="27">
        <v>1.8766648950911768</v>
      </c>
      <c r="E198" s="27">
        <v>1.3008196676603363</v>
      </c>
      <c r="F198" s="27">
        <v>1.1770744671504583</v>
      </c>
      <c r="G198" s="27">
        <v>0.86699306795130415</v>
      </c>
      <c r="H198" s="27">
        <v>1.8318628918159316</v>
      </c>
    </row>
    <row r="199" spans="1:8" ht="12.75" customHeight="1" x14ac:dyDescent="0.2">
      <c r="A199" s="5">
        <v>20</v>
      </c>
      <c r="B199" s="27">
        <v>2.6455274759705496</v>
      </c>
      <c r="C199" s="27">
        <v>2.3759264177013524</v>
      </c>
      <c r="D199" s="27">
        <v>2.0464102507767663</v>
      </c>
      <c r="E199" s="27">
        <v>1.4184795107934314</v>
      </c>
      <c r="F199" s="27">
        <v>1.2835414899084945</v>
      </c>
      <c r="G199" s="27">
        <v>0.94541306029052485</v>
      </c>
      <c r="H199" s="27">
        <v>1.9975558820519006</v>
      </c>
    </row>
    <row r="200" spans="1:8" ht="19.5" customHeight="1" x14ac:dyDescent="0.2">
      <c r="A200" s="5">
        <v>21</v>
      </c>
      <c r="B200" s="27">
        <v>2.8790861306158413</v>
      </c>
      <c r="C200" s="27">
        <v>2.5856835200920414</v>
      </c>
      <c r="D200" s="27">
        <v>2.2270762349198381</v>
      </c>
      <c r="E200" s="27">
        <v>1.5437090422165682</v>
      </c>
      <c r="F200" s="27">
        <v>1.3968581068355073</v>
      </c>
      <c r="G200" s="27">
        <v>1.0288782310177864</v>
      </c>
      <c r="H200" s="27">
        <v>2.1739087903578982</v>
      </c>
    </row>
    <row r="201" spans="1:8" ht="12.75" customHeight="1" x14ac:dyDescent="0.2">
      <c r="A201" s="5">
        <v>22</v>
      </c>
      <c r="B201" s="27">
        <v>3.1277613258614627</v>
      </c>
      <c r="C201" s="27">
        <v>2.8090166629823297</v>
      </c>
      <c r="D201" s="27">
        <v>2.4194354046078641</v>
      </c>
      <c r="E201" s="27">
        <v>1.6770437637427782</v>
      </c>
      <c r="F201" s="27">
        <v>1.517508878187543</v>
      </c>
      <c r="G201" s="27">
        <v>1.1177454907574558</v>
      </c>
      <c r="H201" s="27">
        <v>2.3616757304086944</v>
      </c>
    </row>
    <row r="202" spans="1:8" ht="12.75" customHeight="1" x14ac:dyDescent="0.2">
      <c r="A202" s="5">
        <v>23</v>
      </c>
      <c r="B202" s="27">
        <v>3.3926141089531825</v>
      </c>
      <c r="C202" s="27">
        <v>3.0468787641568738</v>
      </c>
      <c r="D202" s="27">
        <v>2.6243085178862704</v>
      </c>
      <c r="E202" s="27">
        <v>1.8190525879204194</v>
      </c>
      <c r="F202" s="27">
        <v>1.6460085966382998</v>
      </c>
      <c r="G202" s="27">
        <v>1.212394018305764</v>
      </c>
      <c r="H202" s="27">
        <v>2.561657866125727</v>
      </c>
    </row>
    <row r="203" spans="1:8" ht="12.75" customHeight="1" x14ac:dyDescent="0.2">
      <c r="A203" s="5">
        <v>24</v>
      </c>
      <c r="B203" s="27">
        <v>3.6747622753656879</v>
      </c>
      <c r="C203" s="27">
        <v>3.3002737065169168</v>
      </c>
      <c r="D203" s="27">
        <v>2.8425602295879586</v>
      </c>
      <c r="E203" s="27">
        <v>1.9703348545758608</v>
      </c>
      <c r="F203" s="27">
        <v>1.7828995876340359</v>
      </c>
      <c r="G203" s="27">
        <v>1.3132232721639372</v>
      </c>
      <c r="H203" s="27">
        <v>2.7746992102609607</v>
      </c>
    </row>
    <row r="204" spans="1:8" ht="12.75" customHeight="1" x14ac:dyDescent="0.2">
      <c r="A204" s="5">
        <v>25</v>
      </c>
      <c r="B204" s="27">
        <v>3.975371438852862</v>
      </c>
      <c r="C204" s="27">
        <v>3.5702483181660583</v>
      </c>
      <c r="D204" s="27">
        <v>3.0750921836973744</v>
      </c>
      <c r="E204" s="27">
        <v>2.1315155427510524</v>
      </c>
      <c r="F204" s="27">
        <v>1.9287473768129866</v>
      </c>
      <c r="G204" s="27">
        <v>1.4206497993065146</v>
      </c>
      <c r="H204" s="27">
        <v>3.0016798816683559</v>
      </c>
    </row>
    <row r="205" spans="1:8" ht="18" customHeight="1" x14ac:dyDescent="0.2">
      <c r="A205" s="19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19" t="s">
        <v>0</v>
      </c>
      <c r="B207" s="12"/>
      <c r="C207" s="20">
        <v>0.9</v>
      </c>
      <c r="D207" s="12"/>
      <c r="E207" s="12"/>
      <c r="H207" s="14" t="s">
        <v>46</v>
      </c>
    </row>
    <row r="208" spans="1:8" ht="18" customHeight="1" x14ac:dyDescent="0.2">
      <c r="A208" s="19" t="s">
        <v>4</v>
      </c>
      <c r="B208" s="12"/>
      <c r="H208" s="24" t="s">
        <v>46</v>
      </c>
    </row>
    <row r="209" spans="1:8" ht="14.25" customHeight="1" x14ac:dyDescent="0.2">
      <c r="A209" s="4"/>
      <c r="B209" s="15"/>
      <c r="C209" s="8"/>
      <c r="D209" s="15"/>
      <c r="E209" s="15"/>
      <c r="H209" s="24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">
      <c r="A214" s="5">
        <v>1</v>
      </c>
      <c r="B214" s="27">
        <v>0.10473819386104208</v>
      </c>
      <c r="C214" s="27">
        <v>9.4064508494844198E-2</v>
      </c>
      <c r="D214" s="27">
        <v>8.1018744092403727E-2</v>
      </c>
      <c r="E214" s="27">
        <v>5.6158548092528841E-2</v>
      </c>
      <c r="F214" s="27">
        <v>5.0816262019507841E-2</v>
      </c>
      <c r="G214" s="27">
        <v>3.7429532403984139E-2</v>
      </c>
      <c r="H214" s="27">
        <v>7.9084567112976747E-2</v>
      </c>
    </row>
    <row r="215" spans="1:8" ht="12.75" customHeight="1" x14ac:dyDescent="0.2">
      <c r="A215" s="5">
        <v>2</v>
      </c>
      <c r="B215" s="27">
        <v>0.17467435203023854</v>
      </c>
      <c r="C215" s="27">
        <v>0.15687359562623934</v>
      </c>
      <c r="D215" s="27">
        <v>0.13511686716137092</v>
      </c>
      <c r="E215" s="27">
        <v>9.3656932943065999E-2</v>
      </c>
      <c r="F215" s="27">
        <v>8.4747476671525268E-2</v>
      </c>
      <c r="G215" s="27">
        <v>6.2422112492552549E-2</v>
      </c>
      <c r="H215" s="27">
        <v>0.13189119467133881</v>
      </c>
    </row>
    <row r="216" spans="1:8" s="18" customFormat="1" ht="12.75" customHeight="1" x14ac:dyDescent="0.2">
      <c r="A216" s="17">
        <v>3</v>
      </c>
      <c r="B216" s="27">
        <v>0.24628142533534403</v>
      </c>
      <c r="C216" s="27">
        <v>0.22118331786696629</v>
      </c>
      <c r="D216" s="27">
        <v>0.19050750293087163</v>
      </c>
      <c r="E216" s="27">
        <v>0.13205122944301514</v>
      </c>
      <c r="F216" s="27">
        <v>0.11948937611987749</v>
      </c>
      <c r="G216" s="27">
        <v>8.801181546359868E-2</v>
      </c>
      <c r="H216" s="27">
        <v>0.18595947851127859</v>
      </c>
    </row>
    <row r="217" spans="1:8" ht="12.75" customHeight="1" x14ac:dyDescent="0.2">
      <c r="A217" s="5">
        <v>4</v>
      </c>
      <c r="B217" s="27">
        <v>0.32320723027624992</v>
      </c>
      <c r="C217" s="27">
        <v>0.29026974914471659</v>
      </c>
      <c r="D217" s="27">
        <v>0.25001236810811628</v>
      </c>
      <c r="E217" s="27">
        <v>0.17329732465506195</v>
      </c>
      <c r="F217" s="27">
        <v>0.15681178655904232</v>
      </c>
      <c r="G217" s="27">
        <v>0.1155022351719833</v>
      </c>
      <c r="H217" s="27">
        <v>0.24404377192233459</v>
      </c>
    </row>
    <row r="218" spans="1:8" ht="12.75" customHeight="1" x14ac:dyDescent="0.2">
      <c r="A218" s="5">
        <v>5</v>
      </c>
      <c r="B218" s="27">
        <v>0.4056378222808808</v>
      </c>
      <c r="C218" s="27">
        <v>0.36429998430555699</v>
      </c>
      <c r="D218" s="27">
        <v>0.31377538323007742</v>
      </c>
      <c r="E218" s="27">
        <v>0.21749497781995517</v>
      </c>
      <c r="F218" s="27">
        <v>0.1968049772692797</v>
      </c>
      <c r="G218" s="27">
        <v>0.14495986090314969</v>
      </c>
      <c r="H218" s="27">
        <v>0.30628455959718681</v>
      </c>
    </row>
    <row r="219" spans="1:8" s="18" customFormat="1" ht="19.5" customHeight="1" x14ac:dyDescent="0.2">
      <c r="A219" s="17">
        <v>6</v>
      </c>
      <c r="B219" s="27">
        <v>0.49378150455961245</v>
      </c>
      <c r="C219" s="27">
        <v>0.4434610987455736</v>
      </c>
      <c r="D219" s="27">
        <v>0.38195767829024596</v>
      </c>
      <c r="E219" s="27">
        <v>0.26475587699938929</v>
      </c>
      <c r="F219" s="27">
        <v>0.23957001157933108</v>
      </c>
      <c r="G219" s="27">
        <v>0.17645913247198486</v>
      </c>
      <c r="H219" s="27">
        <v>0.37283912484017295</v>
      </c>
    </row>
    <row r="220" spans="1:8" ht="12.75" customHeight="1" x14ac:dyDescent="0.2">
      <c r="A220" s="5">
        <v>7</v>
      </c>
      <c r="B220" s="27">
        <v>0.58787118925078918</v>
      </c>
      <c r="C220" s="27">
        <v>0.52796226893619691</v>
      </c>
      <c r="D220" s="27">
        <v>0.45473941916925142</v>
      </c>
      <c r="E220" s="27">
        <v>0.31520490507553328</v>
      </c>
      <c r="F220" s="27">
        <v>0.28521989243314</v>
      </c>
      <c r="G220" s="27">
        <v>0.21008328400835177</v>
      </c>
      <c r="H220" s="27">
        <v>0.44388333239515854</v>
      </c>
    </row>
    <row r="221" spans="1:8" ht="12.75" customHeight="1" x14ac:dyDescent="0.2">
      <c r="A221" s="5">
        <v>8</v>
      </c>
      <c r="B221" s="27">
        <v>0.68816694536705381</v>
      </c>
      <c r="C221" s="27">
        <v>0.61803706071379616</v>
      </c>
      <c r="D221" s="27">
        <v>0.53232177856260188</v>
      </c>
      <c r="E221" s="27">
        <v>0.36898150590946088</v>
      </c>
      <c r="F221" s="27">
        <v>0.33388079858749453</v>
      </c>
      <c r="G221" s="27">
        <v>0.24592525449827959</v>
      </c>
      <c r="H221" s="27">
        <v>0.51961355232091733</v>
      </c>
    </row>
    <row r="222" spans="1:8" ht="12.75" customHeight="1" x14ac:dyDescent="0.2">
      <c r="A222" s="5">
        <v>9</v>
      </c>
      <c r="B222" s="27">
        <v>0.79495873299744291</v>
      </c>
      <c r="C222" s="27">
        <v>0.71394588484404253</v>
      </c>
      <c r="D222" s="27">
        <v>0.61492905098392847</v>
      </c>
      <c r="E222" s="27">
        <v>0.42624115036623861</v>
      </c>
      <c r="F222" s="27">
        <v>0.3856934111761483</v>
      </c>
      <c r="G222" s="27">
        <v>0.28408866488603318</v>
      </c>
      <c r="H222" s="27">
        <v>0.60024872450247269</v>
      </c>
    </row>
    <row r="223" spans="1:8" ht="12.75" customHeight="1" x14ac:dyDescent="0.2">
      <c r="A223" s="5">
        <v>10</v>
      </c>
      <c r="B223" s="27">
        <v>0.90856931828346776</v>
      </c>
      <c r="C223" s="27">
        <v>0.81597861493789703</v>
      </c>
      <c r="D223" s="27">
        <v>0.70281090760338227</v>
      </c>
      <c r="E223" s="27">
        <v>0.48715689926744948</v>
      </c>
      <c r="F223" s="27">
        <v>0.44081432798080289</v>
      </c>
      <c r="G223" s="27">
        <v>0.32468885977807599</v>
      </c>
      <c r="H223" s="27">
        <v>0.68603255965927845</v>
      </c>
    </row>
    <row r="224" spans="1:8" ht="19.5" customHeight="1" x14ac:dyDescent="0.2">
      <c r="A224" s="5">
        <v>11</v>
      </c>
      <c r="B224" s="27">
        <v>1.0293573571880179</v>
      </c>
      <c r="C224" s="27">
        <v>0.92445735695904185</v>
      </c>
      <c r="D224" s="27">
        <v>0.7962447816533248</v>
      </c>
      <c r="E224" s="27">
        <v>0.55192105684708959</v>
      </c>
      <c r="F224" s="27">
        <v>0.4994175595960007</v>
      </c>
      <c r="G224" s="27">
        <v>0.3678540094673069</v>
      </c>
      <c r="H224" s="27">
        <v>0.77723586780363296</v>
      </c>
    </row>
    <row r="225" spans="1:8" ht="12.75" customHeight="1" x14ac:dyDescent="0.2">
      <c r="A225" s="5">
        <v>12</v>
      </c>
      <c r="B225" s="27">
        <v>1.1577206276407408</v>
      </c>
      <c r="C225" s="27">
        <v>1.0397393519870015</v>
      </c>
      <c r="D225" s="27">
        <v>0.89553836860853608</v>
      </c>
      <c r="E225" s="27">
        <v>0.62074690376399766</v>
      </c>
      <c r="F225" s="27">
        <v>0.56169609758244532</v>
      </c>
      <c r="G225" s="27">
        <v>0.41372626498152626</v>
      </c>
      <c r="H225" s="27">
        <v>0.87415899873357605</v>
      </c>
    </row>
    <row r="226" spans="1:8" ht="12.75" customHeight="1" x14ac:dyDescent="0.2">
      <c r="A226" s="5">
        <v>13</v>
      </c>
      <c r="B226" s="27">
        <v>1.2940993788200528</v>
      </c>
      <c r="C226" s="27">
        <v>1.1622199841797076</v>
      </c>
      <c r="D226" s="27">
        <v>1.0010322169758039</v>
      </c>
      <c r="E226" s="27">
        <v>0.69387049292062875</v>
      </c>
      <c r="F226" s="27">
        <v>0.62786353945198603</v>
      </c>
      <c r="G226" s="27">
        <v>0.46246295499217605</v>
      </c>
      <c r="H226" s="27">
        <v>0.97713437097203093</v>
      </c>
    </row>
    <row r="227" spans="1:8" ht="12.75" customHeight="1" x14ac:dyDescent="0.2">
      <c r="A227" s="5">
        <v>14</v>
      </c>
      <c r="B227" s="27">
        <v>1.438979752572525</v>
      </c>
      <c r="C227" s="27">
        <v>1.2923358535220435</v>
      </c>
      <c r="D227" s="27">
        <v>1.1131023748843543</v>
      </c>
      <c r="E227" s="27">
        <v>0.77155248396046161</v>
      </c>
      <c r="F227" s="27">
        <v>0.69815574865178853</v>
      </c>
      <c r="G227" s="27">
        <v>0.51423780850229117</v>
      </c>
      <c r="H227" s="27">
        <v>1.0865290551746416</v>
      </c>
    </row>
    <row r="228" spans="1:8" ht="12.75" customHeight="1" x14ac:dyDescent="0.2">
      <c r="A228" s="5">
        <v>15</v>
      </c>
      <c r="B228" s="27">
        <v>1.592897214613366</v>
      </c>
      <c r="C228" s="27">
        <v>1.4305678573587144</v>
      </c>
      <c r="D228" s="27">
        <v>1.2321630442423115</v>
      </c>
      <c r="E228" s="27">
        <v>0.85407998300983801</v>
      </c>
      <c r="F228" s="27">
        <v>0.77283251929404306</v>
      </c>
      <c r="G228" s="27">
        <v>0.56924218102985202</v>
      </c>
      <c r="H228" s="27">
        <v>1.2027473649230167</v>
      </c>
    </row>
    <row r="229" spans="1:8" ht="19.5" customHeight="1" x14ac:dyDescent="0.2">
      <c r="A229" s="5">
        <v>16</v>
      </c>
      <c r="B229" s="27">
        <v>1.7564399113990976</v>
      </c>
      <c r="C229" s="27">
        <v>1.5774442051739235</v>
      </c>
      <c r="D229" s="27">
        <v>1.3586691773979378</v>
      </c>
      <c r="E229" s="27">
        <v>0.94176834256670017</v>
      </c>
      <c r="F229" s="27">
        <v>0.85217920482374132</v>
      </c>
      <c r="G229" s="27">
        <v>0.62768625422914526</v>
      </c>
      <c r="H229" s="27">
        <v>1.3262333913953441</v>
      </c>
    </row>
    <row r="230" spans="1:8" ht="12.75" customHeight="1" x14ac:dyDescent="0.2">
      <c r="A230" s="5">
        <v>17</v>
      </c>
      <c r="B230" s="27">
        <v>1.9302518414540031</v>
      </c>
      <c r="C230" s="27">
        <v>1.733543266733512</v>
      </c>
      <c r="D230" s="27">
        <v>1.4931189302742192</v>
      </c>
      <c r="E230" s="27">
        <v>1.0349628619031113</v>
      </c>
      <c r="F230" s="27">
        <v>0.93650825666422499</v>
      </c>
      <c r="G230" s="27">
        <v>0.68980016920480669</v>
      </c>
      <c r="H230" s="27">
        <v>1.4574733979367978</v>
      </c>
    </row>
    <row r="231" spans="1:8" ht="12.75" customHeight="1" x14ac:dyDescent="0.2">
      <c r="A231" s="5">
        <v>18</v>
      </c>
      <c r="B231" s="27">
        <v>2.1150356963094628</v>
      </c>
      <c r="C231" s="27">
        <v>1.8994961235091588</v>
      </c>
      <c r="D231" s="27">
        <v>1.6360558599371899</v>
      </c>
      <c r="E231" s="27">
        <v>1.1340403103207422</v>
      </c>
      <c r="F231" s="27">
        <v>1.0261606025674554</v>
      </c>
      <c r="G231" s="27">
        <v>0.75583504175780858</v>
      </c>
      <c r="H231" s="27">
        <v>1.5969979651648638</v>
      </c>
    </row>
    <row r="232" spans="1:8" ht="12.75" customHeight="1" x14ac:dyDescent="0.2">
      <c r="A232" s="5">
        <v>19</v>
      </c>
      <c r="B232" s="27">
        <v>2.3115551846911546</v>
      </c>
      <c r="C232" s="27">
        <v>2.0759886560117446</v>
      </c>
      <c r="D232" s="27">
        <v>1.7880707224379704</v>
      </c>
      <c r="E232" s="27">
        <v>1.2394101733340797</v>
      </c>
      <c r="F232" s="27">
        <v>1.1215067742495144</v>
      </c>
      <c r="G232" s="27">
        <v>0.82606379296346499</v>
      </c>
      <c r="H232" s="27">
        <v>1.7453837458911301</v>
      </c>
    </row>
    <row r="233" spans="1:8" ht="12.75" customHeight="1" x14ac:dyDescent="0.2">
      <c r="A233" s="5">
        <v>20</v>
      </c>
      <c r="B233" s="27">
        <v>2.520636602497079</v>
      </c>
      <c r="C233" s="27">
        <v>2.2637629537756734</v>
      </c>
      <c r="D233" s="27">
        <v>1.9498026872469976</v>
      </c>
      <c r="E233" s="27">
        <v>1.3515154944615955</v>
      </c>
      <c r="F233" s="27">
        <v>1.2229476691033252</v>
      </c>
      <c r="G233" s="27">
        <v>0.90078171022314601</v>
      </c>
      <c r="H233" s="27">
        <v>1.9032546505630814</v>
      </c>
    </row>
    <row r="234" spans="1:8" ht="19.5" customHeight="1" x14ac:dyDescent="0.2">
      <c r="A234" s="5">
        <v>21</v>
      </c>
      <c r="B234" s="27">
        <v>2.743169348452748</v>
      </c>
      <c r="C234" s="27">
        <v>2.4636177784645494</v>
      </c>
      <c r="D234" s="27">
        <v>2.121939736131782</v>
      </c>
      <c r="E234" s="27">
        <v>1.4708331517098585</v>
      </c>
      <c r="F234" s="27">
        <v>1.3309148003812117</v>
      </c>
      <c r="G234" s="27">
        <v>0.98030663154025333</v>
      </c>
      <c r="H234" s="27">
        <v>2.0712822366193664</v>
      </c>
    </row>
    <row r="235" spans="1:8" ht="12.75" customHeight="1" x14ac:dyDescent="0.2">
      <c r="A235" s="5">
        <v>22</v>
      </c>
      <c r="B235" s="27">
        <v>2.9801050087181036</v>
      </c>
      <c r="C235" s="27">
        <v>2.6764077417641925</v>
      </c>
      <c r="D235" s="27">
        <v>2.3052179550675747</v>
      </c>
      <c r="E235" s="27">
        <v>1.5978733667578693</v>
      </c>
      <c r="F235" s="27">
        <v>1.4458698530698548</v>
      </c>
      <c r="G235" s="27">
        <v>1.0649786183927987</v>
      </c>
      <c r="H235" s="27">
        <v>2.2501850173048243</v>
      </c>
    </row>
    <row r="236" spans="1:8" ht="12.75" customHeight="1" x14ac:dyDescent="0.2">
      <c r="A236" s="5">
        <v>23</v>
      </c>
      <c r="B236" s="27">
        <v>3.2324545402947091</v>
      </c>
      <c r="C236" s="27">
        <v>2.9030407758238597</v>
      </c>
      <c r="D236" s="27">
        <v>2.5004193555019545</v>
      </c>
      <c r="E236" s="27">
        <v>1.7331781947557019</v>
      </c>
      <c r="F236" s="27">
        <v>1.56830331735233</v>
      </c>
      <c r="G236" s="27">
        <v>1.1551589491879626</v>
      </c>
      <c r="H236" s="27">
        <v>2.4407263349484678</v>
      </c>
    </row>
    <row r="237" spans="1:8" ht="12.75" customHeight="1" x14ac:dyDescent="0.2">
      <c r="A237" s="5">
        <v>24</v>
      </c>
      <c r="B237" s="27">
        <v>3.501282969425231</v>
      </c>
      <c r="C237" s="27">
        <v>3.14447337193252</v>
      </c>
      <c r="D237" s="27">
        <v>2.7083677733769536</v>
      </c>
      <c r="E237" s="27">
        <v>1.8773186817111562</v>
      </c>
      <c r="F237" s="27">
        <v>1.6987319164086911</v>
      </c>
      <c r="G237" s="27">
        <v>1.2512282246673794</v>
      </c>
      <c r="H237" s="27">
        <v>2.6437103578890873</v>
      </c>
    </row>
    <row r="238" spans="1:8" ht="12.75" customHeight="1" x14ac:dyDescent="0.2">
      <c r="A238" s="5">
        <v>25</v>
      </c>
      <c r="B238" s="27">
        <v>3.7877008832115231</v>
      </c>
      <c r="C238" s="27">
        <v>3.4017029392111993</v>
      </c>
      <c r="D238" s="27">
        <v>2.929922287590923</v>
      </c>
      <c r="E238" s="27">
        <v>2.0308903024636513</v>
      </c>
      <c r="F238" s="27">
        <v>1.8376944783691829</v>
      </c>
      <c r="G238" s="27">
        <v>1.3535833273281013</v>
      </c>
      <c r="H238" s="27">
        <v>2.85997565605952</v>
      </c>
    </row>
    <row r="239" spans="1:8" ht="18" customHeight="1" x14ac:dyDescent="0.2">
      <c r="A239" s="19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F240" s="13"/>
      <c r="G240" s="13"/>
      <c r="H240" s="14"/>
    </row>
    <row r="241" spans="1:8" ht="18" customHeight="1" x14ac:dyDescent="0.2">
      <c r="A241" s="19" t="s">
        <v>0</v>
      </c>
      <c r="B241" s="12"/>
      <c r="C241" s="20">
        <v>0.9</v>
      </c>
      <c r="D241" s="12"/>
      <c r="E241" s="12"/>
      <c r="H241" s="14" t="s">
        <v>46</v>
      </c>
    </row>
    <row r="242" spans="1:8" ht="18" customHeight="1" x14ac:dyDescent="0.2">
      <c r="A242" s="19" t="s">
        <v>19</v>
      </c>
      <c r="B242" s="12"/>
      <c r="H242" s="24" t="s">
        <v>46</v>
      </c>
    </row>
    <row r="243" spans="1:8" ht="14.25" customHeight="1" x14ac:dyDescent="0.2">
      <c r="A243" s="4"/>
      <c r="B243" s="15"/>
      <c r="C243" s="8"/>
      <c r="D243" s="15"/>
      <c r="E243" s="15"/>
      <c r="H243" s="24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">
      <c r="A248" s="5">
        <v>1</v>
      </c>
      <c r="B248" s="27">
        <v>0.10058952628462056</v>
      </c>
      <c r="C248" s="27">
        <v>9.0338624344098506E-2</v>
      </c>
      <c r="D248" s="27">
        <v>7.7809601139791004E-2</v>
      </c>
      <c r="E248" s="27">
        <v>5.3934114588171433E-2</v>
      </c>
      <c r="F248" s="27">
        <v>4.8803435840024827E-2</v>
      </c>
      <c r="G248" s="27">
        <v>3.5946953014740102E-2</v>
      </c>
      <c r="H248" s="27">
        <v>7.5952036683702498E-2</v>
      </c>
    </row>
    <row r="249" spans="1:8" ht="12.75" customHeight="1" x14ac:dyDescent="0.2">
      <c r="A249" s="5">
        <v>2</v>
      </c>
      <c r="B249" s="27">
        <v>0.16775552142999242</v>
      </c>
      <c r="C249" s="27">
        <v>0.15065985089970066</v>
      </c>
      <c r="D249" s="27">
        <v>0.12976490389796264</v>
      </c>
      <c r="E249" s="27">
        <v>8.9947192812130761E-2</v>
      </c>
      <c r="F249" s="27">
        <v>8.1390639058713687E-2</v>
      </c>
      <c r="G249" s="27">
        <v>5.994957993682444E-2</v>
      </c>
      <c r="H249" s="27">
        <v>0.12666699991699329</v>
      </c>
    </row>
    <row r="250" spans="1:8" s="18" customFormat="1" ht="12.75" customHeight="1" x14ac:dyDescent="0.2">
      <c r="A250" s="17">
        <v>3</v>
      </c>
      <c r="B250" s="27">
        <v>0.23652624695868441</v>
      </c>
      <c r="C250" s="27">
        <v>0.21242227258393004</v>
      </c>
      <c r="D250" s="27">
        <v>0.18296152308016969</v>
      </c>
      <c r="E250" s="27">
        <v>0.12682069573013044</v>
      </c>
      <c r="F250" s="27">
        <v>0.11475641594402174</v>
      </c>
      <c r="G250" s="27">
        <v>8.4525677774034802E-2</v>
      </c>
      <c r="H250" s="27">
        <v>0.17859364537450007</v>
      </c>
    </row>
    <row r="251" spans="1:8" ht="12.75" customHeight="1" x14ac:dyDescent="0.2">
      <c r="A251" s="5">
        <v>4</v>
      </c>
      <c r="B251" s="27">
        <v>0.31040502978679857</v>
      </c>
      <c r="C251" s="27">
        <v>0.27877219842038037</v>
      </c>
      <c r="D251" s="27">
        <v>0.24010940752574647</v>
      </c>
      <c r="E251" s="27">
        <v>0.16643303794766562</v>
      </c>
      <c r="F251" s="27">
        <v>0.15060049008240706</v>
      </c>
      <c r="G251" s="27">
        <v>0.11092720518151052</v>
      </c>
      <c r="H251" s="27">
        <v>0.23437722673495964</v>
      </c>
    </row>
    <row r="252" spans="1:8" ht="12.75" customHeight="1" x14ac:dyDescent="0.2">
      <c r="A252" s="5">
        <v>5</v>
      </c>
      <c r="B252" s="27">
        <v>0.38957055570857768</v>
      </c>
      <c r="C252" s="27">
        <v>0.34987010464786039</v>
      </c>
      <c r="D252" s="27">
        <v>0.30134677709607333</v>
      </c>
      <c r="E252" s="27">
        <v>0.20888002725365765</v>
      </c>
      <c r="F252" s="27">
        <v>0.18900955519852422</v>
      </c>
      <c r="G252" s="27">
        <v>0.13921801781189547</v>
      </c>
      <c r="H252" s="27">
        <v>0.29415266410884933</v>
      </c>
    </row>
    <row r="253" spans="1:8" s="18" customFormat="1" ht="19.5" customHeight="1" x14ac:dyDescent="0.2">
      <c r="A253" s="17">
        <v>6</v>
      </c>
      <c r="B253" s="27">
        <v>0.47422287706866179</v>
      </c>
      <c r="C253" s="27">
        <v>0.42589565662795531</v>
      </c>
      <c r="D253" s="27">
        <v>0.36682837944449426</v>
      </c>
      <c r="E253" s="27">
        <v>0.25426892775877458</v>
      </c>
      <c r="F253" s="27">
        <v>0.23008067151451464</v>
      </c>
      <c r="G253" s="27">
        <v>0.16946960692773841</v>
      </c>
      <c r="H253" s="27">
        <v>0.35807101082726617</v>
      </c>
    </row>
    <row r="254" spans="1:8" ht="12.75" customHeight="1" x14ac:dyDescent="0.2">
      <c r="A254" s="5">
        <v>7</v>
      </c>
      <c r="B254" s="27">
        <v>0.56458568038290846</v>
      </c>
      <c r="C254" s="27">
        <v>0.50704974537659164</v>
      </c>
      <c r="D254" s="27">
        <v>0.43672724410223468</v>
      </c>
      <c r="E254" s="27">
        <v>0.30271967574886749</v>
      </c>
      <c r="F254" s="27">
        <v>0.27392236594096386</v>
      </c>
      <c r="G254" s="27">
        <v>0.20176190976477903</v>
      </c>
      <c r="H254" s="27">
        <v>0.4263011656521945</v>
      </c>
    </row>
    <row r="255" spans="1:8" ht="12.75" customHeight="1" x14ac:dyDescent="0.2">
      <c r="A255" s="5">
        <v>8</v>
      </c>
      <c r="B255" s="27">
        <v>0.66090873336086742</v>
      </c>
      <c r="C255" s="27">
        <v>0.59355668521475013</v>
      </c>
      <c r="D255" s="27">
        <v>0.51123657533792477</v>
      </c>
      <c r="E255" s="27">
        <v>0.35436619173002526</v>
      </c>
      <c r="F255" s="27">
        <v>0.3206558193089003</v>
      </c>
      <c r="G255" s="27">
        <v>0.23618418400670876</v>
      </c>
      <c r="H255" s="27">
        <v>0.4990317204474079</v>
      </c>
    </row>
    <row r="256" spans="1:8" ht="12.75" customHeight="1" x14ac:dyDescent="0.2">
      <c r="A256" s="5">
        <v>9</v>
      </c>
      <c r="B256" s="27">
        <v>0.76347051080645156</v>
      </c>
      <c r="C256" s="27">
        <v>0.68566657206821136</v>
      </c>
      <c r="D256" s="27">
        <v>0.59057178338581318</v>
      </c>
      <c r="E256" s="27">
        <v>0.40935778838458087</v>
      </c>
      <c r="F256" s="27">
        <v>0.37041614038886705</v>
      </c>
      <c r="G256" s="27">
        <v>0.27283594618434143</v>
      </c>
      <c r="H256" s="27">
        <v>0.57647294291475881</v>
      </c>
    </row>
    <row r="257" spans="1:8" ht="12.75" customHeight="1" x14ac:dyDescent="0.2">
      <c r="A257" s="5">
        <v>10</v>
      </c>
      <c r="B257" s="27">
        <v>0.87258099413215673</v>
      </c>
      <c r="C257" s="27">
        <v>0.78365779768819888</v>
      </c>
      <c r="D257" s="27">
        <v>0.67497264997027961</v>
      </c>
      <c r="E257" s="27">
        <v>0.46786067161526862</v>
      </c>
      <c r="F257" s="27">
        <v>0.42335372414279615</v>
      </c>
      <c r="G257" s="27">
        <v>0.31182797211780472</v>
      </c>
      <c r="H257" s="27">
        <v>0.65885889042068235</v>
      </c>
    </row>
    <row r="258" spans="1:8" ht="19.5" customHeight="1" x14ac:dyDescent="0.2">
      <c r="A258" s="5">
        <v>11</v>
      </c>
      <c r="B258" s="27">
        <v>0.98858463298024191</v>
      </c>
      <c r="C258" s="27">
        <v>0.88783970945894641</v>
      </c>
      <c r="D258" s="27">
        <v>0.76470561922588609</v>
      </c>
      <c r="E258" s="27">
        <v>0.5300595285079277</v>
      </c>
      <c r="F258" s="27">
        <v>0.47963568862598638</v>
      </c>
      <c r="G258" s="27">
        <v>0.35328335528972604</v>
      </c>
      <c r="H258" s="27">
        <v>0.7464496462246476</v>
      </c>
    </row>
    <row r="259" spans="1:8" ht="12.75" customHeight="1" x14ac:dyDescent="0.2">
      <c r="A259" s="5">
        <v>12</v>
      </c>
      <c r="B259" s="27">
        <v>1.1118634493432067</v>
      </c>
      <c r="C259" s="27">
        <v>0.99855539818271088</v>
      </c>
      <c r="D259" s="27">
        <v>0.86006619884573876</v>
      </c>
      <c r="E259" s="27">
        <v>0.59615919169951048</v>
      </c>
      <c r="F259" s="27">
        <v>0.53944738102605305</v>
      </c>
      <c r="G259" s="27">
        <v>0.39733861614236421</v>
      </c>
      <c r="H259" s="27">
        <v>0.83953366330441503</v>
      </c>
    </row>
    <row r="260" spans="1:8" ht="12.75" customHeight="1" x14ac:dyDescent="0.2">
      <c r="A260" s="5">
        <v>13</v>
      </c>
      <c r="B260" s="27">
        <v>1.2428402541811379</v>
      </c>
      <c r="C260" s="27">
        <v>1.1161845868972944</v>
      </c>
      <c r="D260" s="27">
        <v>0.96138144825020744</v>
      </c>
      <c r="E260" s="27">
        <v>0.66638636406468754</v>
      </c>
      <c r="F260" s="27">
        <v>0.60299393828244952</v>
      </c>
      <c r="G260" s="27">
        <v>0.44414485157693506</v>
      </c>
      <c r="H260" s="27">
        <v>0.93843019312419673</v>
      </c>
    </row>
    <row r="261" spans="1:8" ht="12.75" customHeight="1" x14ac:dyDescent="0.2">
      <c r="A261" s="5">
        <v>14</v>
      </c>
      <c r="B261" s="27">
        <v>1.3819819333190728</v>
      </c>
      <c r="C261" s="27">
        <v>1.2411465819133782</v>
      </c>
      <c r="D261" s="27">
        <v>1.0690125203462175</v>
      </c>
      <c r="E261" s="27">
        <v>0.74099138054902647</v>
      </c>
      <c r="F261" s="27">
        <v>0.67050188131885846</v>
      </c>
      <c r="G261" s="27">
        <v>0.4938689092110361</v>
      </c>
      <c r="H261" s="27">
        <v>1.0434917667140127</v>
      </c>
    </row>
    <row r="262" spans="1:8" ht="12.75" customHeight="1" x14ac:dyDescent="0.2">
      <c r="A262" s="5">
        <v>15</v>
      </c>
      <c r="B262" s="27">
        <v>1.5298027427380336</v>
      </c>
      <c r="C262" s="27">
        <v>1.3739032322882372</v>
      </c>
      <c r="D262" s="27">
        <v>1.1833572105528851</v>
      </c>
      <c r="E262" s="27">
        <v>0.82024997503887287</v>
      </c>
      <c r="F262" s="27">
        <v>0.74222071383315158</v>
      </c>
      <c r="G262" s="27">
        <v>0.54669456499302038</v>
      </c>
      <c r="H262" s="27">
        <v>1.1551066828419165</v>
      </c>
    </row>
    <row r="263" spans="1:8" ht="19.5" customHeight="1" x14ac:dyDescent="0.2">
      <c r="A263" s="5">
        <v>16</v>
      </c>
      <c r="B263" s="27">
        <v>1.6868675324823696</v>
      </c>
      <c r="C263" s="27">
        <v>1.5149618251903476</v>
      </c>
      <c r="D263" s="27">
        <v>1.3048524506093091</v>
      </c>
      <c r="E263" s="27">
        <v>0.90446500895670601</v>
      </c>
      <c r="F263" s="27">
        <v>0.81842448645382726</v>
      </c>
      <c r="G263" s="27">
        <v>0.60282367530649572</v>
      </c>
      <c r="H263" s="27">
        <v>1.2737014422866062</v>
      </c>
    </row>
    <row r="264" spans="1:8" ht="12.75" customHeight="1" x14ac:dyDescent="0.2">
      <c r="A264" s="5">
        <v>17</v>
      </c>
      <c r="B264" s="27">
        <v>1.8537947923703377</v>
      </c>
      <c r="C264" s="27">
        <v>1.6648778212269495</v>
      </c>
      <c r="D264" s="27">
        <v>1.4339766645407837</v>
      </c>
      <c r="E264" s="27">
        <v>0.9939681043109152</v>
      </c>
      <c r="F264" s="27">
        <v>0.89941327443998909</v>
      </c>
      <c r="G264" s="27">
        <v>0.66247726539393137</v>
      </c>
      <c r="H264" s="27">
        <v>1.3997430475591754</v>
      </c>
    </row>
    <row r="265" spans="1:8" ht="12.75" customHeight="1" x14ac:dyDescent="0.2">
      <c r="A265" s="5">
        <v>18</v>
      </c>
      <c r="B265" s="27">
        <v>2.0312593804041637</v>
      </c>
      <c r="C265" s="27">
        <v>1.8242573048066344</v>
      </c>
      <c r="D265" s="27">
        <v>1.5712518791816992</v>
      </c>
      <c r="E265" s="27">
        <v>1.0891211066153152</v>
      </c>
      <c r="F265" s="27">
        <v>0.98551450143532349</v>
      </c>
      <c r="G265" s="27">
        <v>0.72589650438887132</v>
      </c>
      <c r="H265" s="27">
        <v>1.5337410630410726</v>
      </c>
    </row>
    <row r="266" spans="1:8" ht="12.75" customHeight="1" x14ac:dyDescent="0.2">
      <c r="A266" s="5">
        <v>19</v>
      </c>
      <c r="B266" s="27">
        <v>2.2199947548964585</v>
      </c>
      <c r="C266" s="27">
        <v>1.9937589887936782</v>
      </c>
      <c r="D266" s="27">
        <v>1.7172454508052675</v>
      </c>
      <c r="E266" s="27">
        <v>1.1903172817111831</v>
      </c>
      <c r="F266" s="27">
        <v>1.0770840224380887</v>
      </c>
      <c r="G266" s="27">
        <v>0.79334350299484035</v>
      </c>
      <c r="H266" s="27">
        <v>1.676249300393641</v>
      </c>
    </row>
    <row r="267" spans="1:8" ht="12.75" customHeight="1" x14ac:dyDescent="0.2">
      <c r="A267" s="5">
        <v>20</v>
      </c>
      <c r="B267" s="27">
        <v>2.4207944822616017</v>
      </c>
      <c r="C267" s="27">
        <v>2.1740955686430508</v>
      </c>
      <c r="D267" s="27">
        <v>1.8725712314541558</v>
      </c>
      <c r="E267" s="27">
        <v>1.2979821242151788</v>
      </c>
      <c r="F267" s="27">
        <v>1.1745068553424876</v>
      </c>
      <c r="G267" s="27">
        <v>0.86510185231386905</v>
      </c>
      <c r="H267" s="27">
        <v>1.827866957044705</v>
      </c>
    </row>
    <row r="268" spans="1:8" ht="19.5" customHeight="1" x14ac:dyDescent="0.2">
      <c r="A268" s="5">
        <v>21</v>
      </c>
      <c r="B268" s="27">
        <v>2.6345127322458852</v>
      </c>
      <c r="C268" s="27">
        <v>2.36603416716253</v>
      </c>
      <c r="D268" s="27">
        <v>2.0378899520187419</v>
      </c>
      <c r="E268" s="27">
        <v>1.4125736230519539</v>
      </c>
      <c r="F268" s="27">
        <v>1.2781974212115217</v>
      </c>
      <c r="G268" s="27">
        <v>0.94147680082331575</v>
      </c>
      <c r="H268" s="27">
        <v>1.9892389901215213</v>
      </c>
    </row>
    <row r="269" spans="1:8" ht="12.75" customHeight="1" x14ac:dyDescent="0.2">
      <c r="A269" s="5">
        <v>22</v>
      </c>
      <c r="B269" s="27">
        <v>2.8620633987930466</v>
      </c>
      <c r="C269" s="27">
        <v>2.5703955449692786</v>
      </c>
      <c r="D269" s="27">
        <v>2.2139085421951155</v>
      </c>
      <c r="E269" s="27">
        <v>1.5345817900796355</v>
      </c>
      <c r="F269" s="27">
        <v>1.3885991177436903</v>
      </c>
      <c r="G269" s="27">
        <v>1.0227949402059269</v>
      </c>
      <c r="H269" s="27">
        <v>2.1610554526435579</v>
      </c>
    </row>
    <row r="270" spans="1:8" ht="12.75" customHeight="1" x14ac:dyDescent="0.2">
      <c r="A270" s="5">
        <v>23</v>
      </c>
      <c r="B270" s="27">
        <v>3.1044173950163696</v>
      </c>
      <c r="C270" s="27">
        <v>2.7880516711265928</v>
      </c>
      <c r="D270" s="27">
        <v>2.4013780380491223</v>
      </c>
      <c r="E270" s="27">
        <v>1.6645272097073693</v>
      </c>
      <c r="F270" s="27">
        <v>1.5061830068634359</v>
      </c>
      <c r="G270" s="27">
        <v>1.1094032386735406</v>
      </c>
      <c r="H270" s="27">
        <v>2.3440494510396919</v>
      </c>
    </row>
    <row r="271" spans="1:8" ht="12.75" customHeight="1" x14ac:dyDescent="0.2">
      <c r="A271" s="5">
        <v>24</v>
      </c>
      <c r="B271" s="27">
        <v>3.3625975615939416</v>
      </c>
      <c r="C271" s="27">
        <v>3.0199211504156516</v>
      </c>
      <c r="D271" s="27">
        <v>2.60108964347774</v>
      </c>
      <c r="E271" s="27">
        <v>1.8029583088775518</v>
      </c>
      <c r="F271" s="27">
        <v>1.6314453444062456</v>
      </c>
      <c r="G271" s="27">
        <v>1.2016672214170474</v>
      </c>
      <c r="H271" s="27">
        <v>2.5389933006351173</v>
      </c>
    </row>
    <row r="272" spans="1:8" ht="12.75" customHeight="1" x14ac:dyDescent="0.2">
      <c r="A272" s="5">
        <v>25</v>
      </c>
      <c r="B272" s="27">
        <v>3.6376704954027486</v>
      </c>
      <c r="C272" s="27">
        <v>3.2669618846991595</v>
      </c>
      <c r="D272" s="27">
        <v>2.8138684093648973</v>
      </c>
      <c r="E272" s="27">
        <v>1.9504469757410416</v>
      </c>
      <c r="F272" s="27">
        <v>1.7649036155833118</v>
      </c>
      <c r="G272" s="27">
        <v>1.2999680504643325</v>
      </c>
      <c r="H272" s="27">
        <v>2.7466923557059677</v>
      </c>
    </row>
    <row r="273" spans="1:8" ht="18" customHeight="1" x14ac:dyDescent="0.2">
      <c r="A273" s="19" t="s">
        <v>66</v>
      </c>
      <c r="B273" s="12"/>
      <c r="C273" s="12"/>
      <c r="D273" s="12"/>
      <c r="E273" s="12"/>
      <c r="F273" s="12"/>
      <c r="G273" s="12"/>
    </row>
    <row r="274" spans="1:8" ht="18" customHeight="1" x14ac:dyDescent="0.2">
      <c r="A274" s="4" t="s">
        <v>8</v>
      </c>
      <c r="D274" s="12"/>
      <c r="E274" s="12"/>
      <c r="F274" s="13"/>
      <c r="G274" s="13"/>
      <c r="H274" s="14"/>
    </row>
    <row r="275" spans="1:8" ht="18" customHeight="1" x14ac:dyDescent="0.2">
      <c r="A275" s="19" t="s">
        <v>0</v>
      </c>
      <c r="B275" s="12"/>
      <c r="C275" s="20">
        <v>0.9</v>
      </c>
      <c r="D275" s="12"/>
      <c r="E275" s="12"/>
      <c r="H275" s="14" t="s">
        <v>46</v>
      </c>
    </row>
    <row r="276" spans="1:8" ht="18" customHeight="1" x14ac:dyDescent="0.2">
      <c r="A276" s="19" t="s">
        <v>20</v>
      </c>
      <c r="B276" s="12"/>
      <c r="H276" s="24" t="s">
        <v>46</v>
      </c>
    </row>
    <row r="277" spans="1:8" ht="14.25" customHeight="1" x14ac:dyDescent="0.2">
      <c r="A277" s="4"/>
      <c r="B277" s="15"/>
      <c r="C277" s="8"/>
      <c r="D277" s="15"/>
      <c r="E277" s="15"/>
      <c r="H277" s="24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">
      <c r="A282" s="5">
        <v>1</v>
      </c>
      <c r="B282" s="27">
        <v>9.6756993133095354E-2</v>
      </c>
      <c r="C282" s="27">
        <v>8.6896657914290659E-2</v>
      </c>
      <c r="D282" s="27">
        <v>7.4844999487016395E-2</v>
      </c>
      <c r="E282" s="27">
        <v>5.1879186110106522E-2</v>
      </c>
      <c r="F282" s="27">
        <v>4.6943989904908376E-2</v>
      </c>
      <c r="G282" s="27">
        <v>3.4577348303256594E-2</v>
      </c>
      <c r="H282" s="27">
        <v>7.3058209570007734E-2</v>
      </c>
    </row>
    <row r="283" spans="1:8" ht="12.75" customHeight="1" x14ac:dyDescent="0.2">
      <c r="A283" s="5">
        <v>2</v>
      </c>
      <c r="B283" s="27">
        <v>0.16136391565373437</v>
      </c>
      <c r="C283" s="27">
        <v>0.14491960244139543</v>
      </c>
      <c r="D283" s="27">
        <v>0.12482076791817662</v>
      </c>
      <c r="E283" s="27">
        <v>8.6520140204648446E-2</v>
      </c>
      <c r="F283" s="27">
        <v>7.8289597290868776E-2</v>
      </c>
      <c r="G283" s="27">
        <v>5.7665457911259058E-2</v>
      </c>
      <c r="H283" s="27">
        <v>0.12184089630246281</v>
      </c>
    </row>
    <row r="284" spans="1:8" s="18" customFormat="1" ht="12.75" customHeight="1" x14ac:dyDescent="0.2">
      <c r="A284" s="17">
        <v>3</v>
      </c>
      <c r="B284" s="27">
        <v>0.2275144271782627</v>
      </c>
      <c r="C284" s="27">
        <v>0.20432883152828105</v>
      </c>
      <c r="D284" s="27">
        <v>0.17599055772663763</v>
      </c>
      <c r="E284" s="27">
        <v>0.12198873619480127</v>
      </c>
      <c r="F284" s="27">
        <v>0.11038411412791387</v>
      </c>
      <c r="G284" s="27">
        <v>8.1305188780901386E-2</v>
      </c>
      <c r="H284" s="27">
        <v>0.17178909929668287</v>
      </c>
    </row>
    <row r="285" spans="1:8" ht="12.75" customHeight="1" x14ac:dyDescent="0.2">
      <c r="A285" s="5">
        <v>4</v>
      </c>
      <c r="B285" s="27">
        <v>0.29857837535269816</v>
      </c>
      <c r="C285" s="27">
        <v>0.26815077756641792</v>
      </c>
      <c r="D285" s="27">
        <v>0.2309610667558368</v>
      </c>
      <c r="E285" s="27">
        <v>0.16009181974132239</v>
      </c>
      <c r="F285" s="27">
        <v>0.14486250331384809</v>
      </c>
      <c r="G285" s="27">
        <v>0.10670079904394451</v>
      </c>
      <c r="H285" s="27">
        <v>0.22544728616756274</v>
      </c>
    </row>
    <row r="286" spans="1:8" ht="12.75" customHeight="1" x14ac:dyDescent="0.2">
      <c r="A286" s="5">
        <v>5</v>
      </c>
      <c r="B286" s="27">
        <v>0.37472763791426755</v>
      </c>
      <c r="C286" s="27">
        <v>0.33653980253473148</v>
      </c>
      <c r="D286" s="27">
        <v>0.28986524859122587</v>
      </c>
      <c r="E286" s="27">
        <v>0.20092154828760722</v>
      </c>
      <c r="F286" s="27">
        <v>0.18180815548019061</v>
      </c>
      <c r="G286" s="27">
        <v>0.13391371140683297</v>
      </c>
      <c r="H286" s="27">
        <v>0.28294523647252906</v>
      </c>
    </row>
    <row r="287" spans="1:8" s="18" customFormat="1" ht="19.5" customHeight="1" x14ac:dyDescent="0.2">
      <c r="A287" s="17">
        <v>6</v>
      </c>
      <c r="B287" s="27">
        <v>0.45615464506968889</v>
      </c>
      <c r="C287" s="27">
        <v>0.40966872641557206</v>
      </c>
      <c r="D287" s="27">
        <v>0.35285195488948334</v>
      </c>
      <c r="E287" s="27">
        <v>0.24458109910471657</v>
      </c>
      <c r="F287" s="27">
        <v>0.22131443278495244</v>
      </c>
      <c r="G287" s="27">
        <v>0.16301269326369816</v>
      </c>
      <c r="H287" s="27">
        <v>0.34442824830234264</v>
      </c>
    </row>
    <row r="288" spans="1:8" ht="12.75" customHeight="1" x14ac:dyDescent="0.2">
      <c r="A288" s="5">
        <v>7</v>
      </c>
      <c r="B288" s="27">
        <v>0.54307456071801019</v>
      </c>
      <c r="C288" s="27">
        <v>0.48773078613296605</v>
      </c>
      <c r="D288" s="27">
        <v>0.4200876226324996</v>
      </c>
      <c r="E288" s="27">
        <v>0.29118583881992394</v>
      </c>
      <c r="F288" s="27">
        <v>0.26348572718552848</v>
      </c>
      <c r="G288" s="27">
        <v>0.19407463618422158</v>
      </c>
      <c r="H288" s="27">
        <v>0.41005878525492578</v>
      </c>
    </row>
    <row r="289" spans="1:8" ht="12.75" customHeight="1" x14ac:dyDescent="0.2">
      <c r="A289" s="5">
        <v>8</v>
      </c>
      <c r="B289" s="27">
        <v>0.63572763623977158</v>
      </c>
      <c r="C289" s="27">
        <v>0.57094174947125875</v>
      </c>
      <c r="D289" s="27">
        <v>0.49175809486759398</v>
      </c>
      <c r="E289" s="27">
        <v>0.34086458547191228</v>
      </c>
      <c r="F289" s="27">
        <v>0.30843860243630505</v>
      </c>
      <c r="G289" s="27">
        <v>0.22718539707027968</v>
      </c>
      <c r="H289" s="27">
        <v>0.4800182537086769</v>
      </c>
    </row>
    <row r="290" spans="1:8" ht="12.75" customHeight="1" x14ac:dyDescent="0.2">
      <c r="A290" s="5">
        <v>9</v>
      </c>
      <c r="B290" s="27">
        <v>0.7343817363489763</v>
      </c>
      <c r="C290" s="27">
        <v>0.65954218352194738</v>
      </c>
      <c r="D290" s="27">
        <v>0.5680705745444754</v>
      </c>
      <c r="E290" s="27">
        <v>0.39376096282264544</v>
      </c>
      <c r="F290" s="27">
        <v>0.35630301956669058</v>
      </c>
      <c r="G290" s="27">
        <v>0.26244070080143223</v>
      </c>
      <c r="H290" s="27">
        <v>0.55450891001508407</v>
      </c>
    </row>
    <row r="291" spans="1:8" ht="12.75" customHeight="1" x14ac:dyDescent="0.2">
      <c r="A291" s="5">
        <v>10</v>
      </c>
      <c r="B291" s="27">
        <v>0.83933503194380921</v>
      </c>
      <c r="C291" s="27">
        <v>0.75379987311071284</v>
      </c>
      <c r="D291" s="27">
        <v>0.64925570753171669</v>
      </c>
      <c r="E291" s="27">
        <v>0.45003484421066631</v>
      </c>
      <c r="F291" s="27">
        <v>0.40722364338261879</v>
      </c>
      <c r="G291" s="27">
        <v>0.29994710255954854</v>
      </c>
      <c r="H291" s="27">
        <v>0.63375589378692232</v>
      </c>
    </row>
    <row r="292" spans="1:8" ht="19.5" customHeight="1" x14ac:dyDescent="0.2">
      <c r="A292" s="5">
        <v>11</v>
      </c>
      <c r="B292" s="27">
        <v>0.95091884888792311</v>
      </c>
      <c r="C292" s="27">
        <v>0.85401237926440954</v>
      </c>
      <c r="D292" s="27">
        <v>0.73556978625110736</v>
      </c>
      <c r="E292" s="27">
        <v>0.50986388001128047</v>
      </c>
      <c r="F292" s="27">
        <v>0.46136122462152901</v>
      </c>
      <c r="G292" s="27">
        <v>0.33982300587721526</v>
      </c>
      <c r="H292" s="27">
        <v>0.71800937892479444</v>
      </c>
    </row>
    <row r="293" spans="1:8" ht="12.75" customHeight="1" x14ac:dyDescent="0.2">
      <c r="A293" s="5">
        <v>12</v>
      </c>
      <c r="B293" s="27">
        <v>1.0695006538617002</v>
      </c>
      <c r="C293" s="27">
        <v>0.96050972077946806</v>
      </c>
      <c r="D293" s="27">
        <v>0.82729705934054043</v>
      </c>
      <c r="E293" s="27">
        <v>0.57344509859095028</v>
      </c>
      <c r="F293" s="27">
        <v>0.51889404861015231</v>
      </c>
      <c r="G293" s="27">
        <v>0.38219972966985105</v>
      </c>
      <c r="H293" s="27">
        <v>0.80754682814096612</v>
      </c>
    </row>
    <row r="294" spans="1:8" ht="12.75" customHeight="1" x14ac:dyDescent="0.2">
      <c r="A294" s="5">
        <v>13</v>
      </c>
      <c r="B294" s="27">
        <v>1.1954871484241674</v>
      </c>
      <c r="C294" s="27">
        <v>1.0736571529733969</v>
      </c>
      <c r="D294" s="27">
        <v>0.92475212502171589</v>
      </c>
      <c r="E294" s="27">
        <v>0.64099656528210069</v>
      </c>
      <c r="F294" s="27">
        <v>0.58001943642330756</v>
      </c>
      <c r="G294" s="27">
        <v>0.42722261393828254</v>
      </c>
      <c r="H294" s="27">
        <v>0.90267532918971405</v>
      </c>
    </row>
    <row r="295" spans="1:8" ht="12.75" customHeight="1" x14ac:dyDescent="0.2">
      <c r="A295" s="5">
        <v>14</v>
      </c>
      <c r="B295" s="27">
        <v>1.3293274297153113</v>
      </c>
      <c r="C295" s="27">
        <v>1.1938580062854753</v>
      </c>
      <c r="D295" s="27">
        <v>1.0282823760165809</v>
      </c>
      <c r="E295" s="27">
        <v>0.7127590770891904</v>
      </c>
      <c r="F295" s="27">
        <v>0.64495527837489552</v>
      </c>
      <c r="G295" s="27">
        <v>0.47505214928611861</v>
      </c>
      <c r="H295" s="27">
        <v>1.0037339814157784</v>
      </c>
    </row>
    <row r="296" spans="1:8" ht="12.75" customHeight="1" x14ac:dyDescent="0.2">
      <c r="A296" s="5">
        <v>15</v>
      </c>
      <c r="B296" s="27">
        <v>1.47151616019416</v>
      </c>
      <c r="C296" s="27">
        <v>1.3215565329923946</v>
      </c>
      <c r="D296" s="27">
        <v>1.138270451453258</v>
      </c>
      <c r="E296" s="27">
        <v>0.7889978622395819</v>
      </c>
      <c r="F296" s="27">
        <v>0.71394157189281249</v>
      </c>
      <c r="G296" s="27">
        <v>0.5258651096661715</v>
      </c>
      <c r="H296" s="27">
        <v>1.1110962891254408</v>
      </c>
    </row>
    <row r="297" spans="1:8" ht="19.5" customHeight="1" x14ac:dyDescent="0.2">
      <c r="A297" s="5">
        <v>16</v>
      </c>
      <c r="B297" s="27">
        <v>1.6225966687129416</v>
      </c>
      <c r="C297" s="27">
        <v>1.4572406922573968</v>
      </c>
      <c r="D297" s="27">
        <v>1.2551366356579701</v>
      </c>
      <c r="E297" s="27">
        <v>0.87000424291817369</v>
      </c>
      <c r="F297" s="27">
        <v>0.78724192607990651</v>
      </c>
      <c r="G297" s="27">
        <v>0.57985566058894711</v>
      </c>
      <c r="H297" s="27">
        <v>1.2251725031116016</v>
      </c>
    </row>
    <row r="298" spans="1:8" ht="12.75" customHeight="1" x14ac:dyDescent="0.2">
      <c r="A298" s="5">
        <v>17</v>
      </c>
      <c r="B298" s="27">
        <v>1.7831638801839031</v>
      </c>
      <c r="C298" s="27">
        <v>1.6014447812398938</v>
      </c>
      <c r="D298" s="27">
        <v>1.3793411243572491</v>
      </c>
      <c r="E298" s="27">
        <v>0.95609720609680693</v>
      </c>
      <c r="F298" s="27">
        <v>0.86514498311252408</v>
      </c>
      <c r="G298" s="27">
        <v>0.63723640607653154</v>
      </c>
      <c r="H298" s="27">
        <v>1.3464118327544823</v>
      </c>
    </row>
    <row r="299" spans="1:8" ht="12.75" customHeight="1" x14ac:dyDescent="0.2">
      <c r="A299" s="5">
        <v>18</v>
      </c>
      <c r="B299" s="27">
        <v>1.9538669400349939</v>
      </c>
      <c r="C299" s="27">
        <v>1.7547517920974809</v>
      </c>
      <c r="D299" s="27">
        <v>1.5113860547884013</v>
      </c>
      <c r="E299" s="27">
        <v>1.0476248107154984</v>
      </c>
      <c r="F299" s="27">
        <v>0.94796569155851229</v>
      </c>
      <c r="G299" s="27">
        <v>0.6982393265453769</v>
      </c>
      <c r="H299" s="27">
        <v>1.4753044276668474</v>
      </c>
    </row>
    <row r="300" spans="1:8" ht="12.75" customHeight="1" x14ac:dyDescent="0.2">
      <c r="A300" s="5">
        <v>19</v>
      </c>
      <c r="B300" s="27">
        <v>2.1354113612906618</v>
      </c>
      <c r="C300" s="27">
        <v>1.9177953402615011</v>
      </c>
      <c r="D300" s="27">
        <v>1.6518171665433974</v>
      </c>
      <c r="E300" s="27">
        <v>1.144965338904699</v>
      </c>
      <c r="F300" s="27">
        <v>1.0360463480852748</v>
      </c>
      <c r="G300" s="27">
        <v>0.76311654609306889</v>
      </c>
      <c r="H300" s="27">
        <v>1.6123829988882352</v>
      </c>
    </row>
    <row r="301" spans="1:8" ht="12.75" customHeight="1" x14ac:dyDescent="0.2">
      <c r="A301" s="5">
        <v>20</v>
      </c>
      <c r="B301" s="27">
        <v>2.3285604749152982</v>
      </c>
      <c r="C301" s="27">
        <v>2.0912609669785387</v>
      </c>
      <c r="D301" s="27">
        <v>1.8012249234614748</v>
      </c>
      <c r="E301" s="27">
        <v>1.2485280736307658</v>
      </c>
      <c r="F301" s="27">
        <v>1.1297573011288904</v>
      </c>
      <c r="G301" s="27">
        <v>0.83214085079709699</v>
      </c>
      <c r="H301" s="27">
        <v>1.7582239139943834</v>
      </c>
    </row>
    <row r="302" spans="1:8" ht="19.5" customHeight="1" x14ac:dyDescent="0.2">
      <c r="A302" s="5">
        <v>21</v>
      </c>
      <c r="B302" s="27">
        <v>2.5341359061747668</v>
      </c>
      <c r="C302" s="27">
        <v>2.2758865671267783</v>
      </c>
      <c r="D302" s="27">
        <v>1.9602448821118359</v>
      </c>
      <c r="E302" s="27">
        <v>1.3587535541115916</v>
      </c>
      <c r="F302" s="27">
        <v>1.2294971820124021</v>
      </c>
      <c r="G302" s="27">
        <v>0.90560585894873502</v>
      </c>
      <c r="H302" s="27">
        <v>1.9134475567830695</v>
      </c>
    </row>
    <row r="303" spans="1:8" ht="12.75" customHeight="1" x14ac:dyDescent="0.2">
      <c r="A303" s="5">
        <v>22</v>
      </c>
      <c r="B303" s="27">
        <v>2.753016728997582</v>
      </c>
      <c r="C303" s="27">
        <v>2.4724616297547519</v>
      </c>
      <c r="D303" s="27">
        <v>2.1295570376617365</v>
      </c>
      <c r="E303" s="27">
        <v>1.4761131224017932</v>
      </c>
      <c r="F303" s="27">
        <v>1.3356924946637383</v>
      </c>
      <c r="G303" s="27">
        <v>0.98382571885319881</v>
      </c>
      <c r="H303" s="27">
        <v>2.0787176887584224</v>
      </c>
    </row>
    <row r="304" spans="1:8" ht="12.75" customHeight="1" x14ac:dyDescent="0.2">
      <c r="A304" s="5">
        <v>23</v>
      </c>
      <c r="B304" s="27">
        <v>2.9861368640105206</v>
      </c>
      <c r="C304" s="27">
        <v>2.6818249012785715</v>
      </c>
      <c r="D304" s="27">
        <v>2.3098838111638438</v>
      </c>
      <c r="E304" s="27">
        <v>1.6011075282708682</v>
      </c>
      <c r="F304" s="27">
        <v>1.4487963532099075</v>
      </c>
      <c r="G304" s="27">
        <v>1.0671341789844124</v>
      </c>
      <c r="H304" s="27">
        <v>2.2547394844681765</v>
      </c>
    </row>
    <row r="305" spans="1:8" ht="12.75" customHeight="1" x14ac:dyDescent="0.2">
      <c r="A305" s="5">
        <v>24</v>
      </c>
      <c r="B305" s="27">
        <v>3.2344801809276711</v>
      </c>
      <c r="C305" s="27">
        <v>2.9048599869779061</v>
      </c>
      <c r="D305" s="27">
        <v>2.5019862610787569</v>
      </c>
      <c r="E305" s="27">
        <v>1.734264303201063</v>
      </c>
      <c r="F305" s="27">
        <v>1.5692861057828666</v>
      </c>
      <c r="G305" s="27">
        <v>1.1558828377611305</v>
      </c>
      <c r="H305" s="27">
        <v>2.4422558334692916</v>
      </c>
    </row>
    <row r="306" spans="1:8" ht="12.75" customHeight="1" x14ac:dyDescent="0.2">
      <c r="A306" s="5">
        <v>25</v>
      </c>
      <c r="B306" s="27">
        <v>3.4990726385194355</v>
      </c>
      <c r="C306" s="27">
        <v>3.1424882919669401</v>
      </c>
      <c r="D306" s="27">
        <v>2.7066580032595331</v>
      </c>
      <c r="E306" s="27">
        <v>1.8761335459942066</v>
      </c>
      <c r="F306" s="27">
        <v>1.6976595210358272</v>
      </c>
      <c r="G306" s="27">
        <v>1.2504383346643899</v>
      </c>
      <c r="H306" s="27">
        <v>2.6420414054619226</v>
      </c>
    </row>
    <row r="307" spans="1:8" ht="18" customHeight="1" x14ac:dyDescent="0.2">
      <c r="A307" s="19" t="s">
        <v>66</v>
      </c>
      <c r="B307" s="12"/>
      <c r="C307" s="12"/>
      <c r="D307" s="12"/>
      <c r="E307" s="12"/>
      <c r="F307" s="12"/>
      <c r="G307" s="12"/>
    </row>
    <row r="308" spans="1:8" ht="18" customHeight="1" x14ac:dyDescent="0.2">
      <c r="A308" s="4" t="s">
        <v>8</v>
      </c>
      <c r="D308" s="12"/>
      <c r="E308" s="12"/>
      <c r="F308" s="13"/>
      <c r="G308" s="13"/>
      <c r="H308" s="14"/>
    </row>
    <row r="309" spans="1:8" ht="18" customHeight="1" x14ac:dyDescent="0.2">
      <c r="A309" s="19" t="s">
        <v>0</v>
      </c>
      <c r="B309" s="12"/>
      <c r="C309" s="20">
        <v>0.9</v>
      </c>
      <c r="D309" s="12"/>
      <c r="E309" s="12"/>
      <c r="H309" s="14" t="s">
        <v>46</v>
      </c>
    </row>
    <row r="310" spans="1:8" ht="18" customHeight="1" x14ac:dyDescent="0.2">
      <c r="A310" s="19" t="s">
        <v>21</v>
      </c>
      <c r="B310" s="12"/>
      <c r="H310" s="24" t="s">
        <v>46</v>
      </c>
    </row>
    <row r="311" spans="1:8" ht="14.25" customHeight="1" x14ac:dyDescent="0.2">
      <c r="A311" s="4"/>
      <c r="B311" s="15"/>
      <c r="C311" s="8"/>
      <c r="D311" s="15"/>
      <c r="E311" s="15"/>
      <c r="H311" s="24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">
      <c r="A316" s="5">
        <v>1</v>
      </c>
      <c r="B316" s="27">
        <v>9.3205785794082466E-2</v>
      </c>
      <c r="C316" s="27">
        <v>8.370734787758416E-2</v>
      </c>
      <c r="D316" s="27">
        <v>7.2098013425749508E-2</v>
      </c>
      <c r="E316" s="27">
        <v>4.9975098968799841E-2</v>
      </c>
      <c r="F316" s="27">
        <v>4.522103597595007E-2</v>
      </c>
      <c r="G316" s="27">
        <v>3.3308278966953195E-2</v>
      </c>
      <c r="H316" s="27">
        <v>7.0376802866481195E-2</v>
      </c>
    </row>
    <row r="317" spans="1:8" ht="12.75" customHeight="1" x14ac:dyDescent="0.2">
      <c r="A317" s="5">
        <v>2</v>
      </c>
      <c r="B317" s="27">
        <v>0.15544148355900039</v>
      </c>
      <c r="C317" s="27">
        <v>0.13960071499882271</v>
      </c>
      <c r="D317" s="27">
        <v>0.1202395545842472</v>
      </c>
      <c r="E317" s="27">
        <v>8.3344649246134161E-2</v>
      </c>
      <c r="F317" s="27">
        <v>7.5416186455485965E-2</v>
      </c>
      <c r="G317" s="27">
        <v>5.5549001098051651E-2</v>
      </c>
      <c r="H317" s="27">
        <v>0.11736905120754512</v>
      </c>
    </row>
    <row r="318" spans="1:8" s="18" customFormat="1" ht="12.75" customHeight="1" x14ac:dyDescent="0.2">
      <c r="A318" s="17">
        <v>3</v>
      </c>
      <c r="B318" s="27">
        <v>0.21916411701085833</v>
      </c>
      <c r="C318" s="27">
        <v>0.19682948680291287</v>
      </c>
      <c r="D318" s="27">
        <v>0.16953129375037795</v>
      </c>
      <c r="E318" s="27">
        <v>0.11751146503099009</v>
      </c>
      <c r="F318" s="27">
        <v>0.10633275966237907</v>
      </c>
      <c r="G318" s="27">
        <v>7.8321098703800746E-2</v>
      </c>
      <c r="H318" s="27">
        <v>0.1654840386449363</v>
      </c>
    </row>
    <row r="319" spans="1:8" ht="12.75" customHeight="1" x14ac:dyDescent="0.2">
      <c r="A319" s="5">
        <v>4</v>
      </c>
      <c r="B319" s="27">
        <v>0.28761985252670957</v>
      </c>
      <c r="C319" s="27">
        <v>0.25830901855323751</v>
      </c>
      <c r="D319" s="27">
        <v>0.22248425687645837</v>
      </c>
      <c r="E319" s="27">
        <v>0.15421607653380789</v>
      </c>
      <c r="F319" s="27">
        <v>0.13954571154244325</v>
      </c>
      <c r="G319" s="27">
        <v>0.10278463083352719</v>
      </c>
      <c r="H319" s="27">
        <v>0.21717284489697161</v>
      </c>
    </row>
    <row r="320" spans="1:8" ht="12.75" customHeight="1" x14ac:dyDescent="0.2">
      <c r="A320" s="5">
        <v>5</v>
      </c>
      <c r="B320" s="27">
        <v>0.36097425952991036</v>
      </c>
      <c r="C320" s="27">
        <v>0.32418800678403759</v>
      </c>
      <c r="D320" s="27">
        <v>0.27922651784123248</v>
      </c>
      <c r="E320" s="27">
        <v>0.19354725880484808</v>
      </c>
      <c r="F320" s="27">
        <v>0.17513537209650759</v>
      </c>
      <c r="G320" s="27">
        <v>0.12899876583707717</v>
      </c>
      <c r="H320" s="27">
        <v>0.27256048630860219</v>
      </c>
    </row>
    <row r="321" spans="1:8" s="18" customFormat="1" ht="19.5" customHeight="1" x14ac:dyDescent="0.2">
      <c r="A321" s="17">
        <v>6</v>
      </c>
      <c r="B321" s="27">
        <v>0.43941270558973805</v>
      </c>
      <c r="C321" s="27">
        <v>0.39463292858119897</v>
      </c>
      <c r="D321" s="27">
        <v>0.33990146509837404</v>
      </c>
      <c r="E321" s="27">
        <v>0.23560440226865684</v>
      </c>
      <c r="F321" s="27">
        <v>0.21319167687361176</v>
      </c>
      <c r="G321" s="27">
        <v>0.15702974718481369</v>
      </c>
      <c r="H321" s="27">
        <v>0.3317869281917421</v>
      </c>
    </row>
    <row r="322" spans="1:8" ht="12.75" customHeight="1" x14ac:dyDescent="0.2">
      <c r="A322" s="5">
        <v>7</v>
      </c>
      <c r="B322" s="27">
        <v>0.52314245758826394</v>
      </c>
      <c r="C322" s="27">
        <v>0.46982992862290057</v>
      </c>
      <c r="D322" s="27">
        <v>0.40466942700431469</v>
      </c>
      <c r="E322" s="27">
        <v>0.28049863932818775</v>
      </c>
      <c r="F322" s="27">
        <v>0.25381518640281425</v>
      </c>
      <c r="G322" s="27">
        <v>0.1869516443464572</v>
      </c>
      <c r="H322" s="27">
        <v>0.39500867135131462</v>
      </c>
    </row>
    <row r="323" spans="1:8" ht="12.75" customHeight="1" x14ac:dyDescent="0.2">
      <c r="A323" s="5">
        <v>8</v>
      </c>
      <c r="B323" s="27">
        <v>0.61239494911996273</v>
      </c>
      <c r="C323" s="27">
        <v>0.54998685551251203</v>
      </c>
      <c r="D323" s="27">
        <v>0.4737094257330477</v>
      </c>
      <c r="E323" s="27">
        <v>0.32835406009962881</v>
      </c>
      <c r="F323" s="27">
        <v>0.29711818627682401</v>
      </c>
      <c r="G323" s="27">
        <v>0.21884716307531915</v>
      </c>
      <c r="H323" s="27">
        <v>0.46240046412849051</v>
      </c>
    </row>
    <row r="324" spans="1:8" ht="12.75" customHeight="1" x14ac:dyDescent="0.2">
      <c r="A324" s="5">
        <v>9</v>
      </c>
      <c r="B324" s="27">
        <v>0.70742821363902464</v>
      </c>
      <c r="C324" s="27">
        <v>0.63533544696813637</v>
      </c>
      <c r="D324" s="27">
        <v>0.54722105940271559</v>
      </c>
      <c r="E324" s="27">
        <v>0.37930901701786962</v>
      </c>
      <c r="F324" s="27">
        <v>0.34322586765212892</v>
      </c>
      <c r="G324" s="27">
        <v>0.252808514924596</v>
      </c>
      <c r="H324" s="27">
        <v>0.5341571395948842</v>
      </c>
    </row>
    <row r="325" spans="1:8" ht="12.75" customHeight="1" x14ac:dyDescent="0.2">
      <c r="A325" s="5">
        <v>10</v>
      </c>
      <c r="B325" s="27">
        <v>0.80852947847617074</v>
      </c>
      <c r="C325" s="27">
        <v>0.72613365948772945</v>
      </c>
      <c r="D325" s="27">
        <v>0.6254265086405203</v>
      </c>
      <c r="E325" s="27">
        <v>0.43351751569701491</v>
      </c>
      <c r="F325" s="27">
        <v>0.3922775857988462</v>
      </c>
      <c r="G325" s="27">
        <v>0.2889383442524367</v>
      </c>
      <c r="H325" s="27">
        <v>0.61049557421433109</v>
      </c>
    </row>
    <row r="326" spans="1:8" ht="19.5" customHeight="1" x14ac:dyDescent="0.2">
      <c r="A326" s="5">
        <v>11</v>
      </c>
      <c r="B326" s="27">
        <v>0.91601790906302238</v>
      </c>
      <c r="C326" s="27">
        <v>0.82266813291438212</v>
      </c>
      <c r="D326" s="27">
        <v>0.70857265933855551</v>
      </c>
      <c r="E326" s="27">
        <v>0.49115068632921755</v>
      </c>
      <c r="F326" s="27">
        <v>0.44442819152739133</v>
      </c>
      <c r="G326" s="27">
        <v>0.32735070890559909</v>
      </c>
      <c r="H326" s="27">
        <v>0.69165675992173781</v>
      </c>
    </row>
    <row r="327" spans="1:8" ht="12.75" customHeight="1" x14ac:dyDescent="0.2">
      <c r="A327" s="5">
        <v>12</v>
      </c>
      <c r="B327" s="27">
        <v>1.0302474851956551</v>
      </c>
      <c r="C327" s="27">
        <v>0.92525677358490954</v>
      </c>
      <c r="D327" s="27">
        <v>0.79693332754667767</v>
      </c>
      <c r="E327" s="27">
        <v>0.5523983258803109</v>
      </c>
      <c r="F327" s="27">
        <v>0.49984942667714394</v>
      </c>
      <c r="G327" s="27">
        <v>0.36817210808899731</v>
      </c>
      <c r="H327" s="27">
        <v>0.77790797590063254</v>
      </c>
    </row>
    <row r="328" spans="1:8" ht="12.75" customHeight="1" x14ac:dyDescent="0.2">
      <c r="A328" s="5">
        <v>13</v>
      </c>
      <c r="B328" s="27">
        <v>1.1516099815372256</v>
      </c>
      <c r="C328" s="27">
        <v>1.0342514310946889</v>
      </c>
      <c r="D328" s="27">
        <v>0.89081156499803293</v>
      </c>
      <c r="E328" s="27">
        <v>0.61747049617637051</v>
      </c>
      <c r="F328" s="27">
        <v>0.5587313701792147</v>
      </c>
      <c r="G328" s="27">
        <v>0.41154254748641417</v>
      </c>
      <c r="H328" s="27">
        <v>0.86954503906841096</v>
      </c>
    </row>
    <row r="329" spans="1:8" ht="12.75" customHeight="1" x14ac:dyDescent="0.2">
      <c r="A329" s="5">
        <v>14</v>
      </c>
      <c r="B329" s="27">
        <v>1.2805380123151393</v>
      </c>
      <c r="C329" s="27">
        <v>1.1500406327150876</v>
      </c>
      <c r="D329" s="27">
        <v>0.99054201429136024</v>
      </c>
      <c r="E329" s="27">
        <v>0.68659915641011937</v>
      </c>
      <c r="F329" s="27">
        <v>0.62128391526474291</v>
      </c>
      <c r="G329" s="27">
        <v>0.45761662732195291</v>
      </c>
      <c r="H329" s="27">
        <v>0.96689460303289299</v>
      </c>
    </row>
    <row r="330" spans="1:8" ht="12.75" customHeight="1" x14ac:dyDescent="0.2">
      <c r="A330" s="5">
        <v>15</v>
      </c>
      <c r="B330" s="27">
        <v>1.41750808472235</v>
      </c>
      <c r="C330" s="27">
        <v>1.2730523256279993</v>
      </c>
      <c r="D330" s="27">
        <v>1.0964932708062529</v>
      </c>
      <c r="E330" s="27">
        <v>0.76003980031431606</v>
      </c>
      <c r="F330" s="27">
        <v>0.68773825089621421</v>
      </c>
      <c r="G330" s="27">
        <v>0.50656463353202241</v>
      </c>
      <c r="H330" s="27">
        <v>1.0703164636211007</v>
      </c>
    </row>
    <row r="331" spans="1:8" ht="19.5" customHeight="1" x14ac:dyDescent="0.2">
      <c r="A331" s="5">
        <v>16</v>
      </c>
      <c r="B331" s="27">
        <v>1.5630435861748655</v>
      </c>
      <c r="C331" s="27">
        <v>1.4037565597571833</v>
      </c>
      <c r="D331" s="27">
        <v>1.2090701934538255</v>
      </c>
      <c r="E331" s="27">
        <v>0.8380730578701483</v>
      </c>
      <c r="F331" s="27">
        <v>0.75834831110751877</v>
      </c>
      <c r="G331" s="27">
        <v>0.55857360529999145</v>
      </c>
      <c r="H331" s="27">
        <v>1.1802058144649021</v>
      </c>
    </row>
    <row r="332" spans="1:8" ht="12.75" customHeight="1" x14ac:dyDescent="0.2">
      <c r="A332" s="5">
        <v>17</v>
      </c>
      <c r="B332" s="27">
        <v>1.7177176064529573</v>
      </c>
      <c r="C332" s="27">
        <v>1.5426680223100242</v>
      </c>
      <c r="D332" s="27">
        <v>1.3287160877040141</v>
      </c>
      <c r="E332" s="27">
        <v>0.92100620848353609</v>
      </c>
      <c r="F332" s="27">
        <v>0.83339214423385799</v>
      </c>
      <c r="G332" s="27">
        <v>0.61384834358442475</v>
      </c>
      <c r="H332" s="27">
        <v>1.2969953779124592</v>
      </c>
    </row>
    <row r="333" spans="1:8" ht="12.75" customHeight="1" x14ac:dyDescent="0.2">
      <c r="A333" s="5">
        <v>18</v>
      </c>
      <c r="B333" s="27">
        <v>1.882155465833202</v>
      </c>
      <c r="C333" s="27">
        <v>1.6903483082720707</v>
      </c>
      <c r="D333" s="27">
        <v>1.4559146611862526</v>
      </c>
      <c r="E333" s="27">
        <v>1.0091745365195306</v>
      </c>
      <c r="F333" s="27">
        <v>0.91317313949600354</v>
      </c>
      <c r="G333" s="27">
        <v>0.67261231457938353</v>
      </c>
      <c r="H333" s="27">
        <v>1.4211573139424472</v>
      </c>
    </row>
    <row r="334" spans="1:8" ht="12.75" customHeight="1" x14ac:dyDescent="0.2">
      <c r="A334" s="5">
        <v>19</v>
      </c>
      <c r="B334" s="27">
        <v>2.0570367833664007</v>
      </c>
      <c r="C334" s="27">
        <v>1.8474077779103939</v>
      </c>
      <c r="D334" s="27">
        <v>1.5911916235765191</v>
      </c>
      <c r="E334" s="27">
        <v>1.1029424402720314</v>
      </c>
      <c r="F334" s="27">
        <v>0.99802103047523949</v>
      </c>
      <c r="G334" s="27">
        <v>0.73510838883997887</v>
      </c>
      <c r="H334" s="27">
        <v>1.5532047818566745</v>
      </c>
    </row>
    <row r="335" spans="1:8" ht="12.75" customHeight="1" x14ac:dyDescent="0.2">
      <c r="A335" s="5">
        <v>20</v>
      </c>
      <c r="B335" s="27">
        <v>2.2430968739900425</v>
      </c>
      <c r="C335" s="27">
        <v>2.0145068115087654</v>
      </c>
      <c r="D335" s="27">
        <v>1.7351157673138617</v>
      </c>
      <c r="E335" s="27">
        <v>1.2027041810678556</v>
      </c>
      <c r="F335" s="27">
        <v>1.088292572956183</v>
      </c>
      <c r="G335" s="27">
        <v>0.8015993405583679</v>
      </c>
      <c r="H335" s="27">
        <v>1.6936929951964408</v>
      </c>
    </row>
    <row r="336" spans="1:8" ht="19.5" customHeight="1" x14ac:dyDescent="0.2">
      <c r="A336" s="5">
        <v>21</v>
      </c>
      <c r="B336" s="27">
        <v>2.4411272074062458</v>
      </c>
      <c r="C336" s="27">
        <v>2.1923562214821595</v>
      </c>
      <c r="D336" s="27">
        <v>1.8882993225589217</v>
      </c>
      <c r="E336" s="27">
        <v>1.3088841293080162</v>
      </c>
      <c r="F336" s="27">
        <v>1.184371767562491</v>
      </c>
      <c r="G336" s="27">
        <v>0.87236801154965327</v>
      </c>
      <c r="H336" s="27">
        <v>1.843219568227066</v>
      </c>
    </row>
    <row r="337" spans="1:8" ht="12.75" customHeight="1" x14ac:dyDescent="0.2">
      <c r="A337" s="5">
        <v>22</v>
      </c>
      <c r="B337" s="27">
        <v>2.6519745934798604</v>
      </c>
      <c r="C337" s="27">
        <v>2.3817165207894999</v>
      </c>
      <c r="D337" s="27">
        <v>2.0513973270701911</v>
      </c>
      <c r="E337" s="27">
        <v>1.4219363276942951</v>
      </c>
      <c r="F337" s="27">
        <v>1.2866694645330938</v>
      </c>
      <c r="G337" s="27">
        <v>0.94771702014348158</v>
      </c>
      <c r="H337" s="27">
        <v>2.0024239008572162</v>
      </c>
    </row>
    <row r="338" spans="1:8" ht="12.75" customHeight="1" x14ac:dyDescent="0.2">
      <c r="A338" s="5">
        <v>23</v>
      </c>
      <c r="B338" s="27">
        <v>2.8765386757722387</v>
      </c>
      <c r="C338" s="27">
        <v>2.5833956718970059</v>
      </c>
      <c r="D338" s="27">
        <v>2.2251056873626154</v>
      </c>
      <c r="E338" s="27">
        <v>1.5423431473116227</v>
      </c>
      <c r="F338" s="27">
        <v>1.395622147649624</v>
      </c>
      <c r="G338" s="27">
        <v>1.0279678654662969</v>
      </c>
      <c r="H338" s="27">
        <v>2.1719852860838658</v>
      </c>
    </row>
    <row r="339" spans="1:8" ht="12.75" customHeight="1" x14ac:dyDescent="0.2">
      <c r="A339" s="5">
        <v>24</v>
      </c>
      <c r="B339" s="27">
        <v>3.1157672136840326</v>
      </c>
      <c r="C339" s="27">
        <v>2.7982448497095245</v>
      </c>
      <c r="D339" s="27">
        <v>2.4101575292760815</v>
      </c>
      <c r="E339" s="27">
        <v>1.6706127580063506</v>
      </c>
      <c r="F339" s="27">
        <v>1.5116896452541557</v>
      </c>
      <c r="G339" s="27">
        <v>1.1134592414547633</v>
      </c>
      <c r="H339" s="27">
        <v>2.3526193476844033</v>
      </c>
    </row>
    <row r="340" spans="1:8" ht="12.75" customHeight="1" x14ac:dyDescent="0.2">
      <c r="A340" s="5">
        <v>25</v>
      </c>
      <c r="B340" s="27">
        <v>3.3706485109056641</v>
      </c>
      <c r="C340" s="27">
        <v>3.0271516416243198</v>
      </c>
      <c r="D340" s="27">
        <v>2.6073173411106847</v>
      </c>
      <c r="E340" s="27">
        <v>1.8072750686711445</v>
      </c>
      <c r="F340" s="27">
        <v>1.635351456729254</v>
      </c>
      <c r="G340" s="27">
        <v>1.2045443310657562</v>
      </c>
      <c r="H340" s="27">
        <v>2.5450723231740282</v>
      </c>
    </row>
    <row r="341" spans="1:8" ht="18" customHeight="1" x14ac:dyDescent="0.2">
      <c r="A341" s="19" t="s">
        <v>66</v>
      </c>
      <c r="B341" s="12"/>
      <c r="C341" s="12"/>
      <c r="D341" s="12"/>
      <c r="E341" s="12"/>
      <c r="F341" s="12"/>
      <c r="G341" s="12"/>
    </row>
    <row r="342" spans="1:8" ht="18" customHeight="1" x14ac:dyDescent="0.2">
      <c r="A342" s="4" t="s">
        <v>8</v>
      </c>
      <c r="D342" s="12"/>
      <c r="E342" s="12"/>
      <c r="F342" s="13"/>
      <c r="G342" s="13"/>
      <c r="H342" s="14"/>
    </row>
    <row r="343" spans="1:8" ht="18" customHeight="1" x14ac:dyDescent="0.2">
      <c r="A343" s="19" t="s">
        <v>0</v>
      </c>
      <c r="B343" s="12"/>
      <c r="C343" s="20">
        <v>0.9</v>
      </c>
      <c r="D343" s="12"/>
      <c r="E343" s="12"/>
      <c r="H343" s="14" t="s">
        <v>46</v>
      </c>
    </row>
    <row r="344" spans="1:8" ht="18" customHeight="1" x14ac:dyDescent="0.2">
      <c r="A344" s="19" t="s">
        <v>22</v>
      </c>
      <c r="B344" s="12"/>
      <c r="H344" s="24" t="s">
        <v>46</v>
      </c>
    </row>
    <row r="345" spans="1:8" ht="14.25" customHeight="1" x14ac:dyDescent="0.2">
      <c r="A345" s="4"/>
      <c r="B345" s="15"/>
      <c r="C345" s="8"/>
      <c r="D345" s="15"/>
      <c r="E345" s="15"/>
      <c r="H345" s="24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">
      <c r="A350" s="5">
        <v>1</v>
      </c>
      <c r="B350" s="27">
        <v>9.0201042815528445E-2</v>
      </c>
      <c r="C350" s="27">
        <v>8.1008812978214023E-2</v>
      </c>
      <c r="D350" s="27">
        <v>6.9773737118618492E-2</v>
      </c>
      <c r="E350" s="27">
        <v>4.8364015209892489E-2</v>
      </c>
      <c r="F350" s="27">
        <v>4.3763212417315359E-2</v>
      </c>
      <c r="G350" s="27">
        <v>3.2234495655101912E-2</v>
      </c>
      <c r="H350" s="27">
        <v>6.8108014481033499E-2</v>
      </c>
    </row>
    <row r="351" spans="1:8" ht="12.75" customHeight="1" x14ac:dyDescent="0.2">
      <c r="A351" s="5">
        <v>2</v>
      </c>
      <c r="B351" s="27">
        <v>0.15043040294505872</v>
      </c>
      <c r="C351" s="27">
        <v>0.13510030480840229</v>
      </c>
      <c r="D351" s="27">
        <v>0.11636330426026337</v>
      </c>
      <c r="E351" s="27">
        <v>8.0657806927400461E-2</v>
      </c>
      <c r="F351" s="27">
        <v>7.2984939781356964E-2</v>
      </c>
      <c r="G351" s="27">
        <v>5.3758227385958153E-2</v>
      </c>
      <c r="H351" s="27">
        <v>0.1135853393970514</v>
      </c>
    </row>
    <row r="352" spans="1:8" s="18" customFormat="1" ht="12.75" customHeight="1" x14ac:dyDescent="0.2">
      <c r="A352" s="17">
        <v>3</v>
      </c>
      <c r="B352" s="27">
        <v>0.21209876332998009</v>
      </c>
      <c r="C352" s="27">
        <v>0.19048415090552492</v>
      </c>
      <c r="D352" s="27">
        <v>0.16406598963645708</v>
      </c>
      <c r="E352" s="27">
        <v>0.11372316212207473</v>
      </c>
      <c r="F352" s="27">
        <v>0.10290483284148755</v>
      </c>
      <c r="G352" s="27">
        <v>7.5796204252260982E-2</v>
      </c>
      <c r="H352" s="27">
        <v>0.16014920884928741</v>
      </c>
    </row>
    <row r="353" spans="1:8" ht="12.75" customHeight="1" x14ac:dyDescent="0.2">
      <c r="A353" s="5">
        <v>4</v>
      </c>
      <c r="B353" s="27">
        <v>0.278347641311392</v>
      </c>
      <c r="C353" s="27">
        <v>0.2499817220964515</v>
      </c>
      <c r="D353" s="27">
        <v>0.21531186942225816</v>
      </c>
      <c r="E353" s="27">
        <v>0.14924450026096958</v>
      </c>
      <c r="F353" s="27">
        <v>0.13504707453861142</v>
      </c>
      <c r="G353" s="27">
        <v>9.9471087632650959E-2</v>
      </c>
      <c r="H353" s="27">
        <v>0.2101716853093207</v>
      </c>
    </row>
    <row r="354" spans="1:8" ht="12.75" customHeight="1" x14ac:dyDescent="0.2">
      <c r="A354" s="5">
        <v>5</v>
      </c>
      <c r="B354" s="27">
        <v>0.3493372687302459</v>
      </c>
      <c r="C354" s="27">
        <v>0.31373692127666547</v>
      </c>
      <c r="D354" s="27">
        <v>0.27022488868525796</v>
      </c>
      <c r="E354" s="27">
        <v>0.18730773448822385</v>
      </c>
      <c r="F354" s="27">
        <v>0.16948940521666142</v>
      </c>
      <c r="G354" s="27">
        <v>0.12484013842367361</v>
      </c>
      <c r="H354" s="27">
        <v>0.26377375487889909</v>
      </c>
    </row>
    <row r="355" spans="1:8" s="18" customFormat="1" ht="19.5" customHeight="1" x14ac:dyDescent="0.2">
      <c r="A355" s="17">
        <v>6</v>
      </c>
      <c r="B355" s="27">
        <v>0.42524703732612673</v>
      </c>
      <c r="C355" s="27">
        <v>0.3819108586886682</v>
      </c>
      <c r="D355" s="27">
        <v>0.32894381336084205</v>
      </c>
      <c r="E355" s="27">
        <v>0.22800905110668948</v>
      </c>
      <c r="F355" s="27">
        <v>0.20631886110670888</v>
      </c>
      <c r="G355" s="27">
        <v>0.15196746455656468</v>
      </c>
      <c r="H355" s="27">
        <v>0.3210908707059692</v>
      </c>
    </row>
    <row r="356" spans="1:8" ht="12.75" customHeight="1" x14ac:dyDescent="0.2">
      <c r="A356" s="5">
        <v>7</v>
      </c>
      <c r="B356" s="27">
        <v>0.50627753216727545</v>
      </c>
      <c r="C356" s="27">
        <v>0.45468367812871913</v>
      </c>
      <c r="D356" s="27">
        <v>0.39162380318313883</v>
      </c>
      <c r="E356" s="27">
        <v>0.27145599986289354</v>
      </c>
      <c r="F356" s="27">
        <v>0.24563276089460451</v>
      </c>
      <c r="G356" s="27">
        <v>0.18092474766946129</v>
      </c>
      <c r="H356" s="27">
        <v>0.382274488364724</v>
      </c>
    </row>
    <row r="357" spans="1:8" ht="12.75" customHeight="1" x14ac:dyDescent="0.2">
      <c r="A357" s="5">
        <v>8</v>
      </c>
      <c r="B357" s="27">
        <v>0.59265272595438134</v>
      </c>
      <c r="C357" s="27">
        <v>0.53225652763298303</v>
      </c>
      <c r="D357" s="27">
        <v>0.45843810905759086</v>
      </c>
      <c r="E357" s="27">
        <v>0.31776867048933377</v>
      </c>
      <c r="F357" s="27">
        <v>0.28753977034041039</v>
      </c>
      <c r="G357" s="27">
        <v>0.211792027269911</v>
      </c>
      <c r="H357" s="27">
        <v>0.44749372270645305</v>
      </c>
    </row>
    <row r="358" spans="1:8" ht="12.75" customHeight="1" x14ac:dyDescent="0.2">
      <c r="A358" s="5">
        <v>9</v>
      </c>
      <c r="B358" s="27">
        <v>0.68462233372874737</v>
      </c>
      <c r="C358" s="27">
        <v>0.61485367422152237</v>
      </c>
      <c r="D358" s="27">
        <v>0.5295798945120529</v>
      </c>
      <c r="E358" s="27">
        <v>0.36708095525242679</v>
      </c>
      <c r="F358" s="27">
        <v>0.33216104472188412</v>
      </c>
      <c r="G358" s="27">
        <v>0.24465854221993397</v>
      </c>
      <c r="H358" s="27">
        <v>0.51693712582676754</v>
      </c>
    </row>
    <row r="359" spans="1:8" ht="12.75" customHeight="1" x14ac:dyDescent="0.2">
      <c r="A359" s="5">
        <v>10</v>
      </c>
      <c r="B359" s="27">
        <v>0.78246432326389148</v>
      </c>
      <c r="C359" s="27">
        <v>0.70272475846029969</v>
      </c>
      <c r="D359" s="27">
        <v>0.60526417757460416</v>
      </c>
      <c r="E359" s="27">
        <v>0.41954189497483557</v>
      </c>
      <c r="F359" s="27">
        <v>0.37963144681153838</v>
      </c>
      <c r="G359" s="27">
        <v>0.2796236278565512</v>
      </c>
      <c r="H359" s="27">
        <v>0.59081458258456809</v>
      </c>
    </row>
    <row r="360" spans="1:8" ht="19.5" customHeight="1" x14ac:dyDescent="0.2">
      <c r="A360" s="5">
        <v>11</v>
      </c>
      <c r="B360" s="27">
        <v>0.88648757082235063</v>
      </c>
      <c r="C360" s="27">
        <v>0.79614717957447079</v>
      </c>
      <c r="D360" s="27">
        <v>0.68572988509655086</v>
      </c>
      <c r="E360" s="27">
        <v>0.47531710299974356</v>
      </c>
      <c r="F360" s="27">
        <v>0.43010083538113619</v>
      </c>
      <c r="G360" s="27">
        <v>0.31679766506042584</v>
      </c>
      <c r="H360" s="27">
        <v>0.66935931588177555</v>
      </c>
    </row>
    <row r="361" spans="1:8" ht="12.75" customHeight="1" x14ac:dyDescent="0.2">
      <c r="A361" s="5">
        <v>12</v>
      </c>
      <c r="B361" s="27">
        <v>0.99703464469502678</v>
      </c>
      <c r="C361" s="27">
        <v>0.89542859532212504</v>
      </c>
      <c r="D361" s="27">
        <v>0.77124200591980074</v>
      </c>
      <c r="E361" s="27">
        <v>0.53459025766960067</v>
      </c>
      <c r="F361" s="27">
        <v>0.48373541570296946</v>
      </c>
      <c r="G361" s="27">
        <v>0.35630307498922936</v>
      </c>
      <c r="H361" s="27">
        <v>0.75282998842770255</v>
      </c>
    </row>
    <row r="362" spans="1:8" ht="12.75" customHeight="1" x14ac:dyDescent="0.2">
      <c r="A362" s="5">
        <v>13</v>
      </c>
      <c r="B362" s="27">
        <v>1.114484689619174</v>
      </c>
      <c r="C362" s="27">
        <v>1.0009095124663014</v>
      </c>
      <c r="D362" s="27">
        <v>0.86209382207748031</v>
      </c>
      <c r="E362" s="27">
        <v>0.5975646488940014</v>
      </c>
      <c r="F362" s="27">
        <v>0.54071913899484492</v>
      </c>
      <c r="G362" s="27">
        <v>0.39827534986127977</v>
      </c>
      <c r="H362" s="27">
        <v>0.84151288067376351</v>
      </c>
    </row>
    <row r="363" spans="1:8" ht="12.75" customHeight="1" x14ac:dyDescent="0.2">
      <c r="A363" s="5">
        <v>14</v>
      </c>
      <c r="B363" s="27">
        <v>1.2392563733214392</v>
      </c>
      <c r="C363" s="27">
        <v>1.1129659330410049</v>
      </c>
      <c r="D363" s="27">
        <v>0.95860918805050588</v>
      </c>
      <c r="E363" s="27">
        <v>0.66446475802778848</v>
      </c>
      <c r="F363" s="27">
        <v>0.60125513200653868</v>
      </c>
      <c r="G363" s="27">
        <v>0.44286410594036169</v>
      </c>
      <c r="H363" s="27">
        <v>0.93572411565689007</v>
      </c>
    </row>
    <row r="364" spans="1:8" ht="12.75" customHeight="1" x14ac:dyDescent="0.2">
      <c r="A364" s="5">
        <v>15</v>
      </c>
      <c r="B364" s="27">
        <v>1.3718108414844368</v>
      </c>
      <c r="C364" s="27">
        <v>1.2320120081823256</v>
      </c>
      <c r="D364" s="27">
        <v>1.0611448165400588</v>
      </c>
      <c r="E364" s="27">
        <v>0.73553784226568786</v>
      </c>
      <c r="F364" s="27">
        <v>0.665567130693131</v>
      </c>
      <c r="G364" s="27">
        <v>0.49023413953080375</v>
      </c>
      <c r="H364" s="27">
        <v>1.035811890203294</v>
      </c>
    </row>
    <row r="365" spans="1:8" ht="19.5" customHeight="1" x14ac:dyDescent="0.2">
      <c r="A365" s="5">
        <v>16</v>
      </c>
      <c r="B365" s="27">
        <v>1.5126546087018489</v>
      </c>
      <c r="C365" s="27">
        <v>1.3585026344713851</v>
      </c>
      <c r="D365" s="27">
        <v>1.1700925147248942</v>
      </c>
      <c r="E365" s="27">
        <v>0.81105548471525835</v>
      </c>
      <c r="F365" s="27">
        <v>0.7339008828316308</v>
      </c>
      <c r="G365" s="27">
        <v>0.54056646009723819</v>
      </c>
      <c r="H365" s="27">
        <v>1.1421586577991496</v>
      </c>
    </row>
    <row r="366" spans="1:8" ht="12.75" customHeight="1" x14ac:dyDescent="0.2">
      <c r="A366" s="5">
        <v>17</v>
      </c>
      <c r="B366" s="27">
        <v>1.6623422896402127</v>
      </c>
      <c r="C366" s="27">
        <v>1.4929359067682206</v>
      </c>
      <c r="D366" s="27">
        <v>1.2858812969127982</v>
      </c>
      <c r="E366" s="27">
        <v>0.89131505879182593</v>
      </c>
      <c r="F366" s="27">
        <v>0.8065254731100171</v>
      </c>
      <c r="G366" s="27">
        <v>0.59405926628017636</v>
      </c>
      <c r="H366" s="27">
        <v>1.2551831908062925</v>
      </c>
    </row>
    <row r="367" spans="1:8" ht="12.75" customHeight="1" x14ac:dyDescent="0.2">
      <c r="A367" s="5">
        <v>18</v>
      </c>
      <c r="B367" s="27">
        <v>1.8214790456697183</v>
      </c>
      <c r="C367" s="27">
        <v>1.6358553155107391</v>
      </c>
      <c r="D367" s="27">
        <v>1.4089792770971352</v>
      </c>
      <c r="E367" s="27">
        <v>0.97664104005353036</v>
      </c>
      <c r="F367" s="27">
        <v>0.88373451016920757</v>
      </c>
      <c r="G367" s="27">
        <v>0.65092882023079901</v>
      </c>
      <c r="H367" s="27">
        <v>1.3753424278373791</v>
      </c>
    </row>
    <row r="368" spans="1:8" ht="12.75" customHeight="1" x14ac:dyDescent="0.2">
      <c r="A368" s="5">
        <v>19</v>
      </c>
      <c r="B368" s="27">
        <v>1.9907225864655473</v>
      </c>
      <c r="C368" s="27">
        <v>1.7878515443363749</v>
      </c>
      <c r="D368" s="27">
        <v>1.5398952172671689</v>
      </c>
      <c r="E368" s="27">
        <v>1.0673860794203747</v>
      </c>
      <c r="F368" s="27">
        <v>0.96584709772824362</v>
      </c>
      <c r="G368" s="27">
        <v>0.71141016290878001</v>
      </c>
      <c r="H368" s="27">
        <v>1.5031329851030797</v>
      </c>
    </row>
    <row r="369" spans="1:8" ht="12.75" customHeight="1" x14ac:dyDescent="0.2">
      <c r="A369" s="5">
        <v>20</v>
      </c>
      <c r="B369" s="27">
        <v>2.1707845220805972</v>
      </c>
      <c r="C369" s="27">
        <v>1.9495636843674617</v>
      </c>
      <c r="D369" s="27">
        <v>1.6791795732847383</v>
      </c>
      <c r="E369" s="27">
        <v>1.163931728128881</v>
      </c>
      <c r="F369" s="27">
        <v>1.053208490574999</v>
      </c>
      <c r="G369" s="27">
        <v>0.77575759726275795</v>
      </c>
      <c r="H369" s="27">
        <v>1.6390921773203286</v>
      </c>
    </row>
    <row r="370" spans="1:8" ht="19.5" customHeight="1" x14ac:dyDescent="0.2">
      <c r="A370" s="5">
        <v>21</v>
      </c>
      <c r="B370" s="27">
        <v>2.3624308070302424</v>
      </c>
      <c r="C370" s="27">
        <v>2.1216796330400931</v>
      </c>
      <c r="D370" s="27">
        <v>1.8274248383997262</v>
      </c>
      <c r="E370" s="27">
        <v>1.2666886758415561</v>
      </c>
      <c r="F370" s="27">
        <v>1.1461903100246162</v>
      </c>
      <c r="G370" s="27">
        <v>0.84424484692970136</v>
      </c>
      <c r="H370" s="27">
        <v>1.7837983530269761</v>
      </c>
    </row>
    <row r="371" spans="1:8" ht="12.75" customHeight="1" x14ac:dyDescent="0.2">
      <c r="A371" s="5">
        <v>22</v>
      </c>
      <c r="B371" s="27">
        <v>2.5664809519513514</v>
      </c>
      <c r="C371" s="27">
        <v>2.3049353861015853</v>
      </c>
      <c r="D371" s="27">
        <v>1.9852649334400738</v>
      </c>
      <c r="E371" s="27">
        <v>1.3760963279540475</v>
      </c>
      <c r="F371" s="27">
        <v>1.245190161436857</v>
      </c>
      <c r="G371" s="27">
        <v>0.91716477451118239</v>
      </c>
      <c r="H371" s="27">
        <v>1.9378702993299228</v>
      </c>
    </row>
    <row r="372" spans="1:8" ht="12.75" customHeight="1" x14ac:dyDescent="0.2">
      <c r="A372" s="5">
        <v>23</v>
      </c>
      <c r="B372" s="27">
        <v>2.7838055979388403</v>
      </c>
      <c r="C372" s="27">
        <v>2.5001128591421327</v>
      </c>
      <c r="D372" s="27">
        <v>2.1533733304742309</v>
      </c>
      <c r="E372" s="27">
        <v>1.4926215050023772</v>
      </c>
      <c r="F372" s="27">
        <v>1.3506304573469503</v>
      </c>
      <c r="G372" s="27">
        <v>0.99482851473153677</v>
      </c>
      <c r="H372" s="27">
        <v>2.1019654103617569</v>
      </c>
    </row>
    <row r="373" spans="1:8" ht="12.75" customHeight="1" x14ac:dyDescent="0.2">
      <c r="A373" s="5">
        <v>24</v>
      </c>
      <c r="B373" s="27">
        <v>3.0153219507814759</v>
      </c>
      <c r="C373" s="27">
        <v>2.7080357871196195</v>
      </c>
      <c r="D373" s="27">
        <v>2.3324595210290311</v>
      </c>
      <c r="E373" s="27">
        <v>1.6167559945904784</v>
      </c>
      <c r="F373" s="27">
        <v>1.4629562022749256</v>
      </c>
      <c r="G373" s="27">
        <v>1.0775638428036669</v>
      </c>
      <c r="H373" s="27">
        <v>2.2767762398135845</v>
      </c>
    </row>
    <row r="374" spans="1:8" ht="12.75" customHeight="1" x14ac:dyDescent="0.2">
      <c r="A374" s="5">
        <v>25</v>
      </c>
      <c r="B374" s="27">
        <v>3.261986453501923</v>
      </c>
      <c r="C374" s="27">
        <v>2.929563143628239</v>
      </c>
      <c r="D374" s="27">
        <v>2.5232633480369859</v>
      </c>
      <c r="E374" s="27">
        <v>1.7490126225510867</v>
      </c>
      <c r="F374" s="27">
        <v>1.582631437631606</v>
      </c>
      <c r="G374" s="27">
        <v>1.1657125558675618</v>
      </c>
      <c r="H374" s="27">
        <v>2.463024968196899</v>
      </c>
    </row>
    <row r="375" spans="1:8" ht="18" customHeight="1" x14ac:dyDescent="0.2">
      <c r="A375" s="19" t="s">
        <v>66</v>
      </c>
      <c r="B375" s="12"/>
      <c r="C375" s="12"/>
      <c r="D375" s="12"/>
      <c r="E375" s="12"/>
      <c r="F375" s="12"/>
      <c r="G375" s="12"/>
    </row>
    <row r="376" spans="1:8" ht="18" customHeight="1" x14ac:dyDescent="0.2">
      <c r="A376" s="4" t="s">
        <v>8</v>
      </c>
      <c r="D376" s="12"/>
      <c r="E376" s="12"/>
      <c r="F376" s="13"/>
      <c r="G376" s="13"/>
      <c r="H376" s="14"/>
    </row>
    <row r="377" spans="1:8" ht="18" customHeight="1" x14ac:dyDescent="0.2">
      <c r="A377" s="19" t="s">
        <v>0</v>
      </c>
      <c r="B377" s="12"/>
      <c r="C377" s="20">
        <v>0.9</v>
      </c>
      <c r="D377" s="12"/>
      <c r="E377" s="12"/>
      <c r="H377" s="14" t="s">
        <v>46</v>
      </c>
    </row>
    <row r="378" spans="1:8" ht="18" customHeight="1" x14ac:dyDescent="0.2">
      <c r="A378" s="19" t="s">
        <v>23</v>
      </c>
      <c r="B378" s="12"/>
      <c r="H378" s="24" t="s">
        <v>46</v>
      </c>
    </row>
    <row r="379" spans="1:8" ht="14.25" customHeight="1" x14ac:dyDescent="0.2">
      <c r="A379" s="4"/>
      <c r="B379" s="15"/>
      <c r="C379" s="8"/>
      <c r="D379" s="15"/>
      <c r="E379" s="15"/>
      <c r="H379" s="24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">
      <c r="A384" s="5">
        <v>1</v>
      </c>
      <c r="B384" s="27">
        <v>8.7383981590361454E-2</v>
      </c>
      <c r="C384" s="27">
        <v>7.8478833514401825E-2</v>
      </c>
      <c r="D384" s="27">
        <v>6.7594639369451259E-2</v>
      </c>
      <c r="E384" s="27">
        <v>4.6853562695282319E-2</v>
      </c>
      <c r="F384" s="27">
        <v>4.2396447189980951E-2</v>
      </c>
      <c r="G384" s="27">
        <v>3.1227782816886599E-2</v>
      </c>
      <c r="H384" s="27">
        <v>6.5980938776265693E-2</v>
      </c>
    </row>
    <row r="385" spans="1:8" ht="12.75" customHeight="1" x14ac:dyDescent="0.2">
      <c r="A385" s="5">
        <v>2</v>
      </c>
      <c r="B385" s="27">
        <v>0.14573232361032826</v>
      </c>
      <c r="C385" s="27">
        <v>0.13088099848660803</v>
      </c>
      <c r="D385" s="27">
        <v>0.1127291716357183</v>
      </c>
      <c r="E385" s="27">
        <v>7.8138789704208553E-2</v>
      </c>
      <c r="F385" s="27">
        <v>7.0705553230364523E-2</v>
      </c>
      <c r="G385" s="27">
        <v>5.207930868196483E-2</v>
      </c>
      <c r="H385" s="27">
        <v>0.11003796516084377</v>
      </c>
    </row>
    <row r="386" spans="1:8" s="18" customFormat="1" ht="12.75" customHeight="1" x14ac:dyDescent="0.2">
      <c r="A386" s="17">
        <v>3</v>
      </c>
      <c r="B386" s="27">
        <v>0.20547472458904553</v>
      </c>
      <c r="C386" s="27">
        <v>0.18453515631771031</v>
      </c>
      <c r="D386" s="27">
        <v>0.15894205843403481</v>
      </c>
      <c r="E386" s="27">
        <v>0.11017148355586724</v>
      </c>
      <c r="F386" s="27">
        <v>9.9691020612366177E-2</v>
      </c>
      <c r="G386" s="27">
        <v>7.342901933566795E-2</v>
      </c>
      <c r="H386" s="27">
        <v>0.15514760230009095</v>
      </c>
    </row>
    <row r="387" spans="1:8" ht="12.75" customHeight="1" x14ac:dyDescent="0.2">
      <c r="A387" s="5">
        <v>4</v>
      </c>
      <c r="B387" s="27">
        <v>0.26965458940224019</v>
      </c>
      <c r="C387" s="27">
        <v>0.24217456383821956</v>
      </c>
      <c r="D387" s="27">
        <v>0.20858748243364961</v>
      </c>
      <c r="E387" s="27">
        <v>0.14458345775379555</v>
      </c>
      <c r="F387" s="27">
        <v>0.13082943064692168</v>
      </c>
      <c r="G387" s="27">
        <v>9.6364514413001992E-2</v>
      </c>
      <c r="H387" s="27">
        <v>0.20360783098089863</v>
      </c>
    </row>
    <row r="388" spans="1:8" ht="12.75" customHeight="1" x14ac:dyDescent="0.2">
      <c r="A388" s="5">
        <v>5</v>
      </c>
      <c r="B388" s="27">
        <v>0.33842714570363824</v>
      </c>
      <c r="C388" s="27">
        <v>0.30393862972432423</v>
      </c>
      <c r="D388" s="27">
        <v>0.26178551778411291</v>
      </c>
      <c r="E388" s="27">
        <v>0.18145794229591217</v>
      </c>
      <c r="F388" s="27">
        <v>0.16419609577578345</v>
      </c>
      <c r="G388" s="27">
        <v>0.12094126650024094</v>
      </c>
      <c r="H388" s="27">
        <v>0.25553585879818846</v>
      </c>
    </row>
    <row r="389" spans="1:8" s="18" customFormat="1" ht="19.5" customHeight="1" x14ac:dyDescent="0.2">
      <c r="A389" s="17">
        <v>6</v>
      </c>
      <c r="B389" s="27">
        <v>0.41196618266440715</v>
      </c>
      <c r="C389" s="27">
        <v>0.36998343259801481</v>
      </c>
      <c r="D389" s="27">
        <v>0.31867059663348651</v>
      </c>
      <c r="E389" s="27">
        <v>0.22088811949868822</v>
      </c>
      <c r="F389" s="27">
        <v>0.19987533400876867</v>
      </c>
      <c r="G389" s="27">
        <v>0.14722138137918109</v>
      </c>
      <c r="H389" s="27">
        <v>0.31106290857397068</v>
      </c>
    </row>
    <row r="390" spans="1:8" ht="12.75" customHeight="1" x14ac:dyDescent="0.2">
      <c r="A390" s="5">
        <v>7</v>
      </c>
      <c r="B390" s="27">
        <v>0.49046602089729552</v>
      </c>
      <c r="C390" s="27">
        <v>0.44048349019971417</v>
      </c>
      <c r="D390" s="27">
        <v>0.37939303293521742</v>
      </c>
      <c r="E390" s="27">
        <v>0.26297818023151065</v>
      </c>
      <c r="F390" s="27">
        <v>0.23796142467998832</v>
      </c>
      <c r="G390" s="27">
        <v>0.17527430200471317</v>
      </c>
      <c r="H390" s="27">
        <v>0.37033570578606595</v>
      </c>
    </row>
    <row r="391" spans="1:8" ht="12.75" customHeight="1" x14ac:dyDescent="0.2">
      <c r="A391" s="5">
        <v>8</v>
      </c>
      <c r="B391" s="27">
        <v>0.57414363823030701</v>
      </c>
      <c r="C391" s="27">
        <v>0.51563366852809067</v>
      </c>
      <c r="D391" s="27">
        <v>0.44412066681020823</v>
      </c>
      <c r="E391" s="27">
        <v>0.30784446371448421</v>
      </c>
      <c r="F391" s="27">
        <v>0.27855963981823928</v>
      </c>
      <c r="G391" s="27">
        <v>0.20517756817721788</v>
      </c>
      <c r="H391" s="27">
        <v>0.43351808367398548</v>
      </c>
    </row>
    <row r="392" spans="1:8" ht="12.75" customHeight="1" x14ac:dyDescent="0.2">
      <c r="A392" s="5">
        <v>9</v>
      </c>
      <c r="B392" s="27">
        <v>0.66324095087517165</v>
      </c>
      <c r="C392" s="27">
        <v>0.59565123053865709</v>
      </c>
      <c r="D392" s="27">
        <v>0.51304062911232839</v>
      </c>
      <c r="E392" s="27">
        <v>0.35561668063584945</v>
      </c>
      <c r="F392" s="27">
        <v>0.32178735091093086</v>
      </c>
      <c r="G392" s="27">
        <v>0.23701763174727805</v>
      </c>
      <c r="H392" s="27">
        <v>0.50079270567860978</v>
      </c>
    </row>
    <row r="393" spans="1:8" ht="12.75" customHeight="1" x14ac:dyDescent="0.2">
      <c r="A393" s="5">
        <v>10</v>
      </c>
      <c r="B393" s="27">
        <v>0.75802724541711775</v>
      </c>
      <c r="C393" s="27">
        <v>0.68077802029373657</v>
      </c>
      <c r="D393" s="27">
        <v>0.58636122265960311</v>
      </c>
      <c r="E393" s="27">
        <v>0.40643921713680037</v>
      </c>
      <c r="F393" s="27">
        <v>0.36777520884260528</v>
      </c>
      <c r="G393" s="27">
        <v>0.27089072571831108</v>
      </c>
      <c r="H393" s="27">
        <v>0.57236290176236282</v>
      </c>
    </row>
    <row r="394" spans="1:8" ht="19.5" customHeight="1" x14ac:dyDescent="0.2">
      <c r="A394" s="5">
        <v>11</v>
      </c>
      <c r="B394" s="27">
        <v>0.85880175162995642</v>
      </c>
      <c r="C394" s="27">
        <v>0.77128277358648145</v>
      </c>
      <c r="D394" s="27">
        <v>0.66431391239882542</v>
      </c>
      <c r="E394" s="27">
        <v>0.46047251430404867</v>
      </c>
      <c r="F394" s="27">
        <v>0.41666839215825641</v>
      </c>
      <c r="G394" s="27">
        <v>0.30690378367492666</v>
      </c>
      <c r="H394" s="27">
        <v>0.64845461106221836</v>
      </c>
    </row>
    <row r="395" spans="1:8" ht="12.75" customHeight="1" x14ac:dyDescent="0.2">
      <c r="A395" s="5">
        <v>12</v>
      </c>
      <c r="B395" s="27">
        <v>0.96589633908294381</v>
      </c>
      <c r="C395" s="27">
        <v>0.86746353974126589</v>
      </c>
      <c r="D395" s="27">
        <v>0.74715541132754115</v>
      </c>
      <c r="E395" s="27">
        <v>0.5178945140370913</v>
      </c>
      <c r="F395" s="27">
        <v>0.46862791538721615</v>
      </c>
      <c r="G395" s="27">
        <v>0.34517540344985853</v>
      </c>
      <c r="H395" s="27">
        <v>0.7293184180140454</v>
      </c>
    </row>
    <row r="396" spans="1:8" ht="12.75" customHeight="1" x14ac:dyDescent="0.2">
      <c r="A396" s="5">
        <v>13</v>
      </c>
      <c r="B396" s="27">
        <v>1.0796783114757502</v>
      </c>
      <c r="C396" s="27">
        <v>0.96965019118288698</v>
      </c>
      <c r="D396" s="27">
        <v>0.83516984201222544</v>
      </c>
      <c r="E396" s="27">
        <v>0.5789021573153561</v>
      </c>
      <c r="F396" s="27">
        <v>0.52383198478219062</v>
      </c>
      <c r="G396" s="27">
        <v>0.38583684571528465</v>
      </c>
      <c r="H396" s="27">
        <v>0.81523166226842014</v>
      </c>
    </row>
    <row r="397" spans="1:8" ht="12.75" customHeight="1" x14ac:dyDescent="0.2">
      <c r="A397" s="5">
        <v>14</v>
      </c>
      <c r="B397" s="27">
        <v>1.2005532611582626</v>
      </c>
      <c r="C397" s="27">
        <v>1.0782069870572688</v>
      </c>
      <c r="D397" s="27">
        <v>0.92867094466158362</v>
      </c>
      <c r="E397" s="27">
        <v>0.64371291473526493</v>
      </c>
      <c r="F397" s="27">
        <v>0.58247738325842002</v>
      </c>
      <c r="G397" s="27">
        <v>0.42903305408196712</v>
      </c>
      <c r="H397" s="27">
        <v>0.90650059405014338</v>
      </c>
    </row>
    <row r="398" spans="1:8" ht="12.75" customHeight="1" x14ac:dyDescent="0.2">
      <c r="A398" s="5">
        <v>15</v>
      </c>
      <c r="B398" s="27">
        <v>1.3289679318108445</v>
      </c>
      <c r="C398" s="27">
        <v>1.1935351441810034</v>
      </c>
      <c r="D398" s="27">
        <v>1.0280042915122558</v>
      </c>
      <c r="E398" s="27">
        <v>0.71256632142277188</v>
      </c>
      <c r="F398" s="27">
        <v>0.6447808592920814</v>
      </c>
      <c r="G398" s="27">
        <v>0.47492367811463504</v>
      </c>
      <c r="H398" s="27">
        <v>1.0034625356794649</v>
      </c>
    </row>
    <row r="399" spans="1:8" ht="19.5" customHeight="1" x14ac:dyDescent="0.2">
      <c r="A399" s="5">
        <v>16</v>
      </c>
      <c r="B399" s="27">
        <v>1.4654130191122601</v>
      </c>
      <c r="C399" s="27">
        <v>1.316075352298127</v>
      </c>
      <c r="D399" s="27">
        <v>1.1335494532457626</v>
      </c>
      <c r="E399" s="27">
        <v>0.78572547869611464</v>
      </c>
      <c r="F399" s="27">
        <v>0.71098048573191019</v>
      </c>
      <c r="G399" s="27">
        <v>0.52368407418646734</v>
      </c>
      <c r="H399" s="27">
        <v>1.1064879962697149</v>
      </c>
    </row>
    <row r="400" spans="1:8" ht="12.75" customHeight="1" x14ac:dyDescent="0.2">
      <c r="A400" s="5">
        <v>17</v>
      </c>
      <c r="B400" s="27">
        <v>1.6104258166047747</v>
      </c>
      <c r="C400" s="27">
        <v>1.4463101503097571</v>
      </c>
      <c r="D400" s="27">
        <v>1.2457220456599194</v>
      </c>
      <c r="E400" s="27">
        <v>0.8634784727263527</v>
      </c>
      <c r="F400" s="27">
        <v>0.78133694350449734</v>
      </c>
      <c r="G400" s="27">
        <v>0.57550625101280806</v>
      </c>
      <c r="H400" s="27">
        <v>1.2159826695381162</v>
      </c>
    </row>
    <row r="401" spans="1:8" ht="12.75" customHeight="1" x14ac:dyDescent="0.2">
      <c r="A401" s="5">
        <v>18</v>
      </c>
      <c r="B401" s="27">
        <v>1.7645925859144329</v>
      </c>
      <c r="C401" s="27">
        <v>1.5847660549493825</v>
      </c>
      <c r="D401" s="27">
        <v>1.3649755631191096</v>
      </c>
      <c r="E401" s="27">
        <v>0.94613964540260376</v>
      </c>
      <c r="F401" s="27">
        <v>0.85613467158384871</v>
      </c>
      <c r="G401" s="27">
        <v>0.63059971667967896</v>
      </c>
      <c r="H401" s="27">
        <v>1.3323892234857246</v>
      </c>
    </row>
    <row r="402" spans="1:8" ht="12.75" customHeight="1" x14ac:dyDescent="0.2">
      <c r="A402" s="5">
        <v>19</v>
      </c>
      <c r="B402" s="27">
        <v>1.9285504958405508</v>
      </c>
      <c r="C402" s="27">
        <v>1.732015302263153</v>
      </c>
      <c r="D402" s="27">
        <v>1.491802878509455</v>
      </c>
      <c r="E402" s="27">
        <v>1.0340506340334781</v>
      </c>
      <c r="F402" s="27">
        <v>0.93568280778744128</v>
      </c>
      <c r="G402" s="27">
        <v>0.68919217160219781</v>
      </c>
      <c r="H402" s="27">
        <v>1.4561887645438643</v>
      </c>
    </row>
    <row r="403" spans="1:8" ht="12.75" customHeight="1" x14ac:dyDescent="0.2">
      <c r="A403" s="5">
        <v>20</v>
      </c>
      <c r="B403" s="27">
        <v>2.1029889322019719</v>
      </c>
      <c r="C403" s="27">
        <v>1.8886770239720034</v>
      </c>
      <c r="D403" s="27">
        <v>1.6267372564518054</v>
      </c>
      <c r="E403" s="27">
        <v>1.1275810736607377</v>
      </c>
      <c r="F403" s="27">
        <v>1.0203158242797408</v>
      </c>
      <c r="G403" s="27">
        <v>0.75152997661487986</v>
      </c>
      <c r="H403" s="27">
        <v>1.5879018265984772</v>
      </c>
    </row>
    <row r="404" spans="1:8" ht="19.5" customHeight="1" x14ac:dyDescent="0.2">
      <c r="A404" s="5">
        <v>21</v>
      </c>
      <c r="B404" s="27">
        <v>2.2886499280526529</v>
      </c>
      <c r="C404" s="27">
        <v>2.0554176338447263</v>
      </c>
      <c r="D404" s="27">
        <v>1.7703526860889029</v>
      </c>
      <c r="E404" s="27">
        <v>1.2271288277323824</v>
      </c>
      <c r="F404" s="27">
        <v>1.1103937363016723</v>
      </c>
      <c r="G404" s="27">
        <v>0.81787830671467754</v>
      </c>
      <c r="H404" s="27">
        <v>1.7280886958325921</v>
      </c>
    </row>
    <row r="405" spans="1:8" ht="12.75" customHeight="1" x14ac:dyDescent="0.2">
      <c r="A405" s="5">
        <v>22</v>
      </c>
      <c r="B405" s="27">
        <v>2.4863273999612945</v>
      </c>
      <c r="C405" s="27">
        <v>2.232950141807001</v>
      </c>
      <c r="D405" s="27">
        <v>1.9232632903203228</v>
      </c>
      <c r="E405" s="27">
        <v>1.333119578610894</v>
      </c>
      <c r="F405" s="27">
        <v>1.2063017316332569</v>
      </c>
      <c r="G405" s="27">
        <v>0.8885208781357441</v>
      </c>
      <c r="H405" s="27">
        <v>1.87734883406472</v>
      </c>
    </row>
    <row r="406" spans="1:8" ht="12.75" customHeight="1" x14ac:dyDescent="0.2">
      <c r="A406" s="5">
        <v>23</v>
      </c>
      <c r="B406" s="27">
        <v>2.6968647981035829</v>
      </c>
      <c r="C406" s="27">
        <v>2.4220320435086102</v>
      </c>
      <c r="D406" s="27">
        <v>2.086121508064664</v>
      </c>
      <c r="E406" s="27">
        <v>1.4460055675991708</v>
      </c>
      <c r="F406" s="27">
        <v>1.3084490304791598</v>
      </c>
      <c r="G406" s="27">
        <v>0.96375910857985725</v>
      </c>
      <c r="H406" s="27">
        <v>2.0363191044062678</v>
      </c>
    </row>
    <row r="407" spans="1:8" ht="12.75" customHeight="1" x14ac:dyDescent="0.2">
      <c r="A407" s="5">
        <v>24</v>
      </c>
      <c r="B407" s="27">
        <v>2.9211506830909983</v>
      </c>
      <c r="C407" s="27">
        <v>2.623461347909855</v>
      </c>
      <c r="D407" s="27">
        <v>2.2596146727782158</v>
      </c>
      <c r="E407" s="27">
        <v>1.5662632233236138</v>
      </c>
      <c r="F407" s="27">
        <v>1.4172667394604583</v>
      </c>
      <c r="G407" s="27">
        <v>1.0439105365396557</v>
      </c>
      <c r="H407" s="27">
        <v>2.2056704314619298</v>
      </c>
    </row>
    <row r="408" spans="1:8" ht="12.75" customHeight="1" x14ac:dyDescent="0.2">
      <c r="A408" s="5">
        <v>25</v>
      </c>
      <c r="B408" s="27">
        <v>3.1601116273541443</v>
      </c>
      <c r="C408" s="27">
        <v>2.838070202072438</v>
      </c>
      <c r="D408" s="27">
        <v>2.4444595214207334</v>
      </c>
      <c r="E408" s="27">
        <v>1.6943893555962606</v>
      </c>
      <c r="F408" s="27">
        <v>1.5332044075494795</v>
      </c>
      <c r="G408" s="27">
        <v>1.1293062845172321</v>
      </c>
      <c r="H408" s="27">
        <v>2.3861024413840366</v>
      </c>
    </row>
    <row r="409" spans="1:8" ht="18" customHeight="1" x14ac:dyDescent="0.2">
      <c r="A409" s="19" t="s">
        <v>66</v>
      </c>
      <c r="B409" s="12"/>
      <c r="C409" s="12"/>
      <c r="D409" s="12"/>
      <c r="E409" s="12"/>
      <c r="F409" s="12"/>
      <c r="G409" s="12"/>
    </row>
    <row r="410" spans="1:8" ht="18" customHeight="1" x14ac:dyDescent="0.2">
      <c r="A410" s="4" t="s">
        <v>8</v>
      </c>
      <c r="D410" s="12"/>
      <c r="E410" s="12"/>
      <c r="F410" s="13"/>
      <c r="G410" s="13"/>
      <c r="H410" s="14"/>
    </row>
    <row r="411" spans="1:8" ht="18" customHeight="1" x14ac:dyDescent="0.2">
      <c r="A411" s="19" t="s">
        <v>0</v>
      </c>
      <c r="B411" s="12"/>
      <c r="C411" s="20">
        <v>0.9</v>
      </c>
      <c r="D411" s="12"/>
      <c r="E411" s="12"/>
      <c r="H411" s="14" t="s">
        <v>46</v>
      </c>
    </row>
    <row r="412" spans="1:8" ht="18" customHeight="1" x14ac:dyDescent="0.2">
      <c r="A412" s="19" t="s">
        <v>24</v>
      </c>
      <c r="B412" s="12"/>
      <c r="H412" s="24" t="s">
        <v>46</v>
      </c>
    </row>
    <row r="413" spans="1:8" ht="14.25" customHeight="1" x14ac:dyDescent="0.2">
      <c r="A413" s="4"/>
      <c r="B413" s="15"/>
      <c r="C413" s="8"/>
      <c r="D413" s="15"/>
      <c r="E413" s="15"/>
      <c r="H413" s="24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">
      <c r="A418" s="5">
        <v>1</v>
      </c>
      <c r="B418" s="27">
        <v>8.4737550244790086E-2</v>
      </c>
      <c r="C418" s="27">
        <v>7.6102095338863057E-2</v>
      </c>
      <c r="D418" s="27">
        <v>6.5547529943166677E-2</v>
      </c>
      <c r="E418" s="27">
        <v>4.5434598547485182E-2</v>
      </c>
      <c r="F418" s="27">
        <v>4.1112467165925808E-2</v>
      </c>
      <c r="G418" s="27">
        <v>3.0282046747240412E-2</v>
      </c>
      <c r="H418" s="27">
        <v>6.398270041026527E-2</v>
      </c>
    </row>
    <row r="419" spans="1:8" ht="12.75" customHeight="1" x14ac:dyDescent="0.2">
      <c r="A419" s="5">
        <v>2</v>
      </c>
      <c r="B419" s="27">
        <v>0.14131880774338976</v>
      </c>
      <c r="C419" s="27">
        <v>0.12691725626943212</v>
      </c>
      <c r="D419" s="27">
        <v>0.10931515904499464</v>
      </c>
      <c r="E419" s="27">
        <v>7.5772349784503243E-2</v>
      </c>
      <c r="F419" s="27">
        <v>6.8564229512111802E-2</v>
      </c>
      <c r="G419" s="27">
        <v>5.0502082370651492E-2</v>
      </c>
      <c r="H419" s="27">
        <v>0.10670545598805659</v>
      </c>
    </row>
    <row r="420" spans="1:8" s="18" customFormat="1" ht="12.75" customHeight="1" x14ac:dyDescent="0.2">
      <c r="A420" s="17">
        <v>3</v>
      </c>
      <c r="B420" s="27">
        <v>0.19925190500611328</v>
      </c>
      <c r="C420" s="27">
        <v>0.17894649334823803</v>
      </c>
      <c r="D420" s="27">
        <v>0.15412848461977111</v>
      </c>
      <c r="E420" s="27">
        <v>0.10683493076708352</v>
      </c>
      <c r="F420" s="27">
        <v>9.6671869538919694E-2</v>
      </c>
      <c r="G420" s="27">
        <v>7.1205215213816023E-2</v>
      </c>
      <c r="H420" s="27">
        <v>0.15044894391391267</v>
      </c>
    </row>
    <row r="421" spans="1:8" ht="12.75" customHeight="1" x14ac:dyDescent="0.2">
      <c r="A421" s="5">
        <v>4</v>
      </c>
      <c r="B421" s="27">
        <v>0.26148807713210154</v>
      </c>
      <c r="C421" s="27">
        <v>0.2348402864892434</v>
      </c>
      <c r="D421" s="27">
        <v>0.20227039271354566</v>
      </c>
      <c r="E421" s="27">
        <v>0.14020473538744208</v>
      </c>
      <c r="F421" s="27">
        <v>0.12686725016617487</v>
      </c>
      <c r="G421" s="27">
        <v>9.3446106863906531E-2</v>
      </c>
      <c r="H421" s="27">
        <v>0.19744155043033287</v>
      </c>
    </row>
    <row r="422" spans="1:8" ht="12.75" customHeight="1" x14ac:dyDescent="0.2">
      <c r="A422" s="5">
        <v>5</v>
      </c>
      <c r="B422" s="27">
        <v>0.32817785069232985</v>
      </c>
      <c r="C422" s="27">
        <v>0.29473382236497198</v>
      </c>
      <c r="D422" s="27">
        <v>0.25385732101999425</v>
      </c>
      <c r="E422" s="27">
        <v>0.17596247301590223</v>
      </c>
      <c r="F422" s="27">
        <v>0.1592234029918991</v>
      </c>
      <c r="G422" s="27">
        <v>0.11727854991518387</v>
      </c>
      <c r="H422" s="27">
        <v>0.24779693349021625</v>
      </c>
    </row>
    <row r="423" spans="1:8" s="18" customFormat="1" ht="19.5" customHeight="1" x14ac:dyDescent="0.2">
      <c r="A423" s="17">
        <v>6</v>
      </c>
      <c r="B423" s="27">
        <v>0.39948975163807454</v>
      </c>
      <c r="C423" s="27">
        <v>0.35877845274301723</v>
      </c>
      <c r="D423" s="27">
        <v>0.30901963039809344</v>
      </c>
      <c r="E423" s="27">
        <v>0.21419850393452258</v>
      </c>
      <c r="F423" s="27">
        <v>0.19382209244778104</v>
      </c>
      <c r="G423" s="27">
        <v>0.14276276927053855</v>
      </c>
      <c r="H423" s="27">
        <v>0.30164234182120142</v>
      </c>
    </row>
    <row r="424" spans="1:8" ht="12.75" customHeight="1" x14ac:dyDescent="0.2">
      <c r="A424" s="5">
        <v>7</v>
      </c>
      <c r="B424" s="27">
        <v>0.47561221556573086</v>
      </c>
      <c r="C424" s="27">
        <v>0.42714341007912859</v>
      </c>
      <c r="D424" s="27">
        <v>0.36790308253037241</v>
      </c>
      <c r="E424" s="27">
        <v>0.25501386358331218</v>
      </c>
      <c r="F424" s="27">
        <v>0.23075474261024614</v>
      </c>
      <c r="G424" s="27">
        <v>0.16996610479904159</v>
      </c>
      <c r="H424" s="27">
        <v>0.35912005730748214</v>
      </c>
    </row>
    <row r="425" spans="1:8" ht="12.75" customHeight="1" x14ac:dyDescent="0.2">
      <c r="A425" s="5">
        <v>8</v>
      </c>
      <c r="B425" s="27">
        <v>0.55675564911125008</v>
      </c>
      <c r="C425" s="27">
        <v>0.50001765883856186</v>
      </c>
      <c r="D425" s="27">
        <v>0.43067043448533748</v>
      </c>
      <c r="E425" s="27">
        <v>0.29852136783915867</v>
      </c>
      <c r="F425" s="27">
        <v>0.27012343733570821</v>
      </c>
      <c r="G425" s="27">
        <v>0.19896374800159672</v>
      </c>
      <c r="H425" s="27">
        <v>0.42038895148491834</v>
      </c>
    </row>
    <row r="426" spans="1:8" ht="12.75" customHeight="1" x14ac:dyDescent="0.2">
      <c r="A426" s="5">
        <v>9</v>
      </c>
      <c r="B426" s="27">
        <v>0.64315464203322914</v>
      </c>
      <c r="C426" s="27">
        <v>0.57761188214966663</v>
      </c>
      <c r="D426" s="27">
        <v>0.49750314984296679</v>
      </c>
      <c r="E426" s="27">
        <v>0.34484679909103139</v>
      </c>
      <c r="F426" s="27">
        <v>0.31204199350605621</v>
      </c>
      <c r="G426" s="27">
        <v>0.22983953252710843</v>
      </c>
      <c r="H426" s="27">
        <v>0.48562615581648322</v>
      </c>
    </row>
    <row r="427" spans="1:8" ht="12.75" customHeight="1" x14ac:dyDescent="0.2">
      <c r="A427" s="5">
        <v>10</v>
      </c>
      <c r="B427" s="27">
        <v>0.73507032554966412</v>
      </c>
      <c r="C427" s="27">
        <v>0.66016059980668385</v>
      </c>
      <c r="D427" s="27">
        <v>0.56860322295265131</v>
      </c>
      <c r="E427" s="27">
        <v>0.39413017073350676</v>
      </c>
      <c r="F427" s="27">
        <v>0.3566371052326357</v>
      </c>
      <c r="G427" s="27">
        <v>0.26268677695426684</v>
      </c>
      <c r="H427" s="27">
        <v>0.55502884239932304</v>
      </c>
    </row>
    <row r="428" spans="1:8" ht="19.5" customHeight="1" x14ac:dyDescent="0.2">
      <c r="A428" s="5">
        <v>11</v>
      </c>
      <c r="B428" s="27">
        <v>0.83279286723510992</v>
      </c>
      <c r="C428" s="27">
        <v>0.7479244089163184</v>
      </c>
      <c r="D428" s="27">
        <v>0.64419510882550191</v>
      </c>
      <c r="E428" s="27">
        <v>0.44652706488128274</v>
      </c>
      <c r="F428" s="27">
        <v>0.40404955431580619</v>
      </c>
      <c r="G428" s="27">
        <v>0.29760917637493883</v>
      </c>
      <c r="H428" s="27">
        <v>0.62881610778435193</v>
      </c>
    </row>
    <row r="429" spans="1:8" ht="12.75" customHeight="1" x14ac:dyDescent="0.2">
      <c r="A429" s="5">
        <v>12</v>
      </c>
      <c r="B429" s="27">
        <v>0.93664408596057447</v>
      </c>
      <c r="C429" s="27">
        <v>0.84119233235370061</v>
      </c>
      <c r="D429" s="27">
        <v>0.72452774588400903</v>
      </c>
      <c r="E429" s="27">
        <v>0.50221003444823287</v>
      </c>
      <c r="F429" s="27">
        <v>0.45443547894612724</v>
      </c>
      <c r="G429" s="27">
        <v>0.33472173687636492</v>
      </c>
      <c r="H429" s="27">
        <v>0.70723094743639692</v>
      </c>
    </row>
    <row r="430" spans="1:8" ht="12.75" customHeight="1" x14ac:dyDescent="0.2">
      <c r="A430" s="5">
        <v>13</v>
      </c>
      <c r="B430" s="27">
        <v>1.0469801616018131</v>
      </c>
      <c r="C430" s="27">
        <v>0.94028425232906976</v>
      </c>
      <c r="D430" s="27">
        <v>0.80987665201845638</v>
      </c>
      <c r="E430" s="27">
        <v>0.56137005603940293</v>
      </c>
      <c r="F430" s="27">
        <v>0.50796768838472184</v>
      </c>
      <c r="G430" s="27">
        <v>0.37415174389005568</v>
      </c>
      <c r="H430" s="27">
        <v>0.79054230175103024</v>
      </c>
    </row>
    <row r="431" spans="1:8" ht="12.75" customHeight="1" x14ac:dyDescent="0.2">
      <c r="A431" s="5">
        <v>14</v>
      </c>
      <c r="B431" s="27">
        <v>1.1641944031097573</v>
      </c>
      <c r="C431" s="27">
        <v>1.0455533963690051</v>
      </c>
      <c r="D431" s="27">
        <v>0.90054606578853302</v>
      </c>
      <c r="E431" s="27">
        <v>0.62421801413562894</v>
      </c>
      <c r="F431" s="27">
        <v>0.56483700595943576</v>
      </c>
      <c r="G431" s="27">
        <v>0.41603975139714222</v>
      </c>
      <c r="H431" s="27">
        <v>0.87904714613883883</v>
      </c>
    </row>
    <row r="432" spans="1:8" ht="12.75" customHeight="1" x14ac:dyDescent="0.2">
      <c r="A432" s="5">
        <v>15</v>
      </c>
      <c r="B432" s="27">
        <v>1.2887200244942558</v>
      </c>
      <c r="C432" s="27">
        <v>1.1573888304045428</v>
      </c>
      <c r="D432" s="27">
        <v>0.99687109374617922</v>
      </c>
      <c r="E432" s="27">
        <v>0.6909861895211179</v>
      </c>
      <c r="F432" s="27">
        <v>0.62525361590033346</v>
      </c>
      <c r="G432" s="27">
        <v>0.46054057396165093</v>
      </c>
      <c r="H432" s="27">
        <v>0.97307258708479494</v>
      </c>
    </row>
    <row r="433" spans="1:8" ht="19.5" customHeight="1" x14ac:dyDescent="0.2">
      <c r="A433" s="5">
        <v>16</v>
      </c>
      <c r="B433" s="27">
        <v>1.421032860673533</v>
      </c>
      <c r="C433" s="27">
        <v>1.2762178978531833</v>
      </c>
      <c r="D433" s="27">
        <v>1.0992198112424076</v>
      </c>
      <c r="E433" s="27">
        <v>0.76192971546821409</v>
      </c>
      <c r="F433" s="27">
        <v>0.6894483809995936</v>
      </c>
      <c r="G433" s="27">
        <v>0.50782425727402258</v>
      </c>
      <c r="H433" s="27">
        <v>1.0729779128020875</v>
      </c>
    </row>
    <row r="434" spans="1:8" ht="12.75" customHeight="1" x14ac:dyDescent="0.2">
      <c r="A434" s="5">
        <v>17</v>
      </c>
      <c r="B434" s="27">
        <v>1.5616539332090389</v>
      </c>
      <c r="C434" s="27">
        <v>1.4025085238842117</v>
      </c>
      <c r="D434" s="27">
        <v>1.207995247115101</v>
      </c>
      <c r="E434" s="27">
        <v>0.83732795343368238</v>
      </c>
      <c r="F434" s="27">
        <v>0.75767408743968168</v>
      </c>
      <c r="G434" s="27">
        <v>0.55807699504925801</v>
      </c>
      <c r="H434" s="27">
        <v>1.1791565305390648</v>
      </c>
    </row>
    <row r="435" spans="1:8" ht="12.75" customHeight="1" x14ac:dyDescent="0.2">
      <c r="A435" s="5">
        <v>18</v>
      </c>
      <c r="B435" s="27">
        <v>1.7111517487434031</v>
      </c>
      <c r="C435" s="27">
        <v>1.5367712796268753</v>
      </c>
      <c r="D435" s="27">
        <v>1.323637161613086</v>
      </c>
      <c r="E435" s="27">
        <v>0.91748572543568141</v>
      </c>
      <c r="F435" s="27">
        <v>0.8302065599359828</v>
      </c>
      <c r="G435" s="27">
        <v>0.61150195040310096</v>
      </c>
      <c r="H435" s="27">
        <v>1.2920377020585638</v>
      </c>
    </row>
    <row r="436" spans="1:8" ht="12.75" customHeight="1" x14ac:dyDescent="0.2">
      <c r="A436" s="5">
        <v>19</v>
      </c>
      <c r="B436" s="27">
        <v>1.8701441793644364</v>
      </c>
      <c r="C436" s="27">
        <v>1.6795610709097943</v>
      </c>
      <c r="D436" s="27">
        <v>1.4466235009250343</v>
      </c>
      <c r="E436" s="27">
        <v>1.0027343222677534</v>
      </c>
      <c r="F436" s="27">
        <v>0.90734557404076999</v>
      </c>
      <c r="G436" s="27">
        <v>0.66831992782415017</v>
      </c>
      <c r="H436" s="27">
        <v>1.4120879634425469</v>
      </c>
    </row>
    <row r="437" spans="1:8" ht="12.75" customHeight="1" x14ac:dyDescent="0.2">
      <c r="A437" s="5">
        <v>20</v>
      </c>
      <c r="B437" s="27">
        <v>2.0392997327825806</v>
      </c>
      <c r="C437" s="27">
        <v>1.8314782789968573</v>
      </c>
      <c r="D437" s="27">
        <v>1.5774713797072091</v>
      </c>
      <c r="E437" s="27">
        <v>1.0934321845428501</v>
      </c>
      <c r="F437" s="27">
        <v>0.98941547240044125</v>
      </c>
      <c r="G437" s="27">
        <v>0.72876982708800697</v>
      </c>
      <c r="H437" s="27">
        <v>1.5398120841637637</v>
      </c>
    </row>
    <row r="438" spans="1:8" ht="19.5" customHeight="1" x14ac:dyDescent="0.2">
      <c r="A438" s="5">
        <v>21</v>
      </c>
      <c r="B438" s="27">
        <v>2.21933796951738</v>
      </c>
      <c r="C438" s="27">
        <v>1.9931691352589533</v>
      </c>
      <c r="D438" s="27">
        <v>1.7167374037921426</v>
      </c>
      <c r="E438" s="27">
        <v>1.1899651263804698</v>
      </c>
      <c r="F438" s="27">
        <v>1.0767653671636039</v>
      </c>
      <c r="G438" s="27">
        <v>0.79310879234419374</v>
      </c>
      <c r="H438" s="27">
        <v>1.6757533820903383</v>
      </c>
    </row>
    <row r="439" spans="1:8" ht="12.75" customHeight="1" x14ac:dyDescent="0.2">
      <c r="A439" s="5">
        <v>22</v>
      </c>
      <c r="B439" s="27">
        <v>2.4110287623064464</v>
      </c>
      <c r="C439" s="27">
        <v>2.1653250560552677</v>
      </c>
      <c r="D439" s="27">
        <v>1.8650170973149467</v>
      </c>
      <c r="E439" s="27">
        <v>1.2927459383163904</v>
      </c>
      <c r="F439" s="27">
        <v>1.1697687806654631</v>
      </c>
      <c r="G439" s="27">
        <v>0.86161194745648095</v>
      </c>
      <c r="H439" s="27">
        <v>1.8204931642884101</v>
      </c>
    </row>
    <row r="440" spans="1:8" ht="12.75" customHeight="1" x14ac:dyDescent="0.2">
      <c r="A440" s="5">
        <v>23</v>
      </c>
      <c r="B440" s="27">
        <v>2.6151900173648608</v>
      </c>
      <c r="C440" s="27">
        <v>2.3486805962151349</v>
      </c>
      <c r="D440" s="27">
        <v>2.0229431400258484</v>
      </c>
      <c r="E440" s="27">
        <v>1.4022131654870285</v>
      </c>
      <c r="F440" s="27">
        <v>1.2688225398418362</v>
      </c>
      <c r="G440" s="27">
        <v>0.93457158166580589</v>
      </c>
      <c r="H440" s="27">
        <v>1.9746490064156657</v>
      </c>
    </row>
    <row r="441" spans="1:8" ht="12.75" customHeight="1" x14ac:dyDescent="0.2">
      <c r="A441" s="5">
        <v>24</v>
      </c>
      <c r="B441" s="27">
        <v>2.8326833851700952</v>
      </c>
      <c r="C441" s="27">
        <v>2.5440095969293375</v>
      </c>
      <c r="D441" s="27">
        <v>2.1911820494287113</v>
      </c>
      <c r="E441" s="27">
        <v>1.5188288078371439</v>
      </c>
      <c r="F441" s="27">
        <v>1.3743446952129623</v>
      </c>
      <c r="G441" s="27">
        <v>1.0122956167844372</v>
      </c>
      <c r="H441" s="27">
        <v>2.1388715140678451</v>
      </c>
    </row>
    <row r="442" spans="1:8" ht="12.75" customHeight="1" x14ac:dyDescent="0.2">
      <c r="A442" s="5">
        <v>25</v>
      </c>
      <c r="B442" s="27">
        <v>3.0644073768275586</v>
      </c>
      <c r="C442" s="27">
        <v>2.7521190036147454</v>
      </c>
      <c r="D442" s="27">
        <v>2.3704288560432505</v>
      </c>
      <c r="E442" s="27">
        <v>1.6430746292511866</v>
      </c>
      <c r="F442" s="27">
        <v>1.4867711811221471</v>
      </c>
      <c r="G442" s="27">
        <v>1.0951051472412126</v>
      </c>
      <c r="H442" s="27">
        <v>2.3138391251595034</v>
      </c>
    </row>
    <row r="443" spans="1:8" ht="18" customHeight="1" x14ac:dyDescent="0.2">
      <c r="A443" s="19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19" t="s">
        <v>0</v>
      </c>
      <c r="B445" s="12"/>
      <c r="C445" s="20">
        <v>0.9</v>
      </c>
      <c r="D445" s="12"/>
      <c r="E445" s="12"/>
      <c r="H445" s="14" t="s">
        <v>46</v>
      </c>
    </row>
    <row r="446" spans="1:8" ht="18" customHeight="1" x14ac:dyDescent="0.2">
      <c r="A446" s="19" t="s">
        <v>25</v>
      </c>
      <c r="B446" s="12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">
      <c r="A452" s="5">
        <v>1</v>
      </c>
      <c r="B452" s="27">
        <v>8.2246701854765236E-2</v>
      </c>
      <c r="C452" s="27">
        <v>7.3865084933148861E-2</v>
      </c>
      <c r="D452" s="27">
        <v>6.3620769505115415E-2</v>
      </c>
      <c r="E452" s="27">
        <v>4.4099054903415917E-2</v>
      </c>
      <c r="F452" s="27">
        <v>3.9903971966874528E-2</v>
      </c>
      <c r="G452" s="27">
        <v>2.9391910235515392E-2</v>
      </c>
      <c r="H452" s="27">
        <v>6.2101937916589689E-2</v>
      </c>
    </row>
    <row r="453" spans="1:8" ht="12.75" customHeight="1" x14ac:dyDescent="0.2">
      <c r="A453" s="5">
        <v>2</v>
      </c>
      <c r="B453" s="27">
        <v>0.13716476123471699</v>
      </c>
      <c r="C453" s="27">
        <v>0.12318654134397293</v>
      </c>
      <c r="D453" s="27">
        <v>0.10610185529564208</v>
      </c>
      <c r="E453" s="27">
        <v>7.3545032203054347E-2</v>
      </c>
      <c r="F453" s="27">
        <v>6.654879361385678E-2</v>
      </c>
      <c r="G453" s="27">
        <v>4.9017580751210654E-2</v>
      </c>
      <c r="H453" s="27">
        <v>0.10356886409359053</v>
      </c>
    </row>
    <row r="454" spans="1:8" s="18" customFormat="1" ht="12.75" customHeight="1" x14ac:dyDescent="0.2">
      <c r="A454" s="17">
        <v>3</v>
      </c>
      <c r="B454" s="27">
        <v>0.19339492323876067</v>
      </c>
      <c r="C454" s="27">
        <v>0.17368638630514524</v>
      </c>
      <c r="D454" s="27">
        <v>0.1495978994581387</v>
      </c>
      <c r="E454" s="27">
        <v>0.10369453297966967</v>
      </c>
      <c r="F454" s="27">
        <v>9.3830213509141863E-2</v>
      </c>
      <c r="G454" s="27">
        <v>6.9112147911724514E-2</v>
      </c>
      <c r="H454" s="27">
        <v>0.14602651833462293</v>
      </c>
    </row>
    <row r="455" spans="1:8" ht="12.75" customHeight="1" x14ac:dyDescent="0.2">
      <c r="A455" s="5">
        <v>4</v>
      </c>
      <c r="B455" s="27">
        <v>0.25380167182473029</v>
      </c>
      <c r="C455" s="27">
        <v>0.22793718924575579</v>
      </c>
      <c r="D455" s="27">
        <v>0.19632468292390956</v>
      </c>
      <c r="E455" s="27">
        <v>0.1360834368792268</v>
      </c>
      <c r="F455" s="27">
        <v>0.12313800516309874</v>
      </c>
      <c r="G455" s="27">
        <v>9.0699271674977253E-2</v>
      </c>
      <c r="H455" s="27">
        <v>0.19163778378151305</v>
      </c>
    </row>
    <row r="456" spans="1:8" ht="12.75" customHeight="1" x14ac:dyDescent="0.2">
      <c r="A456" s="5">
        <v>5</v>
      </c>
      <c r="B456" s="27">
        <v>0.31853110885618546</v>
      </c>
      <c r="C456" s="27">
        <v>0.28607016304507327</v>
      </c>
      <c r="D456" s="27">
        <v>0.24639522071697598</v>
      </c>
      <c r="E456" s="27">
        <v>0.17079008083144209</v>
      </c>
      <c r="F456" s="27">
        <v>0.15454305342018096</v>
      </c>
      <c r="G456" s="27">
        <v>0.11383116340947538</v>
      </c>
      <c r="H456" s="27">
        <v>0.24051297742759514</v>
      </c>
    </row>
    <row r="457" spans="1:8" s="18" customFormat="1" ht="19.5" customHeight="1" x14ac:dyDescent="0.2">
      <c r="A457" s="17">
        <v>6</v>
      </c>
      <c r="B457" s="27">
        <v>0.38774680648773008</v>
      </c>
      <c r="C457" s="27">
        <v>0.34823221050673669</v>
      </c>
      <c r="D457" s="27">
        <v>0.29993604175717109</v>
      </c>
      <c r="E457" s="27">
        <v>0.20790216899057207</v>
      </c>
      <c r="F457" s="27">
        <v>0.18812471925808955</v>
      </c>
      <c r="G457" s="27">
        <v>0.13856627771554608</v>
      </c>
      <c r="H457" s="27">
        <v>0.29277560754202797</v>
      </c>
    </row>
    <row r="458" spans="1:8" ht="12.75" customHeight="1" x14ac:dyDescent="0.2">
      <c r="A458" s="5">
        <v>7</v>
      </c>
      <c r="B458" s="27">
        <v>0.46163166127786492</v>
      </c>
      <c r="C458" s="27">
        <v>0.41458758952222341</v>
      </c>
      <c r="D458" s="27">
        <v>0.35708862308283484</v>
      </c>
      <c r="E458" s="27">
        <v>0.24751776687405475</v>
      </c>
      <c r="F458" s="27">
        <v>0.22397173935536191</v>
      </c>
      <c r="G458" s="27">
        <v>0.16496997501626542</v>
      </c>
      <c r="H458" s="27">
        <v>0.34856377365299956</v>
      </c>
    </row>
    <row r="459" spans="1:8" ht="12.75" customHeight="1" x14ac:dyDescent="0.2">
      <c r="A459" s="5">
        <v>8</v>
      </c>
      <c r="B459" s="27">
        <v>0.54038989498902423</v>
      </c>
      <c r="C459" s="27">
        <v>0.48531970997286866</v>
      </c>
      <c r="D459" s="27">
        <v>0.41801093754130042</v>
      </c>
      <c r="E459" s="27">
        <v>0.28974637415191906</v>
      </c>
      <c r="F459" s="27">
        <v>0.26218319682778773</v>
      </c>
      <c r="G459" s="27">
        <v>0.1931152365689269</v>
      </c>
      <c r="H459" s="27">
        <v>0.40803167728988315</v>
      </c>
    </row>
    <row r="460" spans="1:8" ht="12.75" customHeight="1" x14ac:dyDescent="0.2">
      <c r="A460" s="5">
        <v>9</v>
      </c>
      <c r="B460" s="27">
        <v>0.62424920164679343</v>
      </c>
      <c r="C460" s="27">
        <v>0.5606330619860499</v>
      </c>
      <c r="D460" s="27">
        <v>0.48287911461609473</v>
      </c>
      <c r="E460" s="27">
        <v>0.33471007585747375</v>
      </c>
      <c r="F460" s="27">
        <v>0.30286956292599593</v>
      </c>
      <c r="G460" s="27">
        <v>0.223083431744098</v>
      </c>
      <c r="H460" s="27">
        <v>0.47135124316117177</v>
      </c>
    </row>
    <row r="461" spans="1:8" ht="12.75" customHeight="1" x14ac:dyDescent="0.2">
      <c r="A461" s="5">
        <v>10</v>
      </c>
      <c r="B461" s="27">
        <v>0.71346303655368559</v>
      </c>
      <c r="C461" s="27">
        <v>0.64075527167958912</v>
      </c>
      <c r="D461" s="27">
        <v>0.55188921106107403</v>
      </c>
      <c r="E461" s="27">
        <v>0.38254476971122342</v>
      </c>
      <c r="F461" s="27">
        <v>0.34615380760572023</v>
      </c>
      <c r="G461" s="27">
        <v>0.2549651360339526</v>
      </c>
      <c r="H461" s="27">
        <v>0.5387138475179043</v>
      </c>
    </row>
    <row r="462" spans="1:8" ht="19.5" customHeight="1" x14ac:dyDescent="0.2">
      <c r="A462" s="5">
        <v>11</v>
      </c>
      <c r="B462" s="27">
        <v>0.80831303784914899</v>
      </c>
      <c r="C462" s="27">
        <v>0.72593927594483454</v>
      </c>
      <c r="D462" s="27">
        <v>0.62525908406381681</v>
      </c>
      <c r="E462" s="27">
        <v>0.43340146451345229</v>
      </c>
      <c r="F462" s="27">
        <v>0.39217257440606818</v>
      </c>
      <c r="G462" s="27">
        <v>0.28886099642769381</v>
      </c>
      <c r="H462" s="27">
        <v>0.61033214659864787</v>
      </c>
    </row>
    <row r="463" spans="1:8" ht="12.75" customHeight="1" x14ac:dyDescent="0.2">
      <c r="A463" s="5">
        <v>12</v>
      </c>
      <c r="B463" s="27">
        <v>0.90911156458366993</v>
      </c>
      <c r="C463" s="27">
        <v>0.81646560187008854</v>
      </c>
      <c r="D463" s="27">
        <v>0.70323035453684202</v>
      </c>
      <c r="E463" s="27">
        <v>0.48744764100936167</v>
      </c>
      <c r="F463" s="27">
        <v>0.44107741185741373</v>
      </c>
      <c r="G463" s="27">
        <v>0.3248826384247776</v>
      </c>
      <c r="H463" s="27">
        <v>0.68644199305066389</v>
      </c>
    </row>
    <row r="464" spans="1:8" ht="12.75" customHeight="1" x14ac:dyDescent="0.2">
      <c r="A464" s="5">
        <v>13</v>
      </c>
      <c r="B464" s="27">
        <v>1.0162043267755736</v>
      </c>
      <c r="C464" s="27">
        <v>0.91264472877294034</v>
      </c>
      <c r="D464" s="27">
        <v>0.78607044156073891</v>
      </c>
      <c r="E464" s="27">
        <v>0.54486866207351026</v>
      </c>
      <c r="F464" s="27">
        <v>0.49303604951691632</v>
      </c>
      <c r="G464" s="27">
        <v>0.3631536059193296</v>
      </c>
      <c r="H464" s="27">
        <v>0.76730442180436331</v>
      </c>
    </row>
    <row r="465" spans="1:8" ht="12.75" customHeight="1" x14ac:dyDescent="0.2">
      <c r="A465" s="5">
        <v>14</v>
      </c>
      <c r="B465" s="27">
        <v>1.1299730721144097</v>
      </c>
      <c r="C465" s="27">
        <v>1.0148195011064283</v>
      </c>
      <c r="D465" s="27">
        <v>0.87407464064545748</v>
      </c>
      <c r="E465" s="27">
        <v>0.6058692132670338</v>
      </c>
      <c r="F465" s="27">
        <v>0.54823370148749639</v>
      </c>
      <c r="G465" s="27">
        <v>0.40381032132794309</v>
      </c>
      <c r="H465" s="27">
        <v>0.85320767871984204</v>
      </c>
    </row>
    <row r="466" spans="1:8" ht="12.75" customHeight="1" x14ac:dyDescent="0.2">
      <c r="A466" s="5">
        <v>15</v>
      </c>
      <c r="B466" s="27">
        <v>1.2508382803450417</v>
      </c>
      <c r="C466" s="27">
        <v>1.12336754826318</v>
      </c>
      <c r="D466" s="27">
        <v>0.96756820793290133</v>
      </c>
      <c r="E466" s="27">
        <v>0.67067474751310563</v>
      </c>
      <c r="F466" s="27">
        <v>0.60687437366329089</v>
      </c>
      <c r="G466" s="27">
        <v>0.4470030484622749</v>
      </c>
      <c r="H466" s="27">
        <v>0.94446925503288093</v>
      </c>
    </row>
    <row r="467" spans="1:8" ht="19.5" customHeight="1" x14ac:dyDescent="0.2">
      <c r="A467" s="5">
        <v>16</v>
      </c>
      <c r="B467" s="27">
        <v>1.3792617992850937</v>
      </c>
      <c r="C467" s="27">
        <v>1.2387036519609502</v>
      </c>
      <c r="D467" s="27">
        <v>1.0669083992508281</v>
      </c>
      <c r="E467" s="27">
        <v>0.73953289847735737</v>
      </c>
      <c r="F467" s="27">
        <v>0.66918214265712206</v>
      </c>
      <c r="G467" s="27">
        <v>0.49289683454357447</v>
      </c>
      <c r="H467" s="27">
        <v>1.0414378777300961</v>
      </c>
    </row>
    <row r="468" spans="1:8" ht="12.75" customHeight="1" x14ac:dyDescent="0.2">
      <c r="A468" s="5">
        <v>17</v>
      </c>
      <c r="B468" s="27">
        <v>1.5157493351403821</v>
      </c>
      <c r="C468" s="27">
        <v>1.3612819827743816</v>
      </c>
      <c r="D468" s="27">
        <v>1.1724863964610273</v>
      </c>
      <c r="E468" s="27">
        <v>0.81271481582576199</v>
      </c>
      <c r="F468" s="27">
        <v>0.73540236403711956</v>
      </c>
      <c r="G468" s="27">
        <v>0.54167240014873674</v>
      </c>
      <c r="H468" s="27">
        <v>1.1444953899090158</v>
      </c>
    </row>
    <row r="469" spans="1:8" ht="12.75" customHeight="1" x14ac:dyDescent="0.2">
      <c r="A469" s="5">
        <v>18</v>
      </c>
      <c r="B469" s="27">
        <v>1.6608526833806094</v>
      </c>
      <c r="C469" s="27">
        <v>1.491598103666075</v>
      </c>
      <c r="D469" s="27">
        <v>1.2847290331215648</v>
      </c>
      <c r="E469" s="27">
        <v>0.8905163613760595</v>
      </c>
      <c r="F469" s="27">
        <v>0.80580275468989293</v>
      </c>
      <c r="G469" s="27">
        <v>0.59352693644224752</v>
      </c>
      <c r="H469" s="27">
        <v>1.2540584352432376</v>
      </c>
    </row>
    <row r="470" spans="1:8" ht="12.75" customHeight="1" x14ac:dyDescent="0.2">
      <c r="A470" s="5">
        <v>19</v>
      </c>
      <c r="B470" s="27">
        <v>1.8151715538303312</v>
      </c>
      <c r="C470" s="27">
        <v>1.6301906090857423</v>
      </c>
      <c r="D470" s="27">
        <v>1.4041002062600134</v>
      </c>
      <c r="E470" s="27">
        <v>0.97325908767543801</v>
      </c>
      <c r="F470" s="27">
        <v>0.88067427830745271</v>
      </c>
      <c r="G470" s="27">
        <v>0.6486747573957703</v>
      </c>
      <c r="H470" s="27">
        <v>1.3705798360521095</v>
      </c>
    </row>
    <row r="471" spans="1:8" ht="12.75" customHeight="1" x14ac:dyDescent="0.2">
      <c r="A471" s="5">
        <v>20</v>
      </c>
      <c r="B471" s="27">
        <v>1.9793548035097177</v>
      </c>
      <c r="C471" s="27">
        <v>1.7776422321743297</v>
      </c>
      <c r="D471" s="27">
        <v>1.5311018300199315</v>
      </c>
      <c r="E471" s="27">
        <v>1.0612908990253664</v>
      </c>
      <c r="F471" s="27">
        <v>0.96033174352965256</v>
      </c>
      <c r="G471" s="27">
        <v>0.70734774035955028</v>
      </c>
      <c r="H471" s="27">
        <v>1.4945495241806124</v>
      </c>
    </row>
    <row r="472" spans="1:8" ht="19.5" customHeight="1" x14ac:dyDescent="0.2">
      <c r="A472" s="5">
        <v>21</v>
      </c>
      <c r="B472" s="27">
        <v>2.1541008415578866</v>
      </c>
      <c r="C472" s="27">
        <v>1.9345802084223269</v>
      </c>
      <c r="D472" s="27">
        <v>1.6662741488835668</v>
      </c>
      <c r="E472" s="27">
        <v>1.1549862685934789</v>
      </c>
      <c r="F472" s="27">
        <v>1.0451140004025159</v>
      </c>
      <c r="G472" s="27">
        <v>0.76979547076694488</v>
      </c>
      <c r="H472" s="27">
        <v>1.6264948467444329</v>
      </c>
    </row>
    <row r="473" spans="1:8" ht="12.75" customHeight="1" x14ac:dyDescent="0.2">
      <c r="A473" s="5">
        <v>22</v>
      </c>
      <c r="B473" s="27">
        <v>2.3401569104114373</v>
      </c>
      <c r="C473" s="27">
        <v>2.1016756301021338</v>
      </c>
      <c r="D473" s="27">
        <v>1.8101951816377069</v>
      </c>
      <c r="E473" s="27">
        <v>1.2547458529957209</v>
      </c>
      <c r="F473" s="27">
        <v>1.1353835916246571</v>
      </c>
      <c r="G473" s="27">
        <v>0.83628498525438322</v>
      </c>
      <c r="H473" s="27">
        <v>1.7669800233701329</v>
      </c>
    </row>
    <row r="474" spans="1:8" ht="12.75" customHeight="1" x14ac:dyDescent="0.2">
      <c r="A474" s="5">
        <v>23</v>
      </c>
      <c r="B474" s="27">
        <v>2.5383168740471165</v>
      </c>
      <c r="C474" s="27">
        <v>2.2796414599070287</v>
      </c>
      <c r="D474" s="27">
        <v>1.9634790105001665</v>
      </c>
      <c r="E474" s="27">
        <v>1.3609953063958076</v>
      </c>
      <c r="F474" s="27">
        <v>1.2315256794598408</v>
      </c>
      <c r="G474" s="27">
        <v>0.90709998126161118</v>
      </c>
      <c r="H474" s="27">
        <v>1.9166044761656658</v>
      </c>
    </row>
    <row r="475" spans="1:8" ht="12.75" customHeight="1" x14ac:dyDescent="0.2">
      <c r="A475" s="5">
        <v>24</v>
      </c>
      <c r="B475" s="27">
        <v>2.7494170548476076</v>
      </c>
      <c r="C475" s="27">
        <v>2.4692287920746585</v>
      </c>
      <c r="D475" s="27">
        <v>2.126772560786379</v>
      </c>
      <c r="E475" s="27">
        <v>1.4741830483149996</v>
      </c>
      <c r="F475" s="27">
        <v>1.333946025891968</v>
      </c>
      <c r="G475" s="27">
        <v>0.9825393292824659</v>
      </c>
      <c r="H475" s="27">
        <v>2.0759996862666461</v>
      </c>
    </row>
    <row r="476" spans="1:8" ht="12.75" customHeight="1" x14ac:dyDescent="0.2">
      <c r="A476" s="5">
        <v>25</v>
      </c>
      <c r="B476" s="27">
        <v>2.9743295523105524</v>
      </c>
      <c r="C476" s="27">
        <v>2.671220851974681</v>
      </c>
      <c r="D476" s="27">
        <v>2.3007504326915345</v>
      </c>
      <c r="E476" s="27">
        <v>1.5947766812560165</v>
      </c>
      <c r="F476" s="27">
        <v>1.443067751035541</v>
      </c>
      <c r="G476" s="27">
        <v>1.0629146852201392</v>
      </c>
      <c r="H476" s="27">
        <v>2.2458241490004021</v>
      </c>
    </row>
    <row r="477" spans="1:8" ht="18" customHeight="1" x14ac:dyDescent="0.2">
      <c r="A477" s="19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19" t="s">
        <v>0</v>
      </c>
      <c r="B479" s="12"/>
      <c r="C479" s="20">
        <v>0.9</v>
      </c>
      <c r="D479" s="12"/>
      <c r="E479" s="12"/>
      <c r="H479" s="14" t="s">
        <v>46</v>
      </c>
    </row>
    <row r="480" spans="1:8" ht="18" customHeight="1" x14ac:dyDescent="0.2">
      <c r="A480" s="19" t="s">
        <v>33</v>
      </c>
      <c r="B480" s="12"/>
      <c r="H480" s="24" t="s">
        <v>46</v>
      </c>
    </row>
    <row r="481" spans="1:8" ht="14.25" customHeight="1" x14ac:dyDescent="0.2">
      <c r="A481" s="4"/>
      <c r="B481" s="15"/>
      <c r="C481" s="8"/>
      <c r="D481" s="15"/>
      <c r="E481" s="15"/>
      <c r="H481" s="24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8.25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">
      <c r="A486" s="5">
        <v>1</v>
      </c>
      <c r="B486" s="27">
        <v>7.989810818451494E-2</v>
      </c>
      <c r="C486" s="27">
        <v>7.1755832318584054E-2</v>
      </c>
      <c r="D486" s="27">
        <v>6.1804048187584421E-2</v>
      </c>
      <c r="E486" s="27">
        <v>4.2839785426652309E-2</v>
      </c>
      <c r="F486" s="27">
        <v>3.8764495077640244E-2</v>
      </c>
      <c r="G486" s="27">
        <v>2.8552610266288758E-2</v>
      </c>
      <c r="H486" s="27">
        <v>6.0328587557097677E-2</v>
      </c>
    </row>
    <row r="487" spans="1:8" ht="12.75" customHeight="1" x14ac:dyDescent="0.2">
      <c r="A487" s="5">
        <v>2</v>
      </c>
      <c r="B487" s="27">
        <v>0.13324795627169114</v>
      </c>
      <c r="C487" s="27">
        <v>0.119668891094953</v>
      </c>
      <c r="D487" s="27">
        <v>0.10307206637852306</v>
      </c>
      <c r="E487" s="27">
        <v>7.1444918846345434E-2</v>
      </c>
      <c r="F487" s="27">
        <v>6.4648461175964095E-2</v>
      </c>
      <c r="G487" s="27">
        <v>4.7617860430673488E-2</v>
      </c>
      <c r="H487" s="27">
        <v>0.10061140594439025</v>
      </c>
    </row>
    <row r="488" spans="1:8" s="18" customFormat="1" ht="12.75" customHeight="1" x14ac:dyDescent="0.2">
      <c r="A488" s="17">
        <v>3</v>
      </c>
      <c r="B488" s="27">
        <v>0.18787243926877542</v>
      </c>
      <c r="C488" s="27">
        <v>0.16872668897642762</v>
      </c>
      <c r="D488" s="27">
        <v>0.14532606032262485</v>
      </c>
      <c r="E488" s="27">
        <v>0.10073348629568642</v>
      </c>
      <c r="F488" s="27">
        <v>9.1150847156981712E-2</v>
      </c>
      <c r="G488" s="27">
        <v>6.7138617673277945E-2</v>
      </c>
      <c r="H488" s="27">
        <v>0.14185666168486946</v>
      </c>
    </row>
    <row r="489" spans="1:8" ht="12.75" customHeight="1" x14ac:dyDescent="0.2">
      <c r="A489" s="5">
        <v>4</v>
      </c>
      <c r="B489" s="27">
        <v>0.24655424443245519</v>
      </c>
      <c r="C489" s="27">
        <v>0.22142833444909121</v>
      </c>
      <c r="D489" s="27">
        <v>0.19071853827335322</v>
      </c>
      <c r="E489" s="27">
        <v>0.13219750964721655</v>
      </c>
      <c r="F489" s="27">
        <v>0.11962174088779702</v>
      </c>
      <c r="G489" s="27">
        <v>8.8109310855292139E-2</v>
      </c>
      <c r="H489" s="27">
        <v>0.18616547576404593</v>
      </c>
    </row>
    <row r="490" spans="1:8" ht="12.75" customHeight="1" x14ac:dyDescent="0.2">
      <c r="A490" s="5">
        <v>5</v>
      </c>
      <c r="B490" s="27">
        <v>0.30943530161812166</v>
      </c>
      <c r="C490" s="27">
        <v>0.27790129354606846</v>
      </c>
      <c r="D490" s="27">
        <v>0.23935928805699311</v>
      </c>
      <c r="E490" s="27">
        <v>0.16591308888238412</v>
      </c>
      <c r="F490" s="27">
        <v>0.15013000306243265</v>
      </c>
      <c r="G490" s="27">
        <v>0.11058066042477445</v>
      </c>
      <c r="H490" s="27">
        <v>0.23364501502106641</v>
      </c>
    </row>
    <row r="491" spans="1:8" s="18" customFormat="1" ht="19.5" customHeight="1" x14ac:dyDescent="0.2">
      <c r="A491" s="17">
        <v>6</v>
      </c>
      <c r="B491" s="27">
        <v>0.37667451209974445</v>
      </c>
      <c r="C491" s="27">
        <v>0.33828827419160523</v>
      </c>
      <c r="D491" s="27">
        <v>0.29137122549992189</v>
      </c>
      <c r="E491" s="27">
        <v>0.20196542372162757</v>
      </c>
      <c r="F491" s="27">
        <v>0.18275272846814442</v>
      </c>
      <c r="G491" s="27">
        <v>0.13460945178315134</v>
      </c>
      <c r="H491" s="27">
        <v>0.28441526088774988</v>
      </c>
    </row>
    <row r="492" spans="1:8" ht="12.75" customHeight="1" x14ac:dyDescent="0.2">
      <c r="A492" s="5">
        <v>7</v>
      </c>
      <c r="B492" s="27">
        <v>0.44844954973764989</v>
      </c>
      <c r="C492" s="27">
        <v>0.40274884381500198</v>
      </c>
      <c r="D492" s="27">
        <v>0.34689178769639373</v>
      </c>
      <c r="E492" s="27">
        <v>0.24044977937491568</v>
      </c>
      <c r="F492" s="27">
        <v>0.21757611986542999</v>
      </c>
      <c r="G492" s="27">
        <v>0.16025917895554651</v>
      </c>
      <c r="H492" s="27">
        <v>0.33861036939460659</v>
      </c>
    </row>
    <row r="493" spans="1:8" ht="12.75" customHeight="1" x14ac:dyDescent="0.2">
      <c r="A493" s="5">
        <v>8</v>
      </c>
      <c r="B493" s="27">
        <v>0.52495880464476241</v>
      </c>
      <c r="C493" s="27">
        <v>0.47146117494124234</v>
      </c>
      <c r="D493" s="27">
        <v>0.4060744365039885</v>
      </c>
      <c r="E493" s="27">
        <v>0.2814725286971454</v>
      </c>
      <c r="F493" s="27">
        <v>0.25469643100460532</v>
      </c>
      <c r="G493" s="27">
        <v>0.18760073918475742</v>
      </c>
      <c r="H493" s="27">
        <v>0.39638013877303363</v>
      </c>
    </row>
    <row r="494" spans="1:8" ht="12.75" customHeight="1" x14ac:dyDescent="0.2">
      <c r="A494" s="5">
        <v>9</v>
      </c>
      <c r="B494" s="27">
        <v>0.60642346893552468</v>
      </c>
      <c r="C494" s="27">
        <v>0.54462391838490509</v>
      </c>
      <c r="D494" s="27">
        <v>0.46909027194510172</v>
      </c>
      <c r="E494" s="27">
        <v>0.32515227052546192</v>
      </c>
      <c r="F494" s="27">
        <v>0.29422097857722113</v>
      </c>
      <c r="G494" s="27">
        <v>0.21671317830029319</v>
      </c>
      <c r="H494" s="27">
        <v>0.45789158433974264</v>
      </c>
    </row>
    <row r="495" spans="1:8" ht="12.75" customHeight="1" x14ac:dyDescent="0.2">
      <c r="A495" s="5">
        <v>10</v>
      </c>
      <c r="B495" s="27">
        <v>0.69308976037579761</v>
      </c>
      <c r="C495" s="27">
        <v>0.62245820029180809</v>
      </c>
      <c r="D495" s="27">
        <v>0.53612975227978099</v>
      </c>
      <c r="E495" s="27">
        <v>0.37162102195635727</v>
      </c>
      <c r="F495" s="27">
        <v>0.33626922107346735</v>
      </c>
      <c r="G495" s="27">
        <v>0.24768448536809065</v>
      </c>
      <c r="H495" s="27">
        <v>0.523330617505947</v>
      </c>
    </row>
    <row r="496" spans="1:8" ht="19.5" customHeight="1" x14ac:dyDescent="0.2">
      <c r="A496" s="5">
        <v>11</v>
      </c>
      <c r="B496" s="27">
        <v>0.78523127479407129</v>
      </c>
      <c r="C496" s="27">
        <v>0.70520973482012439</v>
      </c>
      <c r="D496" s="27">
        <v>0.60740451368004766</v>
      </c>
      <c r="E496" s="27">
        <v>0.42102547966203629</v>
      </c>
      <c r="F496" s="27">
        <v>0.38097390011123383</v>
      </c>
      <c r="G496" s="27">
        <v>0.28061243335473007</v>
      </c>
      <c r="H496" s="27">
        <v>0.59290382201022762</v>
      </c>
    </row>
    <row r="497" spans="1:8" ht="12.75" customHeight="1" x14ac:dyDescent="0.2">
      <c r="A497" s="5">
        <v>12</v>
      </c>
      <c r="B497" s="27">
        <v>0.88315145167965503</v>
      </c>
      <c r="C497" s="27">
        <v>0.79315103847379231</v>
      </c>
      <c r="D497" s="27">
        <v>0.68314927745840104</v>
      </c>
      <c r="E497" s="27">
        <v>0.47352834189540338</v>
      </c>
      <c r="F497" s="27">
        <v>0.42848223668056634</v>
      </c>
      <c r="G497" s="27">
        <v>0.31560546024046549</v>
      </c>
      <c r="H497" s="27">
        <v>0.66684031561538348</v>
      </c>
    </row>
    <row r="498" spans="1:8" ht="12.75" customHeight="1" x14ac:dyDescent="0.2">
      <c r="A498" s="5">
        <v>13</v>
      </c>
      <c r="B498" s="27">
        <v>0.98718612913695547</v>
      </c>
      <c r="C498" s="27">
        <v>0.88658372468589008</v>
      </c>
      <c r="D498" s="27">
        <v>0.76362382641645699</v>
      </c>
      <c r="E498" s="27">
        <v>0.52930967840601562</v>
      </c>
      <c r="F498" s="27">
        <v>0.47895717074138333</v>
      </c>
      <c r="G498" s="27">
        <v>0.35278358206479499</v>
      </c>
      <c r="H498" s="27">
        <v>0.7453936792752951</v>
      </c>
    </row>
    <row r="499" spans="1:8" ht="12.75" customHeight="1" x14ac:dyDescent="0.2">
      <c r="A499" s="5">
        <v>14</v>
      </c>
      <c r="B499" s="27">
        <v>1.09770615386877</v>
      </c>
      <c r="C499" s="27">
        <v>0.98584084782311676</v>
      </c>
      <c r="D499" s="27">
        <v>0.8491150237605003</v>
      </c>
      <c r="E499" s="27">
        <v>0.5885683298615062</v>
      </c>
      <c r="F499" s="27">
        <v>0.53257862751984852</v>
      </c>
      <c r="G499" s="27">
        <v>0.39227932563735296</v>
      </c>
      <c r="H499" s="27">
        <v>0.82884392785249628</v>
      </c>
    </row>
    <row r="500" spans="1:8" ht="12.75" customHeight="1" x14ac:dyDescent="0.2">
      <c r="A500" s="5">
        <v>15</v>
      </c>
      <c r="B500" s="27">
        <v>1.2151199986209591</v>
      </c>
      <c r="C500" s="27">
        <v>1.0912892538912746</v>
      </c>
      <c r="D500" s="27">
        <v>0.93993883778868104</v>
      </c>
      <c r="E500" s="27">
        <v>0.65152331126965046</v>
      </c>
      <c r="F500" s="27">
        <v>0.58954478742481076</v>
      </c>
      <c r="G500" s="27">
        <v>0.43423866391522137</v>
      </c>
      <c r="H500" s="27">
        <v>0.91749948646959933</v>
      </c>
    </row>
    <row r="501" spans="1:8" ht="19.5" customHeight="1" x14ac:dyDescent="0.2">
      <c r="A501" s="5">
        <v>16</v>
      </c>
      <c r="B501" s="27">
        <v>1.3398763229271586</v>
      </c>
      <c r="C501" s="27">
        <v>1.2033318803189867</v>
      </c>
      <c r="D501" s="27">
        <v>1.0364423227187614</v>
      </c>
      <c r="E501" s="27">
        <v>0.71841518499903689</v>
      </c>
      <c r="F501" s="27">
        <v>0.65007332845489041</v>
      </c>
      <c r="G501" s="27">
        <v>0.47882193111778587</v>
      </c>
      <c r="H501" s="27">
        <v>1.0116991240483388</v>
      </c>
    </row>
    <row r="502" spans="1:8" ht="12.75" customHeight="1" x14ac:dyDescent="0.2">
      <c r="A502" s="5">
        <v>17</v>
      </c>
      <c r="B502" s="27">
        <v>1.4724663923120729</v>
      </c>
      <c r="C502" s="27">
        <v>1.3224099286242315</v>
      </c>
      <c r="D502" s="27">
        <v>1.1390054900285049</v>
      </c>
      <c r="E502" s="27">
        <v>0.78950735790802629</v>
      </c>
      <c r="F502" s="27">
        <v>0.71440259993333122</v>
      </c>
      <c r="G502" s="27">
        <v>0.52620468725995662</v>
      </c>
      <c r="H502" s="27">
        <v>1.11181377997507</v>
      </c>
    </row>
    <row r="503" spans="1:8" ht="12.75" customHeight="1" x14ac:dyDescent="0.2">
      <c r="A503" s="5">
        <v>18</v>
      </c>
      <c r="B503" s="27">
        <v>1.6134262454634525</v>
      </c>
      <c r="C503" s="27">
        <v>1.44900481073363</v>
      </c>
      <c r="D503" s="27">
        <v>1.2480429848408183</v>
      </c>
      <c r="E503" s="27">
        <v>0.86508724333950493</v>
      </c>
      <c r="F503" s="27">
        <v>0.78279267396377716</v>
      </c>
      <c r="G503" s="27">
        <v>0.57657849261877581</v>
      </c>
      <c r="H503" s="27">
        <v>1.2182482004652262</v>
      </c>
    </row>
    <row r="504" spans="1:8" ht="12.75" customHeight="1" x14ac:dyDescent="0.2">
      <c r="A504" s="5">
        <v>19</v>
      </c>
      <c r="B504" s="27">
        <v>1.7633384672067207</v>
      </c>
      <c r="C504" s="27">
        <v>1.583639741276343</v>
      </c>
      <c r="D504" s="27">
        <v>1.3640054573831215</v>
      </c>
      <c r="E504" s="27">
        <v>0.94546721175481474</v>
      </c>
      <c r="F504" s="27">
        <v>0.85552620563169357</v>
      </c>
      <c r="G504" s="27">
        <v>0.63015154132856466</v>
      </c>
      <c r="H504" s="27">
        <v>1.3314422772815606</v>
      </c>
    </row>
    <row r="505" spans="1:8" ht="12.75" customHeight="1" x14ac:dyDescent="0.2">
      <c r="A505" s="5">
        <v>20</v>
      </c>
      <c r="B505" s="27">
        <v>1.9228333861413798</v>
      </c>
      <c r="C505" s="27">
        <v>1.726880813171455</v>
      </c>
      <c r="D505" s="27">
        <v>1.4873804894020022</v>
      </c>
      <c r="E505" s="27">
        <v>1.0309852328827085</v>
      </c>
      <c r="F505" s="27">
        <v>0.93290901406656812</v>
      </c>
      <c r="G505" s="27">
        <v>0.68714908937160135</v>
      </c>
      <c r="H505" s="27">
        <v>1.4518719520323156</v>
      </c>
    </row>
    <row r="506" spans="1:8" ht="19.5" customHeight="1" x14ac:dyDescent="0.2">
      <c r="A506" s="5">
        <v>21</v>
      </c>
      <c r="B506" s="27">
        <v>2.0925894680015671</v>
      </c>
      <c r="C506" s="27">
        <v>1.8793373509018469</v>
      </c>
      <c r="D506" s="27">
        <v>1.6186928984416937</v>
      </c>
      <c r="E506" s="27">
        <v>1.1220050866314999</v>
      </c>
      <c r="F506" s="27">
        <v>1.0152702732902767</v>
      </c>
      <c r="G506" s="27">
        <v>0.74781359515054469</v>
      </c>
      <c r="H506" s="27">
        <v>1.5800495131855972</v>
      </c>
    </row>
    <row r="507" spans="1:8" ht="12.75" customHeight="1" x14ac:dyDescent="0.2">
      <c r="A507" s="5">
        <v>22</v>
      </c>
      <c r="B507" s="27">
        <v>2.2733326173608788</v>
      </c>
      <c r="C507" s="27">
        <v>2.0416612833810537</v>
      </c>
      <c r="D507" s="27">
        <v>1.7585041976877458</v>
      </c>
      <c r="E507" s="27">
        <v>1.2189159886769998</v>
      </c>
      <c r="F507" s="27">
        <v>1.1029621734223267</v>
      </c>
      <c r="G507" s="27">
        <v>0.81240446994372584</v>
      </c>
      <c r="H507" s="27">
        <v>1.7165230688083084</v>
      </c>
    </row>
    <row r="508" spans="1:8" ht="12.75" customHeight="1" x14ac:dyDescent="0.2">
      <c r="A508" s="5">
        <v>23</v>
      </c>
      <c r="B508" s="27">
        <v>2.4658340290328127</v>
      </c>
      <c r="C508" s="27">
        <v>2.2145452143137154</v>
      </c>
      <c r="D508" s="27">
        <v>1.9074109339483181</v>
      </c>
      <c r="E508" s="27">
        <v>1.3221314384259291</v>
      </c>
      <c r="F508" s="27">
        <v>1.1963588782349412</v>
      </c>
      <c r="G508" s="27">
        <v>0.88119731007563273</v>
      </c>
      <c r="H508" s="27">
        <v>1.8618749242251551</v>
      </c>
    </row>
    <row r="509" spans="1:8" ht="12.75" customHeight="1" x14ac:dyDescent="0.2">
      <c r="A509" s="5">
        <v>24</v>
      </c>
      <c r="B509" s="27">
        <v>2.6709061438168429</v>
      </c>
      <c r="C509" s="27">
        <v>2.3987187900844651</v>
      </c>
      <c r="D509" s="27">
        <v>2.0660415592789247</v>
      </c>
      <c r="E509" s="27">
        <v>1.4320870505669476</v>
      </c>
      <c r="F509" s="27">
        <v>1.2958545629856788</v>
      </c>
      <c r="G509" s="27">
        <v>0.95448245165107326</v>
      </c>
      <c r="H509" s="27">
        <v>2.0167185283277278</v>
      </c>
    </row>
    <row r="510" spans="1:8" ht="12.75" customHeight="1" x14ac:dyDescent="0.2">
      <c r="A510" s="5">
        <v>25</v>
      </c>
      <c r="B510" s="27">
        <v>2.8893961579948724</v>
      </c>
      <c r="C510" s="27">
        <v>2.5949428706901965</v>
      </c>
      <c r="D510" s="27">
        <v>2.2350514103454864</v>
      </c>
      <c r="E510" s="27">
        <v>1.5492370749910187</v>
      </c>
      <c r="F510" s="27">
        <v>1.4018602653930266</v>
      </c>
      <c r="G510" s="27">
        <v>1.0325626510907673</v>
      </c>
      <c r="H510" s="27">
        <v>2.1816935727962448</v>
      </c>
    </row>
    <row r="511" spans="1:8" ht="18" customHeight="1" x14ac:dyDescent="0.2">
      <c r="A511" s="19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F512" s="13"/>
      <c r="G512" s="13"/>
      <c r="H512" s="14"/>
    </row>
    <row r="513" spans="1:8" ht="18" customHeight="1" x14ac:dyDescent="0.2">
      <c r="A513" s="19" t="s">
        <v>0</v>
      </c>
      <c r="B513" s="12"/>
      <c r="C513" s="20">
        <v>0.9</v>
      </c>
      <c r="D513" s="12"/>
      <c r="E513" s="12"/>
      <c r="H513" s="14" t="s">
        <v>46</v>
      </c>
    </row>
    <row r="514" spans="1:8" ht="18" customHeight="1" x14ac:dyDescent="0.2">
      <c r="A514" s="19" t="s">
        <v>32</v>
      </c>
      <c r="B514" s="12"/>
      <c r="H514" s="24" t="s">
        <v>46</v>
      </c>
    </row>
    <row r="515" spans="1:8" ht="14.25" customHeight="1" x14ac:dyDescent="0.2">
      <c r="A515" s="4"/>
      <c r="B515" s="15"/>
      <c r="C515" s="8"/>
      <c r="D515" s="15"/>
      <c r="E515" s="15"/>
      <c r="H515" s="24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8.25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">
      <c r="A520" s="5">
        <v>1</v>
      </c>
      <c r="B520" s="27">
        <v>7.0005446654219941E-2</v>
      </c>
      <c r="C520" s="27">
        <v>6.2871314548613499E-2</v>
      </c>
      <c r="D520" s="27">
        <v>5.4151720193661892E-2</v>
      </c>
      <c r="E520" s="27">
        <v>3.7535535965856286E-2</v>
      </c>
      <c r="F520" s="27">
        <v>3.3964831632414837E-2</v>
      </c>
      <c r="G520" s="27">
        <v>2.5017341214379409E-2</v>
      </c>
      <c r="H520" s="27">
        <v>5.2858945147982402E-2</v>
      </c>
    </row>
    <row r="521" spans="1:8" ht="12.75" customHeight="1" x14ac:dyDescent="0.2">
      <c r="A521" s="5">
        <v>2</v>
      </c>
      <c r="B521" s="27">
        <v>0.11674973170853603</v>
      </c>
      <c r="C521" s="27">
        <v>0.10485197161828455</v>
      </c>
      <c r="D521" s="27">
        <v>9.0310098804071204E-2</v>
      </c>
      <c r="E521" s="27">
        <v>6.2598897128608819E-2</v>
      </c>
      <c r="F521" s="27">
        <v>5.6643949437197048E-2</v>
      </c>
      <c r="G521" s="27">
        <v>4.1722008992619325E-2</v>
      </c>
      <c r="H521" s="27">
        <v>8.8154107421171093E-2</v>
      </c>
    </row>
    <row r="522" spans="1:8" s="18" customFormat="1" ht="12.75" customHeight="1" x14ac:dyDescent="0.2">
      <c r="A522" s="17">
        <v>3</v>
      </c>
      <c r="B522" s="27">
        <v>0.16461083151875483</v>
      </c>
      <c r="C522" s="27">
        <v>0.14783563081374318</v>
      </c>
      <c r="D522" s="27">
        <v>0.12733237362627833</v>
      </c>
      <c r="E522" s="27">
        <v>8.8261072275713767E-2</v>
      </c>
      <c r="F522" s="27">
        <v>7.9864916868854621E-2</v>
      </c>
      <c r="G522" s="27">
        <v>5.8825784799691277E-2</v>
      </c>
      <c r="H522" s="27">
        <v>0.12429254193593701</v>
      </c>
    </row>
    <row r="523" spans="1:8" ht="12.75" customHeight="1" x14ac:dyDescent="0.2">
      <c r="A523" s="5">
        <v>4</v>
      </c>
      <c r="B523" s="27">
        <v>0.21602689222788052</v>
      </c>
      <c r="C523" s="27">
        <v>0.19401197108710658</v>
      </c>
      <c r="D523" s="27">
        <v>0.16710453802276207</v>
      </c>
      <c r="E523" s="27">
        <v>0.1158293471487047</v>
      </c>
      <c r="F523" s="27">
        <v>0.10481065935962416</v>
      </c>
      <c r="G523" s="27">
        <v>7.7199971325675049E-2</v>
      </c>
      <c r="H523" s="27">
        <v>0.1631152173510817</v>
      </c>
    </row>
    <row r="524" spans="1:8" ht="12.75" customHeight="1" x14ac:dyDescent="0.2">
      <c r="A524" s="5">
        <v>5</v>
      </c>
      <c r="B524" s="27">
        <v>0.27112227050900584</v>
      </c>
      <c r="C524" s="27">
        <v>0.24349267614134215</v>
      </c>
      <c r="D524" s="27">
        <v>0.20972278633392558</v>
      </c>
      <c r="E524" s="27">
        <v>0.14537039933623438</v>
      </c>
      <c r="F524" s="27">
        <v>0.13154151155010618</v>
      </c>
      <c r="G524" s="27">
        <v>9.6889009017303504E-2</v>
      </c>
      <c r="H524" s="27">
        <v>0.20471603153992729</v>
      </c>
    </row>
    <row r="525" spans="1:8" s="18" customFormat="1" ht="19.5" customHeight="1" x14ac:dyDescent="0.2">
      <c r="A525" s="17">
        <v>6</v>
      </c>
      <c r="B525" s="27">
        <v>0.33003619312119853</v>
      </c>
      <c r="C525" s="27">
        <v>0.2964027843810495</v>
      </c>
      <c r="D525" s="27">
        <v>0.2552948154442376</v>
      </c>
      <c r="E525" s="27">
        <v>0.17695887947296285</v>
      </c>
      <c r="F525" s="27">
        <v>0.16012502266191794</v>
      </c>
      <c r="G525" s="27">
        <v>0.11794265233661115</v>
      </c>
      <c r="H525" s="27">
        <v>0.24920011031728415</v>
      </c>
    </row>
    <row r="526" spans="1:8" ht="12.75" customHeight="1" x14ac:dyDescent="0.2">
      <c r="A526" s="5">
        <v>7</v>
      </c>
      <c r="B526" s="27">
        <v>0.39292433506394914</v>
      </c>
      <c r="C526" s="27">
        <v>0.35288210623996075</v>
      </c>
      <c r="D526" s="27">
        <v>0.30394104554121881</v>
      </c>
      <c r="E526" s="27">
        <v>0.21067825741476046</v>
      </c>
      <c r="F526" s="27">
        <v>0.19063672217740374</v>
      </c>
      <c r="G526" s="27">
        <v>0.1404165337345992</v>
      </c>
      <c r="H526" s="27">
        <v>0.29668499905500928</v>
      </c>
    </row>
    <row r="527" spans="1:8" ht="12.75" customHeight="1" x14ac:dyDescent="0.2">
      <c r="A527" s="5">
        <v>8</v>
      </c>
      <c r="B527" s="27">
        <v>0.45996052258649717</v>
      </c>
      <c r="C527" s="27">
        <v>0.41308675363957703</v>
      </c>
      <c r="D527" s="27">
        <v>0.3557959374541475</v>
      </c>
      <c r="E527" s="27">
        <v>0.24662173535862714</v>
      </c>
      <c r="F527" s="27">
        <v>0.22316094609570203</v>
      </c>
      <c r="G527" s="27">
        <v>0.16437277224338692</v>
      </c>
      <c r="H527" s="27">
        <v>0.34730194857161706</v>
      </c>
    </row>
    <row r="528" spans="1:8" ht="12.75" customHeight="1" x14ac:dyDescent="0.2">
      <c r="A528" s="5">
        <v>9</v>
      </c>
      <c r="B528" s="27">
        <v>0.53133856068773211</v>
      </c>
      <c r="C528" s="27">
        <v>0.47719078125176484</v>
      </c>
      <c r="D528" s="27">
        <v>0.41100940629068428</v>
      </c>
      <c r="E528" s="27">
        <v>0.28489322771199616</v>
      </c>
      <c r="F528" s="27">
        <v>0.25779172358841862</v>
      </c>
      <c r="G528" s="27">
        <v>0.18988062655666163</v>
      </c>
      <c r="H528" s="27">
        <v>0.40119729502086848</v>
      </c>
    </row>
    <row r="529" spans="1:8" ht="12.75" customHeight="1" x14ac:dyDescent="0.2">
      <c r="A529" s="5">
        <v>10</v>
      </c>
      <c r="B529" s="27">
        <v>0.60727418144272982</v>
      </c>
      <c r="C529" s="27">
        <v>0.54538793627475757</v>
      </c>
      <c r="D529" s="27">
        <v>0.46974832853722615</v>
      </c>
      <c r="E529" s="27">
        <v>0.32560840574689015</v>
      </c>
      <c r="F529" s="27">
        <v>0.29463372227725831</v>
      </c>
      <c r="G529" s="27">
        <v>0.21701719128907129</v>
      </c>
      <c r="H529" s="27">
        <v>0.45853393101281192</v>
      </c>
    </row>
    <row r="530" spans="1:8" ht="19.5" customHeight="1" x14ac:dyDescent="0.2">
      <c r="A530" s="5">
        <v>11</v>
      </c>
      <c r="B530" s="27">
        <v>0.6880071051478952</v>
      </c>
      <c r="C530" s="27">
        <v>0.6178935095306165</v>
      </c>
      <c r="D530" s="27">
        <v>0.53219813642849312</v>
      </c>
      <c r="E530" s="27">
        <v>0.36889580274518213</v>
      </c>
      <c r="F530" s="27">
        <v>0.33380324824832419</v>
      </c>
      <c r="G530" s="27">
        <v>0.24586813355278775</v>
      </c>
      <c r="H530" s="27">
        <v>0.51949286192065913</v>
      </c>
    </row>
    <row r="531" spans="1:8" ht="12.75" customHeight="1" x14ac:dyDescent="0.2">
      <c r="A531" s="5">
        <v>12</v>
      </c>
      <c r="B531" s="27">
        <v>0.77380320063872776</v>
      </c>
      <c r="C531" s="27">
        <v>0.69494627562880762</v>
      </c>
      <c r="D531" s="27">
        <v>0.59856448903069015</v>
      </c>
      <c r="E531" s="27">
        <v>0.4148979723182557</v>
      </c>
      <c r="F531" s="27">
        <v>0.37542929418240939</v>
      </c>
      <c r="G531" s="27">
        <v>0.27652846497467504</v>
      </c>
      <c r="H531" s="27">
        <v>0.58427483706983996</v>
      </c>
    </row>
    <row r="532" spans="1:8" ht="12.75" customHeight="1" x14ac:dyDescent="0.2">
      <c r="A532" s="5">
        <v>13</v>
      </c>
      <c r="B532" s="27">
        <v>0.86495672389996492</v>
      </c>
      <c r="C532" s="27">
        <v>0.77681050344351776</v>
      </c>
      <c r="D532" s="27">
        <v>0.66907500388662833</v>
      </c>
      <c r="E532" s="27">
        <v>0.46377268870549032</v>
      </c>
      <c r="F532" s="27">
        <v>0.4196546254707243</v>
      </c>
      <c r="G532" s="27">
        <v>0.30910334169223935</v>
      </c>
      <c r="H532" s="27">
        <v>0.65310204004320493</v>
      </c>
    </row>
    <row r="533" spans="1:8" ht="12.75" customHeight="1" x14ac:dyDescent="0.2">
      <c r="A533" s="5">
        <v>14</v>
      </c>
      <c r="B533" s="27">
        <v>0.96179260489127028</v>
      </c>
      <c r="C533" s="27">
        <v>0.86377800989295284</v>
      </c>
      <c r="D533" s="27">
        <v>0.74398102595729543</v>
      </c>
      <c r="E533" s="27">
        <v>0.51569417292496733</v>
      </c>
      <c r="F533" s="27">
        <v>0.46663688972355832</v>
      </c>
      <c r="G533" s="27">
        <v>0.34370888158002022</v>
      </c>
      <c r="H533" s="27">
        <v>0.72621981539229497</v>
      </c>
    </row>
    <row r="534" spans="1:8" ht="12.75" customHeight="1" x14ac:dyDescent="0.2">
      <c r="A534" s="5">
        <v>15</v>
      </c>
      <c r="B534" s="27">
        <v>1.0646687409104616</v>
      </c>
      <c r="C534" s="27">
        <v>0.95617021958994841</v>
      </c>
      <c r="D534" s="27">
        <v>0.82355940162044883</v>
      </c>
      <c r="E534" s="27">
        <v>0.57085432242947609</v>
      </c>
      <c r="F534" s="27">
        <v>0.51654972945078859</v>
      </c>
      <c r="G534" s="27">
        <v>0.38047298381225525</v>
      </c>
      <c r="H534" s="27">
        <v>0.80389840028490367</v>
      </c>
    </row>
    <row r="535" spans="1:8" ht="19.5" customHeight="1" x14ac:dyDescent="0.2">
      <c r="A535" s="5">
        <v>16</v>
      </c>
      <c r="B535" s="27">
        <v>1.1739782402771421</v>
      </c>
      <c r="C535" s="27">
        <v>1.0543401798757424</v>
      </c>
      <c r="D535" s="27">
        <v>0.90811421424025973</v>
      </c>
      <c r="E535" s="27">
        <v>0.62946391412530234</v>
      </c>
      <c r="F535" s="27">
        <v>0.56958387063913074</v>
      </c>
      <c r="G535" s="27">
        <v>0.41953613067190587</v>
      </c>
      <c r="H535" s="27">
        <v>0.88643461864111461</v>
      </c>
    </row>
    <row r="536" spans="1:8" ht="12.75" customHeight="1" x14ac:dyDescent="0.2">
      <c r="A536" s="5">
        <v>17</v>
      </c>
      <c r="B536" s="27">
        <v>1.2901515419999967</v>
      </c>
      <c r="C536" s="27">
        <v>1.1586744644757005</v>
      </c>
      <c r="D536" s="27">
        <v>0.99797842380588309</v>
      </c>
      <c r="E536" s="27">
        <v>0.69175374089591157</v>
      </c>
      <c r="F536" s="27">
        <v>0.62594815115987557</v>
      </c>
      <c r="G536" s="27">
        <v>0.46105214504086089</v>
      </c>
      <c r="H536" s="27">
        <v>0.97415348162844506</v>
      </c>
    </row>
    <row r="537" spans="1:8" ht="12.75" customHeight="1" x14ac:dyDescent="0.2">
      <c r="A537" s="5">
        <v>18</v>
      </c>
      <c r="B537" s="27">
        <v>1.4136583146182764</v>
      </c>
      <c r="C537" s="27">
        <v>1.2695948788332005</v>
      </c>
      <c r="D537" s="27">
        <v>1.09351533575335</v>
      </c>
      <c r="E537" s="27">
        <v>0.75797562972319787</v>
      </c>
      <c r="F537" s="27">
        <v>0.68587044203765168</v>
      </c>
      <c r="G537" s="27">
        <v>0.50518886897521242</v>
      </c>
      <c r="H537" s="27">
        <v>1.0674096214182545</v>
      </c>
    </row>
    <row r="538" spans="1:8" ht="12.75" customHeight="1" x14ac:dyDescent="0.2">
      <c r="A538" s="5">
        <v>19</v>
      </c>
      <c r="B538" s="27">
        <v>1.5450090096538558</v>
      </c>
      <c r="C538" s="27">
        <v>1.3875598552521193</v>
      </c>
      <c r="D538" s="27">
        <v>1.1951198026163714</v>
      </c>
      <c r="E538" s="27">
        <v>0.8284032746177542</v>
      </c>
      <c r="F538" s="27">
        <v>0.74959840114517629</v>
      </c>
      <c r="G538" s="27">
        <v>0.55212871885120618</v>
      </c>
      <c r="H538" s="27">
        <v>1.1665884641492941</v>
      </c>
    </row>
    <row r="539" spans="1:8" ht="12.75" customHeight="1" x14ac:dyDescent="0.2">
      <c r="A539" s="5">
        <v>20</v>
      </c>
      <c r="B539" s="27">
        <v>1.684755910961131</v>
      </c>
      <c r="C539" s="27">
        <v>1.5130653953093243</v>
      </c>
      <c r="D539" s="27">
        <v>1.3032190357360658</v>
      </c>
      <c r="E539" s="27">
        <v>0.90333279925953414</v>
      </c>
      <c r="F539" s="27">
        <v>0.81739998232067723</v>
      </c>
      <c r="G539" s="27">
        <v>0.60206906036384134</v>
      </c>
      <c r="H539" s="27">
        <v>1.2721070222593218</v>
      </c>
    </row>
    <row r="540" spans="1:8" ht="19.5" customHeight="1" x14ac:dyDescent="0.2">
      <c r="A540" s="5">
        <v>21</v>
      </c>
      <c r="B540" s="27">
        <v>1.8334934793832569</v>
      </c>
      <c r="C540" s="27">
        <v>1.6466453793876021</v>
      </c>
      <c r="D540" s="27">
        <v>1.4182728718649023</v>
      </c>
      <c r="E540" s="27">
        <v>0.98308294179571054</v>
      </c>
      <c r="F540" s="27">
        <v>0.88956360258618372</v>
      </c>
      <c r="G540" s="27">
        <v>0.65522233169418187</v>
      </c>
      <c r="H540" s="27">
        <v>1.3844141547243574</v>
      </c>
    </row>
    <row r="541" spans="1:8" ht="12.75" customHeight="1" x14ac:dyDescent="0.2">
      <c r="A541" s="5">
        <v>22</v>
      </c>
      <c r="B541" s="27">
        <v>1.9918577409170648</v>
      </c>
      <c r="C541" s="27">
        <v>1.7888710171916102</v>
      </c>
      <c r="D541" s="27">
        <v>1.5407732998903507</v>
      </c>
      <c r="E541" s="27">
        <v>1.0679947267868031</v>
      </c>
      <c r="F541" s="27">
        <v>0.96639784530097184</v>
      </c>
      <c r="G541" s="27">
        <v>0.71181582486226902</v>
      </c>
      <c r="H541" s="27">
        <v>1.5039901050809523</v>
      </c>
    </row>
    <row r="542" spans="1:8" ht="12.75" customHeight="1" x14ac:dyDescent="0.2">
      <c r="A542" s="5">
        <v>23</v>
      </c>
      <c r="B542" s="27">
        <v>2.1605244041444358</v>
      </c>
      <c r="C542" s="27">
        <v>1.9403491570285181</v>
      </c>
      <c r="D542" s="27">
        <v>1.6712430046006286</v>
      </c>
      <c r="E542" s="27">
        <v>1.1584304558106149</v>
      </c>
      <c r="F542" s="27">
        <v>1.0482305467879716</v>
      </c>
      <c r="G542" s="27">
        <v>0.7720910129671591</v>
      </c>
      <c r="H542" s="27">
        <v>1.6313450799569162</v>
      </c>
    </row>
    <row r="543" spans="1:8" ht="12.75" customHeight="1" x14ac:dyDescent="0.2">
      <c r="A543" s="5">
        <v>24</v>
      </c>
      <c r="B543" s="27">
        <v>2.3402053167215855</v>
      </c>
      <c r="C543" s="27">
        <v>2.1017191034102392</v>
      </c>
      <c r="D543" s="27">
        <v>1.8102326256522516</v>
      </c>
      <c r="E543" s="27">
        <v>1.2547718075018683</v>
      </c>
      <c r="F543" s="27">
        <v>1.1354070771140397</v>
      </c>
      <c r="G543" s="27">
        <v>0.8363022838680737</v>
      </c>
      <c r="H543" s="27">
        <v>1.7670165734760921</v>
      </c>
    </row>
    <row r="544" spans="1:8" ht="12.75" customHeight="1" x14ac:dyDescent="0.2">
      <c r="A544" s="5">
        <v>25</v>
      </c>
      <c r="B544" s="27">
        <v>2.531642778503493</v>
      </c>
      <c r="C544" s="27">
        <v>2.2736475097173634</v>
      </c>
      <c r="D544" s="27">
        <v>1.9583163585681074</v>
      </c>
      <c r="E544" s="27">
        <v>1.357416788361995</v>
      </c>
      <c r="F544" s="27">
        <v>1.2282875809650551</v>
      </c>
      <c r="G544" s="27">
        <v>0.90471490790672049</v>
      </c>
      <c r="H544" s="27">
        <v>1.9115650732746978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9.85546875" style="1" bestFit="1" customWidth="1"/>
    <col min="15" max="16384" width="9.140625" style="1"/>
  </cols>
  <sheetData>
    <row r="1" spans="1:14" ht="18" customHeight="1" x14ac:dyDescent="0.2">
      <c r="A1" s="19" t="s">
        <v>66</v>
      </c>
      <c r="B1" s="12"/>
      <c r="C1" s="12"/>
      <c r="D1" s="12"/>
      <c r="E1" s="12"/>
      <c r="F1" s="12"/>
      <c r="G1" s="12"/>
      <c r="N1" s="23"/>
    </row>
    <row r="2" spans="1:14" ht="18" customHeight="1" x14ac:dyDescent="0.2">
      <c r="A2" s="4" t="s">
        <v>8</v>
      </c>
      <c r="D2" s="12"/>
      <c r="E2" s="12"/>
      <c r="F2" s="13"/>
      <c r="G2" s="13"/>
      <c r="H2" s="14"/>
    </row>
    <row r="3" spans="1:14" ht="18" customHeight="1" x14ac:dyDescent="0.2">
      <c r="A3" s="19" t="s">
        <v>0</v>
      </c>
      <c r="B3" s="12"/>
      <c r="C3" s="20">
        <v>0.75</v>
      </c>
      <c r="D3" s="12"/>
      <c r="E3" s="12"/>
      <c r="H3" s="14" t="s">
        <v>46</v>
      </c>
    </row>
    <row r="4" spans="1:14" ht="18" customHeight="1" x14ac:dyDescent="0.2">
      <c r="A4" s="4" t="s">
        <v>27</v>
      </c>
      <c r="B4" s="12"/>
      <c r="H4" s="24" t="s">
        <v>46</v>
      </c>
    </row>
    <row r="5" spans="1:14" x14ac:dyDescent="0.2">
      <c r="A5" s="4"/>
      <c r="B5" s="15"/>
      <c r="C5" s="8"/>
      <c r="D5" s="15"/>
      <c r="E5" s="15"/>
      <c r="H5" s="24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8.25" x14ac:dyDescent="0.2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19.5" customHeight="1" x14ac:dyDescent="0.2">
      <c r="A10" s="5">
        <v>1</v>
      </c>
      <c r="B10" s="6">
        <v>9.7550858045776762E-2</v>
      </c>
      <c r="C10" s="6">
        <v>8.7609621448125785E-2</v>
      </c>
      <c r="D10" s="6">
        <v>7.5459082428811275E-2</v>
      </c>
      <c r="E10" s="6">
        <v>5.2304840775652298E-2</v>
      </c>
      <c r="F10" s="6">
        <v>4.7329152622764992E-2</v>
      </c>
      <c r="G10" s="6">
        <v>3.4861046077470807E-2</v>
      </c>
      <c r="H10" s="6">
        <v>7.3657632384658195E-2</v>
      </c>
    </row>
    <row r="11" spans="1:14" ht="12.75" customHeight="1" x14ac:dyDescent="0.2">
      <c r="A11" s="5">
        <v>2</v>
      </c>
      <c r="B11" s="6">
        <v>0.16268786286067338</v>
      </c>
      <c r="C11" s="6">
        <v>0.14610862851395751</v>
      </c>
      <c r="D11" s="6">
        <v>0.12584488849918604</v>
      </c>
      <c r="E11" s="6">
        <v>8.7230014512692161E-2</v>
      </c>
      <c r="F11" s="6">
        <v>7.8931942224342327E-2</v>
      </c>
      <c r="G11" s="6">
        <v>5.8138587369162761E-2</v>
      </c>
      <c r="H11" s="6">
        <v>0.12284056784425126</v>
      </c>
    </row>
    <row r="12" spans="1:14" ht="12.75" customHeight="1" x14ac:dyDescent="0.2">
      <c r="A12" s="17">
        <v>3</v>
      </c>
      <c r="B12" s="6">
        <v>0.22938112140900613</v>
      </c>
      <c r="C12" s="6">
        <v>0.20600529422877406</v>
      </c>
      <c r="D12" s="6">
        <v>0.17743451256874629</v>
      </c>
      <c r="E12" s="6">
        <v>0.12298962072284969</v>
      </c>
      <c r="F12" s="6">
        <v>0.111289785876136</v>
      </c>
      <c r="G12" s="6">
        <v>8.1972275825486454E-2</v>
      </c>
      <c r="H12" s="6">
        <v>0.17319858231074448</v>
      </c>
    </row>
    <row r="13" spans="1:14" ht="12.75" customHeight="1" x14ac:dyDescent="0.2">
      <c r="A13" s="5">
        <v>4</v>
      </c>
      <c r="B13" s="6">
        <v>0.30102813002367967</v>
      </c>
      <c r="C13" s="6">
        <v>0.27035088204181634</v>
      </c>
      <c r="D13" s="6">
        <v>0.23285603973045904</v>
      </c>
      <c r="E13" s="6">
        <v>0.16140532974597013</v>
      </c>
      <c r="F13" s="6">
        <v>0.14605106090353948</v>
      </c>
      <c r="G13" s="6">
        <v>0.1075762501898843</v>
      </c>
      <c r="H13" s="6">
        <v>0.22729702006639818</v>
      </c>
    </row>
    <row r="14" spans="1:14" ht="12.75" customHeight="1" x14ac:dyDescent="0.2">
      <c r="A14" s="5">
        <v>5</v>
      </c>
      <c r="B14" s="6">
        <v>0.37780217665218507</v>
      </c>
      <c r="C14" s="6">
        <v>0.33930102043022298</v>
      </c>
      <c r="D14" s="6">
        <v>0.29224351441792129</v>
      </c>
      <c r="E14" s="6">
        <v>0.2025700551523022</v>
      </c>
      <c r="F14" s="6">
        <v>0.18329984213560901</v>
      </c>
      <c r="G14" s="6">
        <v>0.13501243712546493</v>
      </c>
      <c r="H14" s="6">
        <v>0.28526672547474419</v>
      </c>
    </row>
    <row r="15" spans="1:14" ht="19.5" customHeight="1" x14ac:dyDescent="0.2">
      <c r="A15" s="17">
        <v>6</v>
      </c>
      <c r="B15" s="6">
        <v>0.45989727033894823</v>
      </c>
      <c r="C15" s="6">
        <v>0.41302994731747467</v>
      </c>
      <c r="D15" s="6">
        <v>0.35574700957532379</v>
      </c>
      <c r="E15" s="6">
        <v>0.24658782075446031</v>
      </c>
      <c r="F15" s="6">
        <v>0.22313025774156603</v>
      </c>
      <c r="G15" s="6">
        <v>0.16435016824419629</v>
      </c>
      <c r="H15" s="6">
        <v>0.34725418875801006</v>
      </c>
    </row>
    <row r="16" spans="1:14" ht="12.75" customHeight="1" x14ac:dyDescent="0.2">
      <c r="A16" s="5">
        <v>7</v>
      </c>
      <c r="B16" s="6">
        <v>0.54753034034451065</v>
      </c>
      <c r="C16" s="6">
        <v>0.49173248508420225</v>
      </c>
      <c r="D16" s="6">
        <v>0.42353432775489785</v>
      </c>
      <c r="E16" s="6">
        <v>0.29357493973163651</v>
      </c>
      <c r="F16" s="6">
        <v>0.26564755618653113</v>
      </c>
      <c r="G16" s="6">
        <v>0.19566696599025568</v>
      </c>
      <c r="H16" s="6">
        <v>0.41342320648392011</v>
      </c>
    </row>
    <row r="17" spans="1:8" ht="12.75" customHeight="1" x14ac:dyDescent="0.2">
      <c r="A17" s="5">
        <v>8</v>
      </c>
      <c r="B17" s="6">
        <v>0.64094360924689486</v>
      </c>
      <c r="C17" s="6">
        <v>0.57562617183096043</v>
      </c>
      <c r="D17" s="6">
        <v>0.49579283679581237</v>
      </c>
      <c r="E17" s="6">
        <v>0.34366128703961824</v>
      </c>
      <c r="F17" s="6">
        <v>0.31096925759891281</v>
      </c>
      <c r="G17" s="6">
        <v>0.22904939169813665</v>
      </c>
      <c r="H17" s="6">
        <v>0.48395667342105608</v>
      </c>
    </row>
    <row r="18" spans="1:8" ht="12.75" customHeight="1" x14ac:dyDescent="0.2">
      <c r="A18" s="5">
        <v>9</v>
      </c>
      <c r="B18" s="6">
        <v>0.74040713951750525</v>
      </c>
      <c r="C18" s="6">
        <v>0.6649535484370509</v>
      </c>
      <c r="D18" s="6">
        <v>0.57273143969183771</v>
      </c>
      <c r="E18" s="6">
        <v>0.396991664834422</v>
      </c>
      <c r="F18" s="6">
        <v>0.35922638930315332</v>
      </c>
      <c r="G18" s="6">
        <v>0.2645939556440996</v>
      </c>
      <c r="H18" s="6">
        <v>0.55905850537946922</v>
      </c>
    </row>
    <row r="19" spans="1:8" ht="12.75" customHeight="1" x14ac:dyDescent="0.2">
      <c r="A19" s="5">
        <v>10</v>
      </c>
      <c r="B19" s="6">
        <v>0.8462215484659581</v>
      </c>
      <c r="C19" s="6">
        <v>0.75998459683009423</v>
      </c>
      <c r="D19" s="6">
        <v>0.65458267469840592</v>
      </c>
      <c r="E19" s="6">
        <v>0.45372725817201631</v>
      </c>
      <c r="F19" s="6">
        <v>0.41056480304072279</v>
      </c>
      <c r="G19" s="6">
        <v>0.30240808726641027</v>
      </c>
      <c r="H19" s="6">
        <v>0.63895568918145673</v>
      </c>
    </row>
    <row r="20" spans="1:8" ht="19.5" customHeight="1" x14ac:dyDescent="0.2">
      <c r="A20" s="5">
        <v>11</v>
      </c>
      <c r="B20" s="6">
        <v>0.95872088039484571</v>
      </c>
      <c r="C20" s="6">
        <v>0.86101931944454679</v>
      </c>
      <c r="D20" s="6">
        <v>0.74160493704718522</v>
      </c>
      <c r="E20" s="6">
        <v>0.51404717500090225</v>
      </c>
      <c r="F20" s="6">
        <v>0.46514656846530611</v>
      </c>
      <c r="G20" s="6">
        <v>0.34261116156655902</v>
      </c>
      <c r="H20" s="6">
        <v>0.72390045133669201</v>
      </c>
    </row>
    <row r="21" spans="1:8" ht="12.75" customHeight="1" x14ac:dyDescent="0.2">
      <c r="A21" s="5">
        <v>12</v>
      </c>
      <c r="B21" s="6">
        <v>1.078275616949099</v>
      </c>
      <c r="C21" s="6">
        <v>0.96839044279164699</v>
      </c>
      <c r="D21" s="6">
        <v>0.83408480755912695</v>
      </c>
      <c r="E21" s="6">
        <v>0.57815006025190507</v>
      </c>
      <c r="F21" s="6">
        <v>0.52315143368643469</v>
      </c>
      <c r="G21" s="6">
        <v>0.38533557489608539</v>
      </c>
      <c r="H21" s="6">
        <v>0.81417253106381748</v>
      </c>
    </row>
    <row r="22" spans="1:8" ht="12.75" customHeight="1" x14ac:dyDescent="0.2">
      <c r="A22" s="5">
        <v>13</v>
      </c>
      <c r="B22" s="6">
        <v>1.2052957965638424</v>
      </c>
      <c r="C22" s="6">
        <v>1.0824662190098184</v>
      </c>
      <c r="D22" s="6">
        <v>0.93233946564910031</v>
      </c>
      <c r="E22" s="6">
        <v>0.64625576842441801</v>
      </c>
      <c r="F22" s="6">
        <v>0.58477833874488261</v>
      </c>
      <c r="G22" s="6">
        <v>0.43072785973114325</v>
      </c>
      <c r="H22" s="6">
        <v>0.91008153568892924</v>
      </c>
    </row>
    <row r="23" spans="1:8" ht="12.75" customHeight="1" x14ac:dyDescent="0.2">
      <c r="A23" s="5">
        <v>14</v>
      </c>
      <c r="B23" s="6">
        <v>1.3402342010994148</v>
      </c>
      <c r="C23" s="6">
        <v>1.2036532877553128</v>
      </c>
      <c r="D23" s="6">
        <v>1.0367191543022116</v>
      </c>
      <c r="E23" s="6">
        <v>0.71860707219707831</v>
      </c>
      <c r="F23" s="6">
        <v>0.6502469616855393</v>
      </c>
      <c r="G23" s="6">
        <v>0.47894982345725962</v>
      </c>
      <c r="H23" s="6">
        <v>1.011969346775013</v>
      </c>
    </row>
    <row r="24" spans="1:8" ht="12.75" customHeight="1" x14ac:dyDescent="0.2">
      <c r="A24" s="5">
        <v>15</v>
      </c>
      <c r="B24" s="6">
        <v>1.4835895515862931</v>
      </c>
      <c r="C24" s="6">
        <v>1.3323995462743843</v>
      </c>
      <c r="D24" s="6">
        <v>1.1476096520969545</v>
      </c>
      <c r="E24" s="6">
        <v>0.79547137592299122</v>
      </c>
      <c r="F24" s="6">
        <v>0.71979926905017111</v>
      </c>
      <c r="G24" s="6">
        <v>0.53017969040963342</v>
      </c>
      <c r="H24" s="6">
        <v>1.1202125331299837</v>
      </c>
    </row>
    <row r="25" spans="1:8" ht="19.5" customHeight="1" x14ac:dyDescent="0.2">
      <c r="A25" s="5">
        <v>16</v>
      </c>
      <c r="B25" s="6">
        <v>1.6359096347427253</v>
      </c>
      <c r="C25" s="6">
        <v>1.4691969573029979</v>
      </c>
      <c r="D25" s="6">
        <v>1.2654346916785739</v>
      </c>
      <c r="E25" s="6">
        <v>0.87714239200664945</v>
      </c>
      <c r="F25" s="6">
        <v>0.79370103278289039</v>
      </c>
      <c r="G25" s="6">
        <v>0.58461321917417575</v>
      </c>
      <c r="H25" s="6">
        <v>1.2352247115433419</v>
      </c>
    </row>
    <row r="26" spans="1:8" ht="12.75" customHeight="1" x14ac:dyDescent="0.2">
      <c r="A26" s="5">
        <v>17</v>
      </c>
      <c r="B26" s="6">
        <v>1.7977942566786709</v>
      </c>
      <c r="C26" s="6">
        <v>1.6145842017639926</v>
      </c>
      <c r="D26" s="6">
        <v>1.3906582445548505</v>
      </c>
      <c r="E26" s="6">
        <v>0.96394172462157046</v>
      </c>
      <c r="F26" s="6">
        <v>0.87224326329089463</v>
      </c>
      <c r="G26" s="6">
        <v>0.64246475813136938</v>
      </c>
      <c r="H26" s="6">
        <v>1.3574587770365616</v>
      </c>
    </row>
    <row r="27" spans="1:8" ht="12.75" customHeight="1" x14ac:dyDescent="0.2">
      <c r="A27" s="5">
        <v>18</v>
      </c>
      <c r="B27" s="6">
        <v>1.9698978888844305</v>
      </c>
      <c r="C27" s="6">
        <v>1.7691490551076572</v>
      </c>
      <c r="D27" s="6">
        <v>1.5237865678630687</v>
      </c>
      <c r="E27" s="6">
        <v>1.0562202884370673</v>
      </c>
      <c r="F27" s="6">
        <v>0.95574349320969487</v>
      </c>
      <c r="G27" s="6">
        <v>0.70396819103412933</v>
      </c>
      <c r="H27" s="6">
        <v>1.4874089007671758</v>
      </c>
    </row>
    <row r="28" spans="1:8" ht="12.75" customHeight="1" x14ac:dyDescent="0.2">
      <c r="A28" s="5">
        <v>19</v>
      </c>
      <c r="B28" s="6">
        <v>2.1529318329276625</v>
      </c>
      <c r="C28" s="6">
        <v>1.9335303314082726</v>
      </c>
      <c r="D28" s="6">
        <v>1.6653698788406863</v>
      </c>
      <c r="E28" s="6">
        <v>1.1543594692859778</v>
      </c>
      <c r="F28" s="6">
        <v>1.0445468276581076</v>
      </c>
      <c r="G28" s="6">
        <v>0.76937771058994986</v>
      </c>
      <c r="H28" s="6">
        <v>1.6256121645244659</v>
      </c>
    </row>
    <row r="29" spans="1:8" ht="12.75" customHeight="1" x14ac:dyDescent="0.2">
      <c r="A29" s="5">
        <v>20</v>
      </c>
      <c r="B29" s="6">
        <v>2.3476656826964986</v>
      </c>
      <c r="C29" s="6">
        <v>2.1084191965926067</v>
      </c>
      <c r="D29" s="6">
        <v>1.8160034859227574</v>
      </c>
      <c r="E29" s="6">
        <v>1.2587719081905044</v>
      </c>
      <c r="F29" s="6">
        <v>1.1390266536807845</v>
      </c>
      <c r="G29" s="6">
        <v>0.83896834101217599</v>
      </c>
      <c r="H29" s="6">
        <v>1.7726496648239642</v>
      </c>
    </row>
    <row r="30" spans="1:8" ht="19.5" customHeight="1" x14ac:dyDescent="0.2">
      <c r="A30" s="5">
        <v>21</v>
      </c>
      <c r="B30" s="6">
        <v>2.5549278046694925</v>
      </c>
      <c r="C30" s="6">
        <v>2.294559599766389</v>
      </c>
      <c r="D30" s="6">
        <v>1.9763281602479315</v>
      </c>
      <c r="E30" s="6">
        <v>1.3699017588734588</v>
      </c>
      <c r="F30" s="6">
        <v>1.2395848732627663</v>
      </c>
      <c r="G30" s="6">
        <v>0.91303610965060589</v>
      </c>
      <c r="H30" s="6">
        <v>1.9291468755444174</v>
      </c>
    </row>
    <row r="31" spans="1:8" ht="12.75" customHeight="1" x14ac:dyDescent="0.2">
      <c r="A31" s="5">
        <v>22</v>
      </c>
      <c r="B31" s="6">
        <v>2.7756044853385609</v>
      </c>
      <c r="C31" s="6">
        <v>2.4927475075218855</v>
      </c>
      <c r="D31" s="6">
        <v>2.1470294761595712</v>
      </c>
      <c r="E31" s="6">
        <v>1.4882242306233091</v>
      </c>
      <c r="F31" s="6">
        <v>1.3466514896811512</v>
      </c>
      <c r="G31" s="6">
        <v>0.99189774231218297</v>
      </c>
      <c r="H31" s="6">
        <v>2.0957730041732527</v>
      </c>
    </row>
    <row r="32" spans="1:8" ht="12.75" customHeight="1" x14ac:dyDescent="0.2">
      <c r="A32" s="5">
        <v>23</v>
      </c>
      <c r="B32" s="6">
        <v>3.0106373078961792</v>
      </c>
      <c r="C32" s="6">
        <v>2.7038285479622974</v>
      </c>
      <c r="D32" s="6">
        <v>2.3288357819793415</v>
      </c>
      <c r="E32" s="6">
        <v>1.6142441817257338</v>
      </c>
      <c r="F32" s="6">
        <v>1.4606833347415886</v>
      </c>
      <c r="G32" s="6">
        <v>1.0758897257866313</v>
      </c>
      <c r="H32" s="6">
        <v>2.2732390110243026</v>
      </c>
    </row>
    <row r="33" spans="1:14" ht="12.75" customHeight="1" x14ac:dyDescent="0.2">
      <c r="A33" s="5">
        <v>24</v>
      </c>
      <c r="B33" s="6">
        <v>3.2610182144408641</v>
      </c>
      <c r="C33" s="6">
        <v>2.9286935761092034</v>
      </c>
      <c r="D33" s="6">
        <v>2.5225143804463066</v>
      </c>
      <c r="E33" s="6">
        <v>1.7484934719158591</v>
      </c>
      <c r="F33" s="6">
        <v>1.5821616730881234</v>
      </c>
      <c r="G33" s="6">
        <v>1.1653665432624676</v>
      </c>
      <c r="H33" s="6">
        <v>2.4622938808620605</v>
      </c>
    </row>
    <row r="34" spans="1:14" ht="12.75" customHeight="1" x14ac:dyDescent="0.2">
      <c r="A34" s="5">
        <v>25</v>
      </c>
      <c r="B34" s="6">
        <v>3.5277815814567495</v>
      </c>
      <c r="C34" s="6">
        <v>3.1682715569560971</v>
      </c>
      <c r="D34" s="6">
        <v>2.728865398816569</v>
      </c>
      <c r="E34" s="6">
        <v>1.8915267134071352</v>
      </c>
      <c r="F34" s="6">
        <v>1.7115883574308977</v>
      </c>
      <c r="G34" s="6">
        <v>1.2606978423983306</v>
      </c>
      <c r="H34" s="6">
        <v>2.6637186393416745</v>
      </c>
    </row>
    <row r="35" spans="1:14" ht="18" customHeight="1" x14ac:dyDescent="0.2">
      <c r="A35" s="19" t="s">
        <v>66</v>
      </c>
      <c r="B35" s="12"/>
      <c r="C35" s="12"/>
      <c r="D35" s="12"/>
      <c r="E35" s="12"/>
      <c r="F35" s="12"/>
      <c r="G35" s="12"/>
    </row>
    <row r="36" spans="1:14" ht="18" customHeight="1" x14ac:dyDescent="0.2">
      <c r="A36" s="4" t="s">
        <v>8</v>
      </c>
      <c r="D36" s="12"/>
      <c r="E36" s="12"/>
      <c r="F36" s="13"/>
      <c r="G36" s="13"/>
      <c r="H36" s="14"/>
    </row>
    <row r="37" spans="1:14" ht="18" customHeight="1" x14ac:dyDescent="0.2">
      <c r="A37" s="19" t="s">
        <v>0</v>
      </c>
      <c r="B37" s="12"/>
      <c r="C37" s="20">
        <v>0.75</v>
      </c>
      <c r="D37" s="12"/>
      <c r="E37" s="12"/>
      <c r="H37" s="14" t="s">
        <v>46</v>
      </c>
    </row>
    <row r="38" spans="1:14" ht="18" customHeight="1" x14ac:dyDescent="0.2">
      <c r="A38" s="4" t="s">
        <v>28</v>
      </c>
      <c r="B38" s="12"/>
      <c r="H38" s="24" t="s">
        <v>46</v>
      </c>
    </row>
    <row r="39" spans="1:14" ht="14.25" customHeight="1" x14ac:dyDescent="0.2">
      <c r="A39" s="4"/>
      <c r="B39" s="15"/>
      <c r="C39" s="8"/>
      <c r="D39" s="15"/>
      <c r="E39" s="15"/>
      <c r="H39" s="24"/>
    </row>
    <row r="40" spans="1:14" ht="14.25" customHeight="1" x14ac:dyDescent="0.2">
      <c r="A40" s="2"/>
      <c r="B40" s="9"/>
      <c r="C40" s="10"/>
      <c r="D40" s="10"/>
      <c r="E40" s="10"/>
      <c r="F40" s="3"/>
      <c r="G40" s="3"/>
    </row>
    <row r="41" spans="1:14" s="2" customFormat="1" ht="14.25" customHeight="1" x14ac:dyDescent="0.2">
      <c r="D41" s="5"/>
      <c r="E41" s="5"/>
      <c r="F41" s="5"/>
      <c r="G41" s="5"/>
      <c r="H41" s="1"/>
      <c r="M41" s="1"/>
    </row>
    <row r="42" spans="1:14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4" s="2" customFormat="1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4" ht="19.5" customHeight="1" x14ac:dyDescent="0.2">
      <c r="A44" s="5">
        <v>1</v>
      </c>
      <c r="B44" s="6">
        <v>9.2350143057562895E-2</v>
      </c>
      <c r="C44" s="6">
        <v>8.29389021894269E-2</v>
      </c>
      <c r="D44" s="6">
        <v>7.1436143124676943E-2</v>
      </c>
      <c r="E44" s="6">
        <v>4.9516320255920669E-2</v>
      </c>
      <c r="F44" s="6">
        <v>4.4805900256197698E-2</v>
      </c>
      <c r="G44" s="6">
        <v>3.3002504097708427E-2</v>
      </c>
      <c r="H44" s="6">
        <v>6.9730733529914352E-2</v>
      </c>
    </row>
    <row r="45" spans="1:14" ht="12.75" customHeight="1" x14ac:dyDescent="0.2">
      <c r="A45" s="5">
        <v>2</v>
      </c>
      <c r="B45" s="6">
        <v>0.15401450802064778</v>
      </c>
      <c r="C45" s="6">
        <v>0.13831916003113456</v>
      </c>
      <c r="D45" s="6">
        <v>0.11913573789898631</v>
      </c>
      <c r="E45" s="6">
        <v>8.2579533184425527E-2</v>
      </c>
      <c r="F45" s="6">
        <v>7.4723854841017234E-2</v>
      </c>
      <c r="G45" s="6">
        <v>5.5039053148946068E-2</v>
      </c>
      <c r="H45" s="6">
        <v>0.1162915861628343</v>
      </c>
    </row>
    <row r="46" spans="1:14" s="18" customFormat="1" ht="12.75" customHeight="1" x14ac:dyDescent="0.2">
      <c r="A46" s="17">
        <v>3</v>
      </c>
      <c r="B46" s="6">
        <v>0.21715215838373653</v>
      </c>
      <c r="C46" s="6">
        <v>0.19502256334552298</v>
      </c>
      <c r="D46" s="6">
        <v>0.16797497169510608</v>
      </c>
      <c r="E46" s="6">
        <v>0.11643269260656487</v>
      </c>
      <c r="F46" s="6">
        <v>0.10535660938711394</v>
      </c>
      <c r="G46" s="6">
        <v>7.7602099570311375E-2</v>
      </c>
      <c r="H46" s="6">
        <v>0.16396487098307794</v>
      </c>
      <c r="I46" s="1"/>
      <c r="J46" s="1"/>
      <c r="K46" s="1"/>
      <c r="L46" s="1"/>
      <c r="M46" s="1"/>
      <c r="N46" s="1"/>
    </row>
    <row r="47" spans="1:14" ht="12.75" customHeight="1" x14ac:dyDescent="0.2">
      <c r="A47" s="5">
        <v>4</v>
      </c>
      <c r="B47" s="6">
        <v>0.28497946024208232</v>
      </c>
      <c r="C47" s="6">
        <v>0.25593770400854954</v>
      </c>
      <c r="D47" s="6">
        <v>0.22044181888009973</v>
      </c>
      <c r="E47" s="6">
        <v>0.15280035041105167</v>
      </c>
      <c r="F47" s="6">
        <v>0.13826466151452396</v>
      </c>
      <c r="G47" s="6">
        <v>0.10184105289950435</v>
      </c>
      <c r="H47" s="6">
        <v>0.21517916643889901</v>
      </c>
    </row>
    <row r="48" spans="1:14" ht="12.75" customHeight="1" x14ac:dyDescent="0.2">
      <c r="A48" s="5">
        <v>5</v>
      </c>
      <c r="B48" s="6">
        <v>0.35766046306753541</v>
      </c>
      <c r="C48" s="6">
        <v>0.3212119134985375</v>
      </c>
      <c r="D48" s="6">
        <v>0.27666317759578524</v>
      </c>
      <c r="E48" s="6">
        <v>0.19177046668020981</v>
      </c>
      <c r="F48" s="6">
        <v>0.17352760378292778</v>
      </c>
      <c r="G48" s="6">
        <v>0.12781453831227158</v>
      </c>
      <c r="H48" s="6">
        <v>0.27005834120692962</v>
      </c>
    </row>
    <row r="49" spans="1:15" s="18" customFormat="1" ht="19.5" customHeight="1" x14ac:dyDescent="0.2">
      <c r="A49" s="17">
        <v>6</v>
      </c>
      <c r="B49" s="6">
        <v>0.43537883272799399</v>
      </c>
      <c r="C49" s="6">
        <v>0.3910101406173922</v>
      </c>
      <c r="D49" s="6">
        <v>0.336781119968874</v>
      </c>
      <c r="E49" s="6">
        <v>0.23344151941996122</v>
      </c>
      <c r="F49" s="6">
        <v>0.21123454611987996</v>
      </c>
      <c r="G49" s="6">
        <v>0.155588191154236</v>
      </c>
      <c r="H49" s="6">
        <v>0.32874107569706323</v>
      </c>
      <c r="I49" s="1"/>
      <c r="J49" s="1"/>
      <c r="K49" s="1"/>
      <c r="L49" s="1"/>
      <c r="M49" s="1"/>
      <c r="N49" s="1"/>
    </row>
    <row r="50" spans="1:15" ht="12.75" customHeight="1" x14ac:dyDescent="0.2">
      <c r="A50" s="5">
        <v>7</v>
      </c>
      <c r="B50" s="6">
        <v>0.51833993336525785</v>
      </c>
      <c r="C50" s="6">
        <v>0.46551682120794002</v>
      </c>
      <c r="D50" s="6">
        <v>0.40095450251805209</v>
      </c>
      <c r="E50" s="6">
        <v>0.27792362082155742</v>
      </c>
      <c r="F50" s="6">
        <v>0.25148512589408439</v>
      </c>
      <c r="G50" s="6">
        <v>0.18523540092656005</v>
      </c>
      <c r="H50" s="6">
        <v>0.39138243401395978</v>
      </c>
    </row>
    <row r="51" spans="1:15" ht="12.75" customHeight="1" x14ac:dyDescent="0.2">
      <c r="A51" s="5">
        <v>8</v>
      </c>
      <c r="B51" s="6">
        <v>0.60677307397957803</v>
      </c>
      <c r="C51" s="6">
        <v>0.54493789579299212</v>
      </c>
      <c r="D51" s="6">
        <v>0.46936070396758972</v>
      </c>
      <c r="E51" s="6">
        <v>0.32533972183578258</v>
      </c>
      <c r="F51" s="6">
        <v>0.29439059790009708</v>
      </c>
      <c r="G51" s="6">
        <v>0.21683811413165149</v>
      </c>
      <c r="H51" s="6">
        <v>0.45815556028347681</v>
      </c>
    </row>
    <row r="52" spans="1:15" ht="12.75" customHeight="1" x14ac:dyDescent="0.2">
      <c r="A52" s="5">
        <v>9</v>
      </c>
      <c r="B52" s="6">
        <v>0.70093391924032122</v>
      </c>
      <c r="C52" s="6">
        <v>0.62950297470452909</v>
      </c>
      <c r="D52" s="6">
        <v>0.54219749009573148</v>
      </c>
      <c r="E52" s="6">
        <v>0.37582690480195247</v>
      </c>
      <c r="F52" s="6">
        <v>0.34007500402129176</v>
      </c>
      <c r="G52" s="6">
        <v>0.2504876958071709</v>
      </c>
      <c r="H52" s="6">
        <v>0.52925349898115459</v>
      </c>
      <c r="O52" s="18"/>
    </row>
    <row r="53" spans="1:15" ht="12.75" customHeight="1" x14ac:dyDescent="0.2">
      <c r="A53" s="5">
        <v>10</v>
      </c>
      <c r="B53" s="6">
        <v>0.80110705968933171</v>
      </c>
      <c r="C53" s="6">
        <v>0.71946764636215266</v>
      </c>
      <c r="D53" s="6">
        <v>0.61968500187904807</v>
      </c>
      <c r="E53" s="6">
        <v>0.4295377615401253</v>
      </c>
      <c r="F53" s="6">
        <v>0.38867642022603766</v>
      </c>
      <c r="G53" s="6">
        <v>0.28628584802105694</v>
      </c>
      <c r="H53" s="6">
        <v>0.6048911356131923</v>
      </c>
    </row>
    <row r="54" spans="1:15" ht="19.5" customHeight="1" x14ac:dyDescent="0.2">
      <c r="A54" s="5">
        <v>11</v>
      </c>
      <c r="B54" s="6">
        <v>0.90760873077291893</v>
      </c>
      <c r="C54" s="6">
        <v>0.81511591921329885</v>
      </c>
      <c r="D54" s="6">
        <v>0.70206785876105871</v>
      </c>
      <c r="E54" s="6">
        <v>0.48664185124227727</v>
      </c>
      <c r="F54" s="6">
        <v>0.44034827577167784</v>
      </c>
      <c r="G54" s="6">
        <v>0.32434558155236354</v>
      </c>
      <c r="H54" s="6">
        <v>0.68530724977331015</v>
      </c>
    </row>
    <row r="55" spans="1:15" ht="12.75" customHeight="1" x14ac:dyDescent="0.2">
      <c r="A55" s="5">
        <v>12</v>
      </c>
      <c r="B55" s="6">
        <v>1.0207896627008932</v>
      </c>
      <c r="C55" s="6">
        <v>0.91676278116814558</v>
      </c>
      <c r="D55" s="6">
        <v>0.78961736312026143</v>
      </c>
      <c r="E55" s="6">
        <v>0.54732722851035476</v>
      </c>
      <c r="F55" s="6">
        <v>0.49526073588240438</v>
      </c>
      <c r="G55" s="6">
        <v>0.36479223432481467</v>
      </c>
      <c r="H55" s="6">
        <v>0.77076666698306662</v>
      </c>
    </row>
    <row r="56" spans="1:15" ht="12.75" customHeight="1" x14ac:dyDescent="0.2">
      <c r="A56" s="5">
        <v>13</v>
      </c>
      <c r="B56" s="6">
        <v>1.1410380335877419</v>
      </c>
      <c r="C56" s="6">
        <v>1.0247568517913586</v>
      </c>
      <c r="D56" s="6">
        <v>0.88263378463059805</v>
      </c>
      <c r="E56" s="6">
        <v>0.61180202677216755</v>
      </c>
      <c r="F56" s="6">
        <v>0.55360213453695872</v>
      </c>
      <c r="G56" s="6">
        <v>0.40776452674955266</v>
      </c>
      <c r="H56" s="6">
        <v>0.86156248851731876</v>
      </c>
    </row>
    <row r="57" spans="1:15" ht="12.75" customHeight="1" x14ac:dyDescent="0.2">
      <c r="A57" s="5">
        <v>14</v>
      </c>
      <c r="B57" s="6">
        <v>1.2687824861990316</v>
      </c>
      <c r="C57" s="6">
        <v>1.1394830916171663</v>
      </c>
      <c r="D57" s="6">
        <v>0.9814486938228395</v>
      </c>
      <c r="E57" s="6">
        <v>0.68029607580114626</v>
      </c>
      <c r="F57" s="6">
        <v>0.61558043811594043</v>
      </c>
      <c r="G57" s="6">
        <v>0.45341563979802724</v>
      </c>
      <c r="H57" s="6">
        <v>0.95801836925602368</v>
      </c>
    </row>
    <row r="58" spans="1:15" ht="12.75" customHeight="1" x14ac:dyDescent="0.2">
      <c r="A58" s="5">
        <v>15</v>
      </c>
      <c r="B58" s="6">
        <v>1.4044951533220396</v>
      </c>
      <c r="C58" s="6">
        <v>1.2613655192097852</v>
      </c>
      <c r="D58" s="6">
        <v>1.0864273023171216</v>
      </c>
      <c r="E58" s="6">
        <v>0.75306252386023986</v>
      </c>
      <c r="F58" s="6">
        <v>0.68142471323336884</v>
      </c>
      <c r="G58" s="6">
        <v>0.50191429615686245</v>
      </c>
      <c r="H58" s="6">
        <v>1.0604908020479233</v>
      </c>
    </row>
    <row r="59" spans="1:15" ht="19.5" customHeight="1" x14ac:dyDescent="0.2">
      <c r="A59" s="5">
        <v>16</v>
      </c>
      <c r="B59" s="6">
        <v>1.5486946175997951</v>
      </c>
      <c r="C59" s="6">
        <v>1.3908698693659718</v>
      </c>
      <c r="D59" s="6">
        <v>1.1979707523605798</v>
      </c>
      <c r="E59" s="6">
        <v>0.83037942470639192</v>
      </c>
      <c r="F59" s="6">
        <v>0.75138656277158855</v>
      </c>
      <c r="G59" s="6">
        <v>0.55344581796238568</v>
      </c>
      <c r="H59" s="6">
        <v>1.1693713525895839</v>
      </c>
    </row>
    <row r="60" spans="1:15" ht="12.75" customHeight="1" x14ac:dyDescent="0.2">
      <c r="A60" s="5">
        <v>17</v>
      </c>
      <c r="B60" s="6">
        <v>1.7019487077646249</v>
      </c>
      <c r="C60" s="6">
        <v>1.5285061043893189</v>
      </c>
      <c r="D60" s="6">
        <v>1.3165182798141433</v>
      </c>
      <c r="E60" s="6">
        <v>0.91255123687566397</v>
      </c>
      <c r="F60" s="6">
        <v>0.82574148254144331</v>
      </c>
      <c r="G60" s="6">
        <v>0.60821312607042854</v>
      </c>
      <c r="H60" s="6">
        <v>1.2850887707747645</v>
      </c>
    </row>
    <row r="61" spans="1:15" ht="12.75" customHeight="1" x14ac:dyDescent="0.2">
      <c r="A61" s="5">
        <v>18</v>
      </c>
      <c r="B61" s="6">
        <v>1.8648770035615709</v>
      </c>
      <c r="C61" s="6">
        <v>1.6748306637413277</v>
      </c>
      <c r="D61" s="6">
        <v>1.4425491518005096</v>
      </c>
      <c r="E61" s="6">
        <v>0.99991016677363176</v>
      </c>
      <c r="F61" s="6">
        <v>0.90479007660631594</v>
      </c>
      <c r="G61" s="6">
        <v>0.66643763522272925</v>
      </c>
      <c r="H61" s="6">
        <v>1.4081108820845256</v>
      </c>
    </row>
    <row r="62" spans="1:15" ht="12.75" customHeight="1" x14ac:dyDescent="0.2">
      <c r="A62" s="5">
        <v>19</v>
      </c>
      <c r="B62" s="6">
        <v>2.0381528850392137</v>
      </c>
      <c r="C62" s="6">
        <v>1.8304483044926061</v>
      </c>
      <c r="D62" s="6">
        <v>1.5765842519039928</v>
      </c>
      <c r="E62" s="6">
        <v>1.0928172674645955</v>
      </c>
      <c r="F62" s="6">
        <v>0.98885905154502018</v>
      </c>
      <c r="G62" s="6">
        <v>0.72835998638720456</v>
      </c>
      <c r="H62" s="6">
        <v>1.5389461349432816</v>
      </c>
    </row>
    <row r="63" spans="1:15" ht="12.75" customHeight="1" x14ac:dyDescent="0.2">
      <c r="A63" s="5">
        <v>20</v>
      </c>
      <c r="B63" s="6">
        <v>2.2225049168364426</v>
      </c>
      <c r="C63" s="6">
        <v>1.9960133445393993</v>
      </c>
      <c r="D63" s="6">
        <v>1.7191871509659165</v>
      </c>
      <c r="E63" s="6">
        <v>1.1916631808987677</v>
      </c>
      <c r="F63" s="6">
        <v>1.0783018880719268</v>
      </c>
      <c r="G63" s="6">
        <v>0.79424054145052114</v>
      </c>
      <c r="H63" s="6">
        <v>1.6781446459508738</v>
      </c>
    </row>
    <row r="64" spans="1:15" ht="19.5" customHeight="1" x14ac:dyDescent="0.2">
      <c r="A64" s="5">
        <v>21</v>
      </c>
      <c r="B64" s="6">
        <v>2.4187173028478304</v>
      </c>
      <c r="C64" s="6">
        <v>2.1722300709348206</v>
      </c>
      <c r="D64" s="6">
        <v>1.870964458784564</v>
      </c>
      <c r="E64" s="6">
        <v>1.2968683816948539</v>
      </c>
      <c r="F64" s="6">
        <v>1.1734990616288423</v>
      </c>
      <c r="G64" s="6">
        <v>0.86435954569857865</v>
      </c>
      <c r="H64" s="6">
        <v>1.8262985431863183</v>
      </c>
    </row>
    <row r="65" spans="1:14" ht="12.75" customHeight="1" x14ac:dyDescent="0.2">
      <c r="A65" s="5">
        <v>22</v>
      </c>
      <c r="B65" s="6">
        <v>2.6276290790998984</v>
      </c>
      <c r="C65" s="6">
        <v>2.3598520150176752</v>
      </c>
      <c r="D65" s="6">
        <v>2.0325651997760641</v>
      </c>
      <c r="E65" s="6">
        <v>1.4088827443762713</v>
      </c>
      <c r="F65" s="6">
        <v>1.2748576507894542</v>
      </c>
      <c r="G65" s="6">
        <v>0.93901683938052682</v>
      </c>
      <c r="H65" s="6">
        <v>1.9840413567736661</v>
      </c>
    </row>
    <row r="66" spans="1:14" ht="12.75" customHeight="1" x14ac:dyDescent="0.2">
      <c r="A66" s="5">
        <v>23</v>
      </c>
      <c r="B66" s="6">
        <v>2.8501316302946131</v>
      </c>
      <c r="C66" s="6">
        <v>2.5596797220406486</v>
      </c>
      <c r="D66" s="6">
        <v>2.2046788919318421</v>
      </c>
      <c r="E66" s="6">
        <v>1.5281842117908868</v>
      </c>
      <c r="F66" s="6">
        <v>1.3828101323504829</v>
      </c>
      <c r="G66" s="6">
        <v>1.0185309702138392</v>
      </c>
      <c r="H66" s="6">
        <v>2.1520461437008933</v>
      </c>
    </row>
    <row r="67" spans="1:14" ht="12.75" customHeight="1" x14ac:dyDescent="0.2">
      <c r="A67" s="5">
        <v>24</v>
      </c>
      <c r="B67" s="6">
        <v>3.0871640152628044</v>
      </c>
      <c r="C67" s="6">
        <v>2.7725565529985565</v>
      </c>
      <c r="D67" s="6">
        <v>2.38803193088942</v>
      </c>
      <c r="E67" s="6">
        <v>1.6552762887115888</v>
      </c>
      <c r="F67" s="6">
        <v>1.4978121133626139</v>
      </c>
      <c r="G67" s="6">
        <v>1.1032375228753373</v>
      </c>
      <c r="H67" s="6">
        <v>2.3310219582145173</v>
      </c>
    </row>
    <row r="68" spans="1:14" ht="12.75" customHeight="1" x14ac:dyDescent="0.2">
      <c r="A68" s="5">
        <v>25</v>
      </c>
      <c r="B68" s="6">
        <v>3.3397054649225666</v>
      </c>
      <c r="C68" s="6">
        <v>2.9993619471066255</v>
      </c>
      <c r="D68" s="6">
        <v>2.5833817868345625</v>
      </c>
      <c r="E68" s="6">
        <v>1.7906840193899569</v>
      </c>
      <c r="F68" s="6">
        <v>1.6203386913339974</v>
      </c>
      <c r="G68" s="6">
        <v>1.1934864380507317</v>
      </c>
      <c r="H68" s="6">
        <v>2.5217081872602773</v>
      </c>
    </row>
    <row r="69" spans="1:14" ht="18" customHeight="1" x14ac:dyDescent="0.2">
      <c r="A69" s="19" t="s">
        <v>66</v>
      </c>
      <c r="B69" s="12"/>
      <c r="C69" s="12"/>
      <c r="D69" s="12"/>
      <c r="E69" s="12"/>
      <c r="F69" s="12"/>
      <c r="G69" s="12"/>
    </row>
    <row r="70" spans="1:14" ht="18" customHeight="1" x14ac:dyDescent="0.2">
      <c r="A70" s="4" t="s">
        <v>8</v>
      </c>
      <c r="D70" s="12"/>
      <c r="E70" s="12"/>
      <c r="F70" s="13"/>
      <c r="G70" s="13"/>
      <c r="H70" s="14"/>
    </row>
    <row r="71" spans="1:14" ht="18" customHeight="1" x14ac:dyDescent="0.2">
      <c r="A71" s="19" t="s">
        <v>0</v>
      </c>
      <c r="B71" s="12"/>
      <c r="C71" s="20">
        <v>0.75</v>
      </c>
      <c r="D71" s="12"/>
      <c r="E71" s="12"/>
      <c r="H71" s="14" t="s">
        <v>46</v>
      </c>
    </row>
    <row r="72" spans="1:14" ht="18" customHeight="1" x14ac:dyDescent="0.2">
      <c r="A72" s="19" t="s">
        <v>29</v>
      </c>
      <c r="B72" s="12"/>
      <c r="H72" s="24" t="s">
        <v>46</v>
      </c>
    </row>
    <row r="73" spans="1:14" ht="14.25" customHeight="1" x14ac:dyDescent="0.2">
      <c r="A73" s="4"/>
      <c r="B73" s="15"/>
      <c r="C73" s="8"/>
      <c r="D73" s="15"/>
      <c r="E73" s="15"/>
      <c r="H73" s="24"/>
    </row>
    <row r="74" spans="1:14" ht="14.25" customHeight="1" x14ac:dyDescent="0.2">
      <c r="A74" s="2"/>
      <c r="B74" s="9"/>
      <c r="C74" s="10"/>
      <c r="D74" s="10"/>
      <c r="E74" s="10"/>
      <c r="F74" s="3"/>
      <c r="G74" s="3"/>
    </row>
    <row r="75" spans="1:14" s="2" customFormat="1" ht="14.25" customHeight="1" x14ac:dyDescent="0.2">
      <c r="D75" s="5"/>
      <c r="E75" s="5"/>
      <c r="F75" s="5"/>
      <c r="G75" s="5"/>
      <c r="H75" s="1"/>
      <c r="M75" s="1"/>
    </row>
    <row r="76" spans="1:14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4" s="2" customFormat="1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4" ht="19.5" customHeight="1" x14ac:dyDescent="0.2">
      <c r="A78" s="5">
        <v>1</v>
      </c>
      <c r="B78" s="6">
        <v>8.8644784661334311E-2</v>
      </c>
      <c r="C78" s="6">
        <v>7.9611150358982849E-2</v>
      </c>
      <c r="D78" s="6">
        <v>6.8569915699818268E-2</v>
      </c>
      <c r="E78" s="6">
        <v>4.752958036645178E-2</v>
      </c>
      <c r="F78" s="6">
        <v>4.3008156222261555E-2</v>
      </c>
      <c r="G78" s="6">
        <v>3.1678346910655783E-2</v>
      </c>
      <c r="H78" s="6">
        <v>6.6932932136155837E-2</v>
      </c>
    </row>
    <row r="79" spans="1:14" ht="12.75" customHeight="1" x14ac:dyDescent="0.2">
      <c r="A79" s="5">
        <v>2</v>
      </c>
      <c r="B79" s="6">
        <v>0.14783499457820937</v>
      </c>
      <c r="C79" s="6">
        <v>0.13276938994944462</v>
      </c>
      <c r="D79" s="6">
        <v>0.11435566293538023</v>
      </c>
      <c r="E79" s="6">
        <v>7.9266200291688987E-2</v>
      </c>
      <c r="F79" s="6">
        <v>7.172571478658174E-2</v>
      </c>
      <c r="G79" s="6">
        <v>5.2830725029965234E-2</v>
      </c>
      <c r="H79" s="6">
        <v>0.11162562690242891</v>
      </c>
    </row>
    <row r="80" spans="1:14" s="18" customFormat="1" ht="12.75" customHeight="1" x14ac:dyDescent="0.2">
      <c r="A80" s="17">
        <v>3</v>
      </c>
      <c r="B80" s="6">
        <v>0.20843937736698381</v>
      </c>
      <c r="C80" s="6">
        <v>0.18719768653839194</v>
      </c>
      <c r="D80" s="6">
        <v>0.161235323535181</v>
      </c>
      <c r="E80" s="6">
        <v>0.11176107174208687</v>
      </c>
      <c r="F80" s="6">
        <v>0.10112939344282038</v>
      </c>
      <c r="G80" s="6">
        <v>7.4488475901871673E-2</v>
      </c>
      <c r="H80" s="6">
        <v>0.15738611981639059</v>
      </c>
      <c r="I80" s="1"/>
      <c r="J80" s="1"/>
      <c r="K80" s="1"/>
      <c r="L80" s="1"/>
      <c r="M80" s="1"/>
      <c r="N80" s="1"/>
    </row>
    <row r="81" spans="1:15" ht="12.75" customHeight="1" x14ac:dyDescent="0.2">
      <c r="A81" s="5">
        <v>4</v>
      </c>
      <c r="B81" s="6">
        <v>0.27354524908874922</v>
      </c>
      <c r="C81" s="6">
        <v>0.24566873322992899</v>
      </c>
      <c r="D81" s="6">
        <v>0.21159704704300417</v>
      </c>
      <c r="E81" s="6">
        <v>0.1466695525303234</v>
      </c>
      <c r="F81" s="6">
        <v>0.13271707807304289</v>
      </c>
      <c r="G81" s="6">
        <v>9.7754891384770976E-2</v>
      </c>
      <c r="H81" s="6">
        <v>0.20654554764135302</v>
      </c>
    </row>
    <row r="82" spans="1:15" ht="12.75" customHeight="1" x14ac:dyDescent="0.2">
      <c r="A82" s="5">
        <v>5</v>
      </c>
      <c r="B82" s="6">
        <v>0.3433100770697548</v>
      </c>
      <c r="C82" s="6">
        <v>0.3083239501316743</v>
      </c>
      <c r="D82" s="6">
        <v>0.26556264007530905</v>
      </c>
      <c r="E82" s="6">
        <v>0.18407607352242905</v>
      </c>
      <c r="F82" s="6">
        <v>0.16656516775016805</v>
      </c>
      <c r="G82" s="6">
        <v>0.12268624444054195</v>
      </c>
      <c r="H82" s="6">
        <v>0.25922280907961143</v>
      </c>
    </row>
    <row r="83" spans="1:15" s="18" customFormat="1" ht="19.5" customHeight="1" x14ac:dyDescent="0.2">
      <c r="A83" s="17">
        <v>6</v>
      </c>
      <c r="B83" s="6">
        <v>0.41791015796499642</v>
      </c>
      <c r="C83" s="6">
        <v>0.37532166781617415</v>
      </c>
      <c r="D83" s="6">
        <v>0.3232684744087031</v>
      </c>
      <c r="E83" s="6">
        <v>0.2240751614981121</v>
      </c>
      <c r="F83" s="6">
        <v>0.20275919705029638</v>
      </c>
      <c r="G83" s="6">
        <v>0.14934553693237931</v>
      </c>
      <c r="H83" s="6">
        <v>0.31555102027657433</v>
      </c>
      <c r="I83" s="1"/>
      <c r="J83" s="1"/>
      <c r="K83" s="1"/>
      <c r="L83" s="1"/>
      <c r="M83" s="1"/>
      <c r="N83" s="1"/>
    </row>
    <row r="84" spans="1:15" ht="12.75" customHeight="1" x14ac:dyDescent="0.2">
      <c r="A84" s="5">
        <v>7</v>
      </c>
      <c r="B84" s="6">
        <v>0.49754261610503048</v>
      </c>
      <c r="C84" s="6">
        <v>0.44683892201970232</v>
      </c>
      <c r="D84" s="6">
        <v>0.38486703277277112</v>
      </c>
      <c r="E84" s="6">
        <v>0.26677251062479768</v>
      </c>
      <c r="F84" s="6">
        <v>0.24139480559888549</v>
      </c>
      <c r="G84" s="6">
        <v>0.17780321375957125</v>
      </c>
      <c r="H84" s="6">
        <v>0.37567902371056616</v>
      </c>
    </row>
    <row r="85" spans="1:15" ht="12.75" customHeight="1" x14ac:dyDescent="0.2">
      <c r="A85" s="5">
        <v>8</v>
      </c>
      <c r="B85" s="6">
        <v>0.58242755994096695</v>
      </c>
      <c r="C85" s="6">
        <v>0.52307339032773148</v>
      </c>
      <c r="D85" s="6">
        <v>0.45052857693750992</v>
      </c>
      <c r="E85" s="6">
        <v>0.31228613870078425</v>
      </c>
      <c r="F85" s="6">
        <v>0.28257878432207212</v>
      </c>
      <c r="G85" s="6">
        <v>0.20813793349068294</v>
      </c>
      <c r="H85" s="6">
        <v>0.43977301645766986</v>
      </c>
    </row>
    <row r="86" spans="1:15" ht="12.75" customHeight="1" x14ac:dyDescent="0.2">
      <c r="A86" s="5">
        <v>9</v>
      </c>
      <c r="B86" s="6">
        <v>0.67281039612634341</v>
      </c>
      <c r="C86" s="6">
        <v>0.60424547043278809</v>
      </c>
      <c r="D86" s="6">
        <v>0.52044293773853567</v>
      </c>
      <c r="E86" s="6">
        <v>0.36074762792017767</v>
      </c>
      <c r="F86" s="6">
        <v>0.32643019817933083</v>
      </c>
      <c r="G86" s="6">
        <v>0.24043739533029429</v>
      </c>
      <c r="H86" s="6">
        <v>0.50801829748329863</v>
      </c>
      <c r="O86" s="18"/>
    </row>
    <row r="87" spans="1:15" ht="12.75" customHeight="1" x14ac:dyDescent="0.2">
      <c r="A87" s="5">
        <v>10</v>
      </c>
      <c r="B87" s="6">
        <v>0.7689642965963972</v>
      </c>
      <c r="C87" s="6">
        <v>0.69060049579800964</v>
      </c>
      <c r="D87" s="6">
        <v>0.59482142345125699</v>
      </c>
      <c r="E87" s="6">
        <v>0.41230344767200411</v>
      </c>
      <c r="F87" s="6">
        <v>0.37308158312651168</v>
      </c>
      <c r="G87" s="6">
        <v>0.27479922076131325</v>
      </c>
      <c r="H87" s="6">
        <v>0.58062113045736341</v>
      </c>
    </row>
    <row r="88" spans="1:15" ht="19.5" customHeight="1" x14ac:dyDescent="0.2">
      <c r="A88" s="5">
        <v>11</v>
      </c>
      <c r="B88" s="6">
        <v>0.8711928085045193</v>
      </c>
      <c r="C88" s="6">
        <v>0.78241107961955825</v>
      </c>
      <c r="D88" s="6">
        <v>0.67389883867019629</v>
      </c>
      <c r="E88" s="6">
        <v>0.46711635393651935</v>
      </c>
      <c r="F88" s="6">
        <v>0.42268021238948744</v>
      </c>
      <c r="G88" s="6">
        <v>0.31133188623912961</v>
      </c>
      <c r="H88" s="6">
        <v>0.65781071443647732</v>
      </c>
    </row>
    <row r="89" spans="1:15" ht="12.75" customHeight="1" x14ac:dyDescent="0.2">
      <c r="A89" s="5">
        <v>12</v>
      </c>
      <c r="B89" s="6">
        <v>0.97983258973659371</v>
      </c>
      <c r="C89" s="6">
        <v>0.8799795715694998</v>
      </c>
      <c r="D89" s="6">
        <v>0.75793560032730234</v>
      </c>
      <c r="E89" s="6">
        <v>0.52536685601389566</v>
      </c>
      <c r="F89" s="6">
        <v>0.4753894236649413</v>
      </c>
      <c r="G89" s="6">
        <v>0.35015570076263147</v>
      </c>
      <c r="H89" s="6">
        <v>0.7398412493661316</v>
      </c>
    </row>
    <row r="90" spans="1:15" ht="12.75" customHeight="1" x14ac:dyDescent="0.2">
      <c r="A90" s="5">
        <v>13</v>
      </c>
      <c r="B90" s="6">
        <v>1.0952562435634954</v>
      </c>
      <c r="C90" s="6">
        <v>0.98364060357384242</v>
      </c>
      <c r="D90" s="6">
        <v>0.84721993039717813</v>
      </c>
      <c r="E90" s="6">
        <v>0.5872547364088283</v>
      </c>
      <c r="F90" s="6">
        <v>0.53138999442042434</v>
      </c>
      <c r="G90" s="6">
        <v>0.39140381887350895</v>
      </c>
      <c r="H90" s="6">
        <v>0.82699407643902478</v>
      </c>
    </row>
    <row r="91" spans="1:15" ht="12.75" customHeight="1" x14ac:dyDescent="0.2">
      <c r="A91" s="5">
        <v>14</v>
      </c>
      <c r="B91" s="6">
        <v>1.2178752143467837</v>
      </c>
      <c r="C91" s="6">
        <v>1.0937636904219521</v>
      </c>
      <c r="D91" s="6">
        <v>0.94207009582914425</v>
      </c>
      <c r="E91" s="6">
        <v>0.65300060345066024</v>
      </c>
      <c r="F91" s="6">
        <v>0.59088154681584548</v>
      </c>
      <c r="G91" s="6">
        <v>0.43522327547369954</v>
      </c>
      <c r="H91" s="6">
        <v>0.91957986455277285</v>
      </c>
    </row>
    <row r="92" spans="1:15" ht="12.75" customHeight="1" x14ac:dyDescent="0.2">
      <c r="A92" s="5">
        <v>15</v>
      </c>
      <c r="B92" s="6">
        <v>1.3481426915225991</v>
      </c>
      <c r="C92" s="6">
        <v>1.2107558378105485</v>
      </c>
      <c r="D92" s="6">
        <v>1.0428366548827857</v>
      </c>
      <c r="E92" s="6">
        <v>0.72284744835211234</v>
      </c>
      <c r="F92" s="6">
        <v>0.65408395664132879</v>
      </c>
      <c r="G92" s="6">
        <v>0.48177602360115268</v>
      </c>
      <c r="H92" s="6">
        <v>1.0179408030182286</v>
      </c>
    </row>
    <row r="93" spans="1:15" ht="19.5" customHeight="1" x14ac:dyDescent="0.2">
      <c r="A93" s="5">
        <v>16</v>
      </c>
      <c r="B93" s="6">
        <v>1.4865564506784883</v>
      </c>
      <c r="C93" s="6">
        <v>1.3350640938913825</v>
      </c>
      <c r="D93" s="6">
        <v>1.1499046548026288</v>
      </c>
      <c r="E93" s="6">
        <v>0.79706216853848899</v>
      </c>
      <c r="F93" s="6">
        <v>0.7212387317341894</v>
      </c>
      <c r="G93" s="6">
        <v>0.5312399497249507</v>
      </c>
      <c r="H93" s="6">
        <v>1.1224527467686249</v>
      </c>
    </row>
    <row r="94" spans="1:15" ht="12.75" customHeight="1" x14ac:dyDescent="0.2">
      <c r="A94" s="5">
        <v>17</v>
      </c>
      <c r="B94" s="6">
        <v>1.6336615375938628</v>
      </c>
      <c r="C94" s="6">
        <v>1.4671779597858463</v>
      </c>
      <c r="D94" s="6">
        <v>1.2636957080195645</v>
      </c>
      <c r="E94" s="6">
        <v>0.87593700677708786</v>
      </c>
      <c r="F94" s="6">
        <v>0.79261031420592665</v>
      </c>
      <c r="G94" s="6">
        <v>0.58380983292147515</v>
      </c>
      <c r="H94" s="6">
        <v>1.2335272429954158</v>
      </c>
    </row>
    <row r="95" spans="1:15" ht="12.75" customHeight="1" x14ac:dyDescent="0.2">
      <c r="A95" s="5">
        <v>18</v>
      </c>
      <c r="B95" s="6">
        <v>1.7900526726585491</v>
      </c>
      <c r="C95" s="6">
        <v>1.6076315489734512</v>
      </c>
      <c r="D95" s="6">
        <v>1.3846698520547067</v>
      </c>
      <c r="E95" s="6">
        <v>0.9597908403788733</v>
      </c>
      <c r="F95" s="6">
        <v>0.86848724700389934</v>
      </c>
      <c r="G95" s="6">
        <v>0.6396982041241106</v>
      </c>
      <c r="H95" s="6">
        <v>1.3516133466502755</v>
      </c>
    </row>
    <row r="96" spans="1:15" ht="12.75" customHeight="1" x14ac:dyDescent="0.2">
      <c r="A96" s="5">
        <v>19</v>
      </c>
      <c r="B96" s="6">
        <v>1.9563762179400597</v>
      </c>
      <c r="C96" s="6">
        <v>1.7570053538987289</v>
      </c>
      <c r="D96" s="6">
        <v>1.5133270711163793</v>
      </c>
      <c r="E96" s="6">
        <v>1.0489702359010435</v>
      </c>
      <c r="F96" s="6">
        <v>0.94918312828147844</v>
      </c>
      <c r="G96" s="6">
        <v>0.69913604907987903</v>
      </c>
      <c r="H96" s="6">
        <v>1.4771991057166862</v>
      </c>
    </row>
    <row r="97" spans="1:13" ht="12.75" customHeight="1" x14ac:dyDescent="0.2">
      <c r="A97" s="5">
        <v>20</v>
      </c>
      <c r="B97" s="6">
        <v>2.1333315059287177</v>
      </c>
      <c r="C97" s="6">
        <v>1.915927439306276</v>
      </c>
      <c r="D97" s="6">
        <v>1.6502083239320564</v>
      </c>
      <c r="E97" s="6">
        <v>1.1438501615938872</v>
      </c>
      <c r="F97" s="6">
        <v>1.0350372560708045</v>
      </c>
      <c r="G97" s="6">
        <v>0.76237328319349318</v>
      </c>
      <c r="H97" s="6">
        <v>1.6108125645042399</v>
      </c>
    </row>
    <row r="98" spans="1:13" ht="19.5" customHeight="1" x14ac:dyDescent="0.2">
      <c r="A98" s="5">
        <v>21</v>
      </c>
      <c r="B98" s="6">
        <v>2.3216712759605271</v>
      </c>
      <c r="C98" s="6">
        <v>2.0850738341885324</v>
      </c>
      <c r="D98" s="6">
        <v>1.7958958813370831</v>
      </c>
      <c r="E98" s="6">
        <v>1.2448342214020958</v>
      </c>
      <c r="F98" s="6">
        <v>1.1264148400238745</v>
      </c>
      <c r="G98" s="6">
        <v>0.82967890748864936</v>
      </c>
      <c r="H98" s="6">
        <v>1.7530220931780338</v>
      </c>
    </row>
    <row r="99" spans="1:13" ht="12.75" customHeight="1" x14ac:dyDescent="0.2">
      <c r="A99" s="5">
        <v>22</v>
      </c>
      <c r="B99" s="6">
        <v>2.5222008994776051</v>
      </c>
      <c r="C99" s="6">
        <v>2.2651678359985645</v>
      </c>
      <c r="D99" s="6">
        <v>1.9510127269858715</v>
      </c>
      <c r="E99" s="6">
        <v>1.3523542395647277</v>
      </c>
      <c r="F99" s="6">
        <v>1.2237066255289457</v>
      </c>
      <c r="G99" s="6">
        <v>0.90134073174493923</v>
      </c>
      <c r="H99" s="6">
        <v>1.9044358027768111</v>
      </c>
    </row>
    <row r="100" spans="1:13" ht="12.75" customHeight="1" x14ac:dyDescent="0.2">
      <c r="A100" s="5">
        <v>23</v>
      </c>
      <c r="B100" s="6">
        <v>2.7357759962152355</v>
      </c>
      <c r="C100" s="6">
        <v>2.4569778697673121</v>
      </c>
      <c r="D100" s="6">
        <v>2.1162207133872171</v>
      </c>
      <c r="E100" s="6">
        <v>1.4668689824618553</v>
      </c>
      <c r="F100" s="6">
        <v>1.3273277371461669</v>
      </c>
      <c r="G100" s="6">
        <v>0.97766452261182191</v>
      </c>
      <c r="H100" s="6">
        <v>2.0656997452696197</v>
      </c>
    </row>
    <row r="101" spans="1:13" ht="12.75" customHeight="1" x14ac:dyDescent="0.2">
      <c r="A101" s="5">
        <v>24</v>
      </c>
      <c r="B101" s="6">
        <v>2.9632979472117928</v>
      </c>
      <c r="C101" s="6">
        <v>2.6613134583747802</v>
      </c>
      <c r="D101" s="6">
        <v>2.2922170910567656</v>
      </c>
      <c r="E101" s="6">
        <v>1.5888617527792237</v>
      </c>
      <c r="F101" s="6">
        <v>1.4377155016360712</v>
      </c>
      <c r="G101" s="6">
        <v>1.0589724001253646</v>
      </c>
      <c r="H101" s="6">
        <v>2.2374945255685317</v>
      </c>
    </row>
    <row r="102" spans="1:13" ht="12.75" customHeight="1" x14ac:dyDescent="0.2">
      <c r="A102" s="5">
        <v>25</v>
      </c>
      <c r="B102" s="6">
        <v>3.2057066937710381</v>
      </c>
      <c r="C102" s="6">
        <v>2.8790187553574507</v>
      </c>
      <c r="D102" s="6">
        <v>2.479728938256462</v>
      </c>
      <c r="E102" s="6">
        <v>1.7188365284542566</v>
      </c>
      <c r="F102" s="6">
        <v>1.5553259542023812</v>
      </c>
      <c r="G102" s="6">
        <v>1.1456002643253727</v>
      </c>
      <c r="H102" s="6">
        <v>2.4205298642480528</v>
      </c>
    </row>
    <row r="103" spans="1:13" ht="18" customHeight="1" x14ac:dyDescent="0.2">
      <c r="A103" s="19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19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2">
      <c r="A106" s="19" t="s">
        <v>30</v>
      </c>
      <c r="B106" s="12"/>
      <c r="H106" s="24" t="s">
        <v>46</v>
      </c>
    </row>
    <row r="107" spans="1:13" ht="14.25" customHeight="1" x14ac:dyDescent="0.2">
      <c r="A107" s="4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8.298929419159963E-2</v>
      </c>
      <c r="C112" s="6">
        <v>7.453200098928249E-2</v>
      </c>
      <c r="D112" s="6">
        <v>6.4195191273193522E-2</v>
      </c>
      <c r="E112" s="6">
        <v>4.4497218227834007E-2</v>
      </c>
      <c r="F112" s="6">
        <v>4.0264258557383428E-2</v>
      </c>
      <c r="G112" s="6">
        <v>2.9657285099353219E-2</v>
      </c>
      <c r="H112" s="6">
        <v>6.2662646396801566E-2</v>
      </c>
    </row>
    <row r="113" spans="1:15" ht="12.75" customHeight="1" x14ac:dyDescent="0.2">
      <c r="A113" s="5">
        <v>2</v>
      </c>
      <c r="B113" s="6">
        <v>0.13840319995967021</v>
      </c>
      <c r="C113" s="6">
        <v>0.12429877295375474</v>
      </c>
      <c r="D113" s="6">
        <v>0.10705983200339617</v>
      </c>
      <c r="E113" s="6">
        <v>7.4209058554198112E-2</v>
      </c>
      <c r="F113" s="6">
        <v>6.7149652044028119E-2</v>
      </c>
      <c r="G113" s="6">
        <v>4.9460152660054948E-2</v>
      </c>
      <c r="H113" s="6">
        <v>0.10450397082828194</v>
      </c>
    </row>
    <row r="114" spans="1:15" s="18" customFormat="1" ht="12.75" customHeight="1" x14ac:dyDescent="0.2">
      <c r="A114" s="17">
        <v>3</v>
      </c>
      <c r="B114" s="6">
        <v>0.1951410551168922</v>
      </c>
      <c r="C114" s="6">
        <v>0.17525457295061608</v>
      </c>
      <c r="D114" s="6">
        <v>0.15094859500262761</v>
      </c>
      <c r="E114" s="6">
        <v>0.10463077435866507</v>
      </c>
      <c r="F114" s="6">
        <v>9.4677391522899362E-2</v>
      </c>
      <c r="G114" s="6">
        <v>6.97361504585019E-2</v>
      </c>
      <c r="H114" s="6">
        <v>0.14734496844927175</v>
      </c>
      <c r="I114" s="1"/>
      <c r="J114" s="1"/>
      <c r="K114" s="1"/>
      <c r="L114" s="1"/>
      <c r="M114" s="1"/>
      <c r="N114" s="1"/>
    </row>
    <row r="115" spans="1:15" ht="12.75" customHeight="1" x14ac:dyDescent="0.2">
      <c r="A115" s="5">
        <v>4</v>
      </c>
      <c r="B115" s="6">
        <v>0.25609320658931717</v>
      </c>
      <c r="C115" s="6">
        <v>0.22999519772751059</v>
      </c>
      <c r="D115" s="6">
        <v>0.19809726713437648</v>
      </c>
      <c r="E115" s="6">
        <v>0.13731211249925407</v>
      </c>
      <c r="F115" s="6">
        <v>0.1242497985474543</v>
      </c>
      <c r="G115" s="6">
        <v>9.1518180914903186E-2</v>
      </c>
      <c r="H115" s="6">
        <v>0.19336805072808771</v>
      </c>
    </row>
    <row r="116" spans="1:15" ht="12.75" customHeight="1" x14ac:dyDescent="0.2">
      <c r="A116" s="5">
        <v>5</v>
      </c>
      <c r="B116" s="6">
        <v>0.32140707537089946</v>
      </c>
      <c r="C116" s="6">
        <v>0.28865304486384047</v>
      </c>
      <c r="D116" s="6">
        <v>0.24861988381726846</v>
      </c>
      <c r="E116" s="6">
        <v>0.1723321171973102</v>
      </c>
      <c r="F116" s="6">
        <v>0.15593839797008729</v>
      </c>
      <c r="G116" s="6">
        <v>0.11485892680587381</v>
      </c>
      <c r="H116" s="6">
        <v>0.24268453069258011</v>
      </c>
    </row>
    <row r="117" spans="1:15" s="18" customFormat="1" ht="19.5" customHeight="1" x14ac:dyDescent="0.2">
      <c r="A117" s="17">
        <v>6</v>
      </c>
      <c r="B117" s="6">
        <v>0.39124771048310564</v>
      </c>
      <c r="C117" s="6">
        <v>0.35137634352519925</v>
      </c>
      <c r="D117" s="6">
        <v>0.30264411638054778</v>
      </c>
      <c r="E117" s="6">
        <v>0.20977928447389288</v>
      </c>
      <c r="F117" s="6">
        <v>0.18982326730609361</v>
      </c>
      <c r="G117" s="6">
        <v>0.13981737050899254</v>
      </c>
      <c r="H117" s="6">
        <v>0.29541903174834649</v>
      </c>
      <c r="I117" s="1"/>
      <c r="J117" s="1"/>
      <c r="K117" s="1"/>
      <c r="L117" s="1"/>
      <c r="M117" s="1"/>
      <c r="N117" s="1"/>
    </row>
    <row r="118" spans="1:15" ht="12.75" customHeight="1" x14ac:dyDescent="0.2">
      <c r="A118" s="5">
        <v>7</v>
      </c>
      <c r="B118" s="6">
        <v>0.46579965982825572</v>
      </c>
      <c r="C118" s="6">
        <v>0.41833083466133547</v>
      </c>
      <c r="D118" s="6">
        <v>0.360312719236141</v>
      </c>
      <c r="E118" s="6">
        <v>0.24975256526433684</v>
      </c>
      <c r="F118" s="6">
        <v>0.2259939444233105</v>
      </c>
      <c r="G118" s="6">
        <v>0.16645946257615774</v>
      </c>
      <c r="H118" s="6">
        <v>0.35171090030216146</v>
      </c>
    </row>
    <row r="119" spans="1:15" ht="12.75" customHeight="1" x14ac:dyDescent="0.2">
      <c r="A119" s="5">
        <v>8</v>
      </c>
      <c r="B119" s="6">
        <v>0.5452689890544643</v>
      </c>
      <c r="C119" s="6">
        <v>0.48970158413211401</v>
      </c>
      <c r="D119" s="6">
        <v>0.42178509154299249</v>
      </c>
      <c r="E119" s="6">
        <v>0.29236244789370525</v>
      </c>
      <c r="F119" s="6">
        <v>0.26455040704315747</v>
      </c>
      <c r="G119" s="6">
        <v>0.19485884320078042</v>
      </c>
      <c r="H119" s="6">
        <v>0.41171573014438201</v>
      </c>
    </row>
    <row r="120" spans="1:15" ht="12.75" customHeight="1" x14ac:dyDescent="0.2">
      <c r="A120" s="5">
        <v>9</v>
      </c>
      <c r="B120" s="6">
        <v>0.62988544800031288</v>
      </c>
      <c r="C120" s="6">
        <v>0.56569492837361657</v>
      </c>
      <c r="D120" s="6">
        <v>0.48723895302960951</v>
      </c>
      <c r="E120" s="6">
        <v>0.33773211968157668</v>
      </c>
      <c r="F120" s="6">
        <v>0.30560412384354357</v>
      </c>
      <c r="G120" s="6">
        <v>0.22509761642448095</v>
      </c>
      <c r="H120" s="6">
        <v>0.47560699826423891</v>
      </c>
      <c r="O120" s="18"/>
    </row>
    <row r="121" spans="1:15" ht="12.75" customHeight="1" x14ac:dyDescent="0.2">
      <c r="A121" s="5">
        <v>10</v>
      </c>
      <c r="B121" s="6">
        <v>0.71990478037576544</v>
      </c>
      <c r="C121" s="6">
        <v>0.64654054870353284</v>
      </c>
      <c r="D121" s="6">
        <v>0.55687213061496976</v>
      </c>
      <c r="E121" s="6">
        <v>0.38599870534727199</v>
      </c>
      <c r="F121" s="6">
        <v>0.34927917505629563</v>
      </c>
      <c r="G121" s="6">
        <v>0.25726717553108763</v>
      </c>
      <c r="H121" s="6">
        <v>0.54357780881838047</v>
      </c>
    </row>
    <row r="122" spans="1:15" ht="19.5" customHeight="1" x14ac:dyDescent="0.2">
      <c r="A122" s="5">
        <v>11</v>
      </c>
      <c r="B122" s="6">
        <v>0.8156111671860562</v>
      </c>
      <c r="C122" s="6">
        <v>0.7324936657400104</v>
      </c>
      <c r="D122" s="6">
        <v>0.6309044484844083</v>
      </c>
      <c r="E122" s="6">
        <v>0.43731457712541838</v>
      </c>
      <c r="F122" s="6">
        <v>0.39571343795321473</v>
      </c>
      <c r="G122" s="6">
        <v>0.29146907623539647</v>
      </c>
      <c r="H122" s="6">
        <v>0.61584273808459189</v>
      </c>
    </row>
    <row r="123" spans="1:15" ht="12.75" customHeight="1" x14ac:dyDescent="0.2">
      <c r="A123" s="5">
        <v>12</v>
      </c>
      <c r="B123" s="6">
        <v>0.91731978772165657</v>
      </c>
      <c r="C123" s="6">
        <v>0.82383733940563442</v>
      </c>
      <c r="D123" s="6">
        <v>0.70957970910707835</v>
      </c>
      <c r="E123" s="6">
        <v>0.49184872791812012</v>
      </c>
      <c r="F123" s="6">
        <v>0.44505982937215438</v>
      </c>
      <c r="G123" s="6">
        <v>0.32781595188567242</v>
      </c>
      <c r="H123" s="6">
        <v>0.69263976818602302</v>
      </c>
    </row>
    <row r="124" spans="1:15" ht="12.75" customHeight="1" x14ac:dyDescent="0.2">
      <c r="A124" s="5">
        <v>13</v>
      </c>
      <c r="B124" s="6">
        <v>1.0253794733614399</v>
      </c>
      <c r="C124" s="6">
        <v>0.92088485228617079</v>
      </c>
      <c r="D124" s="6">
        <v>0.79316774604774221</v>
      </c>
      <c r="E124" s="6">
        <v>0.54978819421172898</v>
      </c>
      <c r="F124" s="6">
        <v>0.49748759327366043</v>
      </c>
      <c r="G124" s="6">
        <v>0.36643246183413186</v>
      </c>
      <c r="H124" s="6">
        <v>0.77423229089578571</v>
      </c>
    </row>
    <row r="125" spans="1:15" ht="12.75" customHeight="1" x14ac:dyDescent="0.2">
      <c r="A125" s="5">
        <v>14</v>
      </c>
      <c r="B125" s="6">
        <v>1.1401754185338822</v>
      </c>
      <c r="C125" s="6">
        <v>1.0239821443224746</v>
      </c>
      <c r="D125" s="6">
        <v>0.88196652099235306</v>
      </c>
      <c r="E125" s="6">
        <v>0.61133950964062533</v>
      </c>
      <c r="F125" s="6">
        <v>0.55318361602921118</v>
      </c>
      <c r="G125" s="6">
        <v>0.40745626023358195</v>
      </c>
      <c r="H125" s="6">
        <v>0.8609111545998166</v>
      </c>
    </row>
    <row r="126" spans="1:15" ht="12.75" customHeight="1" x14ac:dyDescent="0.2">
      <c r="A126" s="5">
        <v>15</v>
      </c>
      <c r="B126" s="6">
        <v>1.2621318994283164</v>
      </c>
      <c r="C126" s="6">
        <v>1.1335102544626552</v>
      </c>
      <c r="D126" s="6">
        <v>0.97630422676857909</v>
      </c>
      <c r="E126" s="6">
        <v>0.67673016270642306</v>
      </c>
      <c r="F126" s="6">
        <v>0.61235374546958354</v>
      </c>
      <c r="G126" s="6">
        <v>0.45103896760363898</v>
      </c>
      <c r="H126" s="6">
        <v>0.95299671711156253</v>
      </c>
    </row>
    <row r="127" spans="1:15" ht="19.5" customHeight="1" x14ac:dyDescent="0.2">
      <c r="A127" s="5">
        <v>16</v>
      </c>
      <c r="B127" s="6">
        <v>1.3917149338125572</v>
      </c>
      <c r="C127" s="6">
        <v>1.2498877094223586</v>
      </c>
      <c r="D127" s="6">
        <v>1.0765413448099945</v>
      </c>
      <c r="E127" s="6">
        <v>0.74621002291957494</v>
      </c>
      <c r="F127" s="6">
        <v>0.67522408135955314</v>
      </c>
      <c r="G127" s="6">
        <v>0.49734712135055592</v>
      </c>
      <c r="H127" s="6">
        <v>1.0508408540179126</v>
      </c>
    </row>
    <row r="128" spans="1:15" ht="12.75" customHeight="1" x14ac:dyDescent="0.2">
      <c r="A128" s="5">
        <v>17</v>
      </c>
      <c r="B128" s="6">
        <v>1.529434793832996</v>
      </c>
      <c r="C128" s="6">
        <v>1.3735727804098181</v>
      </c>
      <c r="D128" s="6">
        <v>1.1830725888969504</v>
      </c>
      <c r="E128" s="6">
        <v>0.8200526881130874</v>
      </c>
      <c r="F128" s="6">
        <v>0.74204219454349307</v>
      </c>
      <c r="G128" s="6">
        <v>0.54656307374845681</v>
      </c>
      <c r="H128" s="6">
        <v>1.1548288560167452</v>
      </c>
    </row>
    <row r="129" spans="1:13" ht="12.75" customHeight="1" x14ac:dyDescent="0.2">
      <c r="A129" s="5">
        <v>18</v>
      </c>
      <c r="B129" s="6">
        <v>1.6758482570325133</v>
      </c>
      <c r="C129" s="6">
        <v>1.5050655047464871</v>
      </c>
      <c r="D129" s="6">
        <v>1.2963286463995471</v>
      </c>
      <c r="E129" s="6">
        <v>0.89855669139380612</v>
      </c>
      <c r="F129" s="6">
        <v>0.81307821908102962</v>
      </c>
      <c r="G129" s="6">
        <v>0.5988857963693619</v>
      </c>
      <c r="H129" s="6">
        <v>1.2653811285908523</v>
      </c>
    </row>
    <row r="130" spans="1:13" ht="12.75" customHeight="1" x14ac:dyDescent="0.2">
      <c r="A130" s="5">
        <v>19</v>
      </c>
      <c r="B130" s="6">
        <v>1.8315604479199017</v>
      </c>
      <c r="C130" s="6">
        <v>1.6449093397653529</v>
      </c>
      <c r="D130" s="6">
        <v>1.4167776027975365</v>
      </c>
      <c r="E130" s="6">
        <v>0.98204648855551779</v>
      </c>
      <c r="F130" s="6">
        <v>0.88862574572888331</v>
      </c>
      <c r="G130" s="6">
        <v>0.65453153819155974</v>
      </c>
      <c r="H130" s="6">
        <v>1.3829545825199898</v>
      </c>
    </row>
    <row r="131" spans="1:13" ht="12.75" customHeight="1" x14ac:dyDescent="0.2">
      <c r="A131" s="5">
        <v>20</v>
      </c>
      <c r="B131" s="6">
        <v>1.9972260819417482</v>
      </c>
      <c r="C131" s="6">
        <v>1.7936922800118333</v>
      </c>
      <c r="D131" s="6">
        <v>1.5449259039371288</v>
      </c>
      <c r="E131" s="6">
        <v>1.070873125072072</v>
      </c>
      <c r="F131" s="6">
        <v>0.96900242548384496</v>
      </c>
      <c r="G131" s="6">
        <v>0.71373427014886248</v>
      </c>
      <c r="H131" s="6">
        <v>1.5080435731655288</v>
      </c>
    </row>
    <row r="132" spans="1:13" ht="19.5" customHeight="1" x14ac:dyDescent="0.2">
      <c r="A132" s="5">
        <v>21</v>
      </c>
      <c r="B132" s="6">
        <v>2.1735498740617567</v>
      </c>
      <c r="C132" s="6">
        <v>1.9520472241854971</v>
      </c>
      <c r="D132" s="6">
        <v>1.6813186720817275</v>
      </c>
      <c r="E132" s="6">
        <v>1.165414455169532</v>
      </c>
      <c r="F132" s="6">
        <v>1.054550167814891</v>
      </c>
      <c r="G132" s="6">
        <v>0.77674583114164786</v>
      </c>
      <c r="H132" s="6">
        <v>1.6411802089760508</v>
      </c>
    </row>
    <row r="133" spans="1:13" ht="12.75" customHeight="1" x14ac:dyDescent="0.2">
      <c r="A133" s="5">
        <v>22</v>
      </c>
      <c r="B133" s="6">
        <v>2.3612858134491583</v>
      </c>
      <c r="C133" s="6">
        <v>2.120651323743703</v>
      </c>
      <c r="D133" s="6">
        <v>1.8265391448574415</v>
      </c>
      <c r="E133" s="6">
        <v>1.2660747529284471</v>
      </c>
      <c r="F133" s="6">
        <v>1.1456347887607665</v>
      </c>
      <c r="G133" s="6">
        <v>0.84383566883749161</v>
      </c>
      <c r="H133" s="6">
        <v>1.7829338038270226</v>
      </c>
    </row>
    <row r="134" spans="1:13" ht="12.75" customHeight="1" x14ac:dyDescent="0.2">
      <c r="A134" s="5">
        <v>23</v>
      </c>
      <c r="B134" s="6">
        <v>2.5612349317517684</v>
      </c>
      <c r="C134" s="6">
        <v>2.3002239786060312</v>
      </c>
      <c r="D134" s="6">
        <v>1.9812069489323649</v>
      </c>
      <c r="E134" s="6">
        <v>1.3732835156760024</v>
      </c>
      <c r="F134" s="6">
        <v>1.2426449281538074</v>
      </c>
      <c r="G134" s="6">
        <v>0.91529004213501852</v>
      </c>
      <c r="H134" s="6">
        <v>1.933909191912887</v>
      </c>
    </row>
    <row r="135" spans="1:13" ht="12.75" customHeight="1" x14ac:dyDescent="0.2">
      <c r="A135" s="5">
        <v>24</v>
      </c>
      <c r="B135" s="6">
        <v>2.7742411023735132</v>
      </c>
      <c r="C135" s="6">
        <v>2.4915230645200559</v>
      </c>
      <c r="D135" s="6">
        <v>2.1459748506072951</v>
      </c>
      <c r="E135" s="6">
        <v>1.4874932116417066</v>
      </c>
      <c r="F135" s="6">
        <v>1.345990011538071</v>
      </c>
      <c r="G135" s="6">
        <v>0.99141051998202723</v>
      </c>
      <c r="H135" s="6">
        <v>2.094743555911589</v>
      </c>
    </row>
    <row r="136" spans="1:13" ht="12.75" customHeight="1" x14ac:dyDescent="0.2">
      <c r="A136" s="5">
        <v>25</v>
      </c>
      <c r="B136" s="6">
        <v>3.001184298859128</v>
      </c>
      <c r="C136" s="6">
        <v>2.695338878472223</v>
      </c>
      <c r="D136" s="6">
        <v>2.3215235409348556</v>
      </c>
      <c r="E136" s="6">
        <v>1.6091756652366036</v>
      </c>
      <c r="F136" s="6">
        <v>1.4560969793120031</v>
      </c>
      <c r="G136" s="6">
        <v>1.07251157217309</v>
      </c>
      <c r="H136" s="6">
        <v>2.2661013365996121</v>
      </c>
    </row>
    <row r="137" spans="1:13" ht="18" customHeight="1" x14ac:dyDescent="0.2">
      <c r="A137" s="19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19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2">
      <c r="A140" s="19" t="s">
        <v>31</v>
      </c>
      <c r="B140" s="12"/>
      <c r="H140" s="24" t="s">
        <v>46</v>
      </c>
    </row>
    <row r="141" spans="1:13" ht="14.25" customHeight="1" x14ac:dyDescent="0.2">
      <c r="A141" s="4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5" s="2" customFormat="1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5" ht="19.5" customHeight="1" x14ac:dyDescent="0.2">
      <c r="A146" s="5">
        <v>1</v>
      </c>
      <c r="B146" s="6">
        <v>7.8625051438874091E-2</v>
      </c>
      <c r="C146" s="6">
        <v>7.0612510549797156E-2</v>
      </c>
      <c r="D146" s="6">
        <v>6.0819293201003079E-2</v>
      </c>
      <c r="E146" s="6">
        <v>4.2157197577472473E-2</v>
      </c>
      <c r="F146" s="6">
        <v>3.8146840879420878E-2</v>
      </c>
      <c r="G146" s="6">
        <v>2.8097667165242993E-2</v>
      </c>
      <c r="H146" s="6">
        <v>5.9367341826883607E-2</v>
      </c>
    </row>
    <row r="147" spans="1:15" ht="12.75" customHeight="1" x14ac:dyDescent="0.2">
      <c r="A147" s="5">
        <v>2</v>
      </c>
      <c r="B147" s="6">
        <v>0.13112484956204556</v>
      </c>
      <c r="C147" s="6">
        <v>0.11776214646090025</v>
      </c>
      <c r="D147" s="6">
        <v>0.10142976730071147</v>
      </c>
      <c r="E147" s="6">
        <v>7.0306551018298039E-2</v>
      </c>
      <c r="F147" s="6">
        <v>6.3618384726528074E-2</v>
      </c>
      <c r="G147" s="6">
        <v>4.6859141109131391E-2</v>
      </c>
      <c r="H147" s="6">
        <v>9.9008313806962914E-2</v>
      </c>
    </row>
    <row r="148" spans="1:15" s="18" customFormat="1" ht="12.75" customHeight="1" x14ac:dyDescent="0.2">
      <c r="A148" s="17">
        <v>3</v>
      </c>
      <c r="B148" s="6">
        <v>0.1848789731959771</v>
      </c>
      <c r="C148" s="6">
        <v>0.16603828177315524</v>
      </c>
      <c r="D148" s="6">
        <v>0.14301050710597207</v>
      </c>
      <c r="E148" s="6">
        <v>9.912844899061668E-2</v>
      </c>
      <c r="F148" s="6">
        <v>8.9698494861279149E-2</v>
      </c>
      <c r="G148" s="6">
        <v>6.6068864307846795E-2</v>
      </c>
      <c r="H148" s="6">
        <v>0.13959638814178432</v>
      </c>
      <c r="I148" s="1"/>
      <c r="J148" s="1"/>
      <c r="K148" s="1"/>
      <c r="L148" s="1"/>
      <c r="M148" s="1"/>
      <c r="N148" s="1"/>
    </row>
    <row r="149" spans="1:15" ht="12.75" customHeight="1" x14ac:dyDescent="0.2">
      <c r="A149" s="5">
        <v>4</v>
      </c>
      <c r="B149" s="6">
        <v>0.24262577164163193</v>
      </c>
      <c r="C149" s="6">
        <v>0.21790020542011046</v>
      </c>
      <c r="D149" s="6">
        <v>0.18767972387355608</v>
      </c>
      <c r="E149" s="6">
        <v>0.13009114023200269</v>
      </c>
      <c r="F149" s="6">
        <v>0.11771574752171096</v>
      </c>
      <c r="G149" s="6">
        <v>8.6705420887346257E-2</v>
      </c>
      <c r="H149" s="6">
        <v>0.18319920759935382</v>
      </c>
    </row>
    <row r="150" spans="1:15" ht="12.75" customHeight="1" x14ac:dyDescent="0.2">
      <c r="A150" s="5">
        <v>5</v>
      </c>
      <c r="B150" s="6">
        <v>0.30450491331462609</v>
      </c>
      <c r="C150" s="6">
        <v>0.27347335245447069</v>
      </c>
      <c r="D150" s="6">
        <v>0.23554545612509012</v>
      </c>
      <c r="E150" s="6">
        <v>0.16326951218462241</v>
      </c>
      <c r="F150" s="6">
        <v>0.14773790620977206</v>
      </c>
      <c r="G150" s="6">
        <v>0.10881872314127738</v>
      </c>
      <c r="H150" s="6">
        <v>0.22992223147566612</v>
      </c>
    </row>
    <row r="151" spans="1:15" s="18" customFormat="1" ht="19.5" customHeight="1" x14ac:dyDescent="0.2">
      <c r="A151" s="17">
        <v>6</v>
      </c>
      <c r="B151" s="6">
        <v>0.37067276763500506</v>
      </c>
      <c r="C151" s="6">
        <v>0.33289815696334407</v>
      </c>
      <c r="D151" s="6">
        <v>0.28672866120726437</v>
      </c>
      <c r="E151" s="6">
        <v>0.19874740703891386</v>
      </c>
      <c r="F151" s="6">
        <v>0.17984083732269507</v>
      </c>
      <c r="G151" s="6">
        <v>0.1324646516807032</v>
      </c>
      <c r="H151" s="6">
        <v>0.27988352947803763</v>
      </c>
      <c r="I151" s="1"/>
      <c r="J151" s="1"/>
      <c r="K151" s="1"/>
      <c r="L151" s="1"/>
      <c r="M151" s="1"/>
      <c r="N151" s="1"/>
    </row>
    <row r="152" spans="1:15" ht="12.75" customHeight="1" x14ac:dyDescent="0.2">
      <c r="A152" s="5">
        <v>7</v>
      </c>
      <c r="B152" s="6">
        <v>0.44130417749611089</v>
      </c>
      <c r="C152" s="6">
        <v>0.39633164390791942</v>
      </c>
      <c r="D152" s="6">
        <v>0.3413645863599809</v>
      </c>
      <c r="E152" s="6">
        <v>0.23661857209633819</v>
      </c>
      <c r="F152" s="6">
        <v>0.2141093701090355</v>
      </c>
      <c r="G152" s="6">
        <v>0.15770568884850836</v>
      </c>
      <c r="H152" s="6">
        <v>0.33321512006146548</v>
      </c>
    </row>
    <row r="153" spans="1:15" ht="12.75" customHeight="1" x14ac:dyDescent="0.2">
      <c r="A153" s="5">
        <v>8</v>
      </c>
      <c r="B153" s="6">
        <v>0.51659437196141011</v>
      </c>
      <c r="C153" s="6">
        <v>0.46394914690072075</v>
      </c>
      <c r="D153" s="6">
        <v>0.39960424825585295</v>
      </c>
      <c r="E153" s="6">
        <v>0.27698768531959045</v>
      </c>
      <c r="F153" s="6">
        <v>0.25063822465969088</v>
      </c>
      <c r="G153" s="6">
        <v>0.1846116022460601</v>
      </c>
      <c r="H153" s="6">
        <v>0.39006441464677871</v>
      </c>
    </row>
    <row r="154" spans="1:15" ht="12.75" customHeight="1" x14ac:dyDescent="0.2">
      <c r="A154" s="5">
        <v>9</v>
      </c>
      <c r="B154" s="6">
        <v>0.59676101878012888</v>
      </c>
      <c r="C154" s="6">
        <v>0.53594615155297864</v>
      </c>
      <c r="D154" s="6">
        <v>0.46161602069455765</v>
      </c>
      <c r="E154" s="6">
        <v>0.31997145585088993</v>
      </c>
      <c r="F154" s="6">
        <v>0.28953300773538615</v>
      </c>
      <c r="G154" s="6">
        <v>0.21326017822590687</v>
      </c>
      <c r="H154" s="6">
        <v>0.45059576741164103</v>
      </c>
      <c r="O154" s="18"/>
    </row>
    <row r="155" spans="1:15" ht="12.75" customHeight="1" x14ac:dyDescent="0.2">
      <c r="A155" s="5">
        <v>10</v>
      </c>
      <c r="B155" s="6">
        <v>0.68204641260661958</v>
      </c>
      <c r="C155" s="6">
        <v>0.61254026069640555</v>
      </c>
      <c r="D155" s="6">
        <v>0.5275873272688868</v>
      </c>
      <c r="E155" s="6">
        <v>0.36569979729192675</v>
      </c>
      <c r="F155" s="6">
        <v>0.33091127443410073</v>
      </c>
      <c r="G155" s="6">
        <v>0.24373800387994021</v>
      </c>
      <c r="H155" s="6">
        <v>0.514992127547239</v>
      </c>
    </row>
    <row r="156" spans="1:15" ht="19.5" customHeight="1" x14ac:dyDescent="0.2">
      <c r="A156" s="5">
        <v>11</v>
      </c>
      <c r="B156" s="6">
        <v>0.77271978992942103</v>
      </c>
      <c r="C156" s="6">
        <v>0.69397327340190096</v>
      </c>
      <c r="D156" s="6">
        <v>0.59772643204528175</v>
      </c>
      <c r="E156" s="6">
        <v>0.41431706892304077</v>
      </c>
      <c r="F156" s="6">
        <v>0.374903651334759</v>
      </c>
      <c r="G156" s="6">
        <v>0.27614129430888507</v>
      </c>
      <c r="H156" s="6">
        <v>0.58345678718953786</v>
      </c>
    </row>
    <row r="157" spans="1:15" ht="12.75" customHeight="1" x14ac:dyDescent="0.2">
      <c r="A157" s="5">
        <v>12</v>
      </c>
      <c r="B157" s="6">
        <v>0.86907975538383231</v>
      </c>
      <c r="C157" s="6">
        <v>0.78051336403087224</v>
      </c>
      <c r="D157" s="6">
        <v>0.67226431640350781</v>
      </c>
      <c r="E157" s="6">
        <v>0.46598337664403705</v>
      </c>
      <c r="F157" s="6">
        <v>0.42165501368132147</v>
      </c>
      <c r="G157" s="6">
        <v>0.31057675969611293</v>
      </c>
      <c r="H157" s="6">
        <v>0.65621521345277722</v>
      </c>
    </row>
    <row r="158" spans="1:15" ht="12.75" customHeight="1" x14ac:dyDescent="0.2">
      <c r="A158" s="5">
        <v>13</v>
      </c>
      <c r="B158" s="6">
        <v>0.97145679599681944</v>
      </c>
      <c r="C158" s="6">
        <v>0.87245734025786037</v>
      </c>
      <c r="D158" s="6">
        <v>0.75145662389513423</v>
      </c>
      <c r="E158" s="6">
        <v>0.52087592106257996</v>
      </c>
      <c r="F158" s="6">
        <v>0.47132570522936829</v>
      </c>
      <c r="G158" s="6">
        <v>0.34716250380519775</v>
      </c>
      <c r="H158" s="6">
        <v>0.73351694685795132</v>
      </c>
    </row>
    <row r="159" spans="1:15" ht="12.75" customHeight="1" x14ac:dyDescent="0.2">
      <c r="A159" s="5">
        <v>14</v>
      </c>
      <c r="B159" s="6">
        <v>1.0802158495841321</v>
      </c>
      <c r="C159" s="6">
        <v>0.97013294972681696</v>
      </c>
      <c r="D159" s="6">
        <v>0.83558564699069104</v>
      </c>
      <c r="E159" s="6">
        <v>0.57919037461793033</v>
      </c>
      <c r="F159" s="6">
        <v>0.52409278436593409</v>
      </c>
      <c r="G159" s="6">
        <v>0.38602894182945624</v>
      </c>
      <c r="H159" s="6">
        <v>0.81563754064994443</v>
      </c>
    </row>
    <row r="160" spans="1:15" ht="12.75" customHeight="1" x14ac:dyDescent="0.2">
      <c r="A160" s="5">
        <v>15</v>
      </c>
      <c r="B160" s="6">
        <v>1.1957588804899126</v>
      </c>
      <c r="C160" s="6">
        <v>1.0739011933016134</v>
      </c>
      <c r="D160" s="6">
        <v>0.92496231950650443</v>
      </c>
      <c r="E160" s="6">
        <v>0.64114226264158247</v>
      </c>
      <c r="F160" s="6">
        <v>0.58015127379173048</v>
      </c>
      <c r="G160" s="6">
        <v>0.42731972086542236</v>
      </c>
      <c r="H160" s="6">
        <v>0.90288050565875555</v>
      </c>
    </row>
    <row r="161" spans="1:8" ht="19.5" customHeight="1" x14ac:dyDescent="0.2">
      <c r="A161" s="5">
        <v>16</v>
      </c>
      <c r="B161" s="6">
        <v>1.3185273995297773</v>
      </c>
      <c r="C161" s="6">
        <v>1.1841585882061494</v>
      </c>
      <c r="D161" s="6">
        <v>1.0199281658709209</v>
      </c>
      <c r="E161" s="6">
        <v>0.70696831450090525</v>
      </c>
      <c r="F161" s="6">
        <v>0.63971538313233656</v>
      </c>
      <c r="G161" s="6">
        <v>0.47119262044671772</v>
      </c>
      <c r="H161" s="6">
        <v>0.99557921303049191</v>
      </c>
    </row>
    <row r="162" spans="1:8" ht="12.75" customHeight="1" x14ac:dyDescent="0.2">
      <c r="A162" s="5">
        <v>17</v>
      </c>
      <c r="B162" s="6">
        <v>1.4490048446477237</v>
      </c>
      <c r="C162" s="6">
        <v>1.3013393060726977</v>
      </c>
      <c r="D162" s="6">
        <v>1.120857142647687</v>
      </c>
      <c r="E162" s="6">
        <v>0.77692774006029486</v>
      </c>
      <c r="F162" s="6">
        <v>0.70301966397134108</v>
      </c>
      <c r="G162" s="6">
        <v>0.51782040330223023</v>
      </c>
      <c r="H162" s="6">
        <v>1.0940986917876874</v>
      </c>
    </row>
    <row r="163" spans="1:8" ht="12.75" customHeight="1" x14ac:dyDescent="0.2">
      <c r="A163" s="5">
        <v>18</v>
      </c>
      <c r="B163" s="6">
        <v>1.5877187135574675</v>
      </c>
      <c r="C163" s="6">
        <v>1.4259170882495074</v>
      </c>
      <c r="D163" s="6">
        <v>1.228157288210403</v>
      </c>
      <c r="E163" s="6">
        <v>0.85130337316127891</v>
      </c>
      <c r="F163" s="6">
        <v>0.77032004455274716</v>
      </c>
      <c r="G163" s="6">
        <v>0.56739157748275482</v>
      </c>
      <c r="H163" s="6">
        <v>1.1988372391207411</v>
      </c>
    </row>
    <row r="164" spans="1:8" ht="12.75" customHeight="1" x14ac:dyDescent="0.2">
      <c r="A164" s="5">
        <v>19</v>
      </c>
      <c r="B164" s="6">
        <v>1.7352423084673756</v>
      </c>
      <c r="C164" s="6">
        <v>1.5584068127238806</v>
      </c>
      <c r="D164" s="6">
        <v>1.3422720723497439</v>
      </c>
      <c r="E164" s="6">
        <v>0.93040260710952005</v>
      </c>
      <c r="F164" s="6">
        <v>0.84189467627637105</v>
      </c>
      <c r="G164" s="6">
        <v>0.62011101986075123</v>
      </c>
      <c r="H164" s="6">
        <v>1.3102277377756901</v>
      </c>
    </row>
    <row r="165" spans="1:8" ht="12.75" customHeight="1" x14ac:dyDescent="0.2">
      <c r="A165" s="5">
        <v>20</v>
      </c>
      <c r="B165" s="6">
        <v>1.8921959146343243</v>
      </c>
      <c r="C165" s="6">
        <v>1.6993655525716833</v>
      </c>
      <c r="D165" s="6">
        <v>1.4636813079270798</v>
      </c>
      <c r="E165" s="6">
        <v>1.014558026592087</v>
      </c>
      <c r="F165" s="6">
        <v>0.91804450550168637</v>
      </c>
      <c r="G165" s="6">
        <v>0.6762003973016304</v>
      </c>
      <c r="H165" s="6">
        <v>1.4287385459437383</v>
      </c>
    </row>
    <row r="166" spans="1:8" ht="19.5" customHeight="1" x14ac:dyDescent="0.2">
      <c r="A166" s="5">
        <v>21</v>
      </c>
      <c r="B166" s="6">
        <v>2.0592471874566476</v>
      </c>
      <c r="C166" s="6">
        <v>1.849392923602327</v>
      </c>
      <c r="D166" s="6">
        <v>1.5929014503047338</v>
      </c>
      <c r="E166" s="6">
        <v>1.1041276152290367</v>
      </c>
      <c r="F166" s="6">
        <v>0.99909346135530619</v>
      </c>
      <c r="G166" s="6">
        <v>0.73589830499636744</v>
      </c>
      <c r="H166" s="6">
        <v>1.5548737895431528</v>
      </c>
    </row>
    <row r="167" spans="1:8" ht="12.75" customHeight="1" x14ac:dyDescent="0.2">
      <c r="A167" s="5">
        <v>22</v>
      </c>
      <c r="B167" s="6">
        <v>2.2371104653052489</v>
      </c>
      <c r="C167" s="6">
        <v>2.0091304672180526</v>
      </c>
      <c r="D167" s="6">
        <v>1.730485065796235</v>
      </c>
      <c r="E167" s="6">
        <v>1.199494387127046</v>
      </c>
      <c r="F167" s="6">
        <v>1.0853881223344173</v>
      </c>
      <c r="G167" s="6">
        <v>0.79946002089291468</v>
      </c>
      <c r="H167" s="6">
        <v>1.6891728433593149</v>
      </c>
    </row>
    <row r="168" spans="1:8" ht="12.75" customHeight="1" x14ac:dyDescent="0.2">
      <c r="A168" s="5">
        <v>23</v>
      </c>
      <c r="B168" s="6">
        <v>2.4265446551587591</v>
      </c>
      <c r="C168" s="6">
        <v>2.1792597515203029</v>
      </c>
      <c r="D168" s="6">
        <v>1.8770191961293916</v>
      </c>
      <c r="E168" s="6">
        <v>1.3010652531988027</v>
      </c>
      <c r="F168" s="6">
        <v>1.1772966904716584</v>
      </c>
      <c r="G168" s="6">
        <v>0.8671567501009001</v>
      </c>
      <c r="H168" s="6">
        <v>1.8322087345532978</v>
      </c>
    </row>
    <row r="169" spans="1:8" ht="12.75" customHeight="1" x14ac:dyDescent="0.2">
      <c r="A169" s="5">
        <v>24</v>
      </c>
      <c r="B169" s="6">
        <v>2.6283492527887446</v>
      </c>
      <c r="C169" s="6">
        <v>2.3604987970708589</v>
      </c>
      <c r="D169" s="6">
        <v>2.0331222799170119</v>
      </c>
      <c r="E169" s="6">
        <v>1.4092688872650221</v>
      </c>
      <c r="F169" s="6">
        <v>1.2752070604319434</v>
      </c>
      <c r="G169" s="6">
        <v>0.93927420265393735</v>
      </c>
      <c r="H169" s="6">
        <v>1.9845851376269441</v>
      </c>
    </row>
    <row r="170" spans="1:8" ht="12.75" customHeight="1" x14ac:dyDescent="0.2">
      <c r="A170" s="5">
        <v>25</v>
      </c>
      <c r="B170" s="6">
        <v>2.8433579556726167</v>
      </c>
      <c r="C170" s="6">
        <v>2.5535963407015796</v>
      </c>
      <c r="D170" s="6">
        <v>2.1994392120162916</v>
      </c>
      <c r="E170" s="6">
        <v>1.5245523014246722</v>
      </c>
      <c r="F170" s="6">
        <v>1.3795237206630431</v>
      </c>
      <c r="G170" s="6">
        <v>1.0161103110024112</v>
      </c>
      <c r="H170" s="6">
        <v>2.1469315517311722</v>
      </c>
    </row>
    <row r="171" spans="1:8" ht="18" customHeight="1" x14ac:dyDescent="0.2">
      <c r="A171" s="19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19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2">
      <c r="A174" s="19" t="s">
        <v>18</v>
      </c>
      <c r="B174" s="12"/>
      <c r="H174" s="2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5" s="2" customFormat="1" ht="14.25" customHeight="1" x14ac:dyDescent="0.2">
      <c r="D177" s="5"/>
      <c r="E177" s="5"/>
      <c r="F177" s="5"/>
      <c r="G177" s="5"/>
      <c r="H177" s="1"/>
      <c r="M177" s="1"/>
    </row>
    <row r="178" spans="1:15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5" s="2" customFormat="1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5" ht="19.5" customHeight="1" x14ac:dyDescent="0.2">
      <c r="A180" s="5">
        <v>1</v>
      </c>
      <c r="B180" s="6">
        <v>9.1606411838057955E-2</v>
      </c>
      <c r="C180" s="6">
        <v>8.2270963312155276E-2</v>
      </c>
      <c r="D180" s="6">
        <v>7.0860840390064739E-2</v>
      </c>
      <c r="E180" s="6">
        <v>4.9117546285138869E-2</v>
      </c>
      <c r="F180" s="6">
        <v>4.4445061109280648E-2</v>
      </c>
      <c r="G180" s="6">
        <v>3.2736722239590399E-2</v>
      </c>
      <c r="H180" s="6">
        <v>6.9169165114661854E-2</v>
      </c>
    </row>
    <row r="181" spans="1:15" ht="12.75" customHeight="1" x14ac:dyDescent="0.2">
      <c r="A181" s="5">
        <v>2</v>
      </c>
      <c r="B181" s="6">
        <v>0.15277416995424925</v>
      </c>
      <c r="C181" s="6">
        <v>0.13720522263845797</v>
      </c>
      <c r="D181" s="6">
        <v>0.11817629198260041</v>
      </c>
      <c r="E181" s="6">
        <v>8.1914488443962929E-2</v>
      </c>
      <c r="F181" s="6">
        <v>7.4122074899513751E-2</v>
      </c>
      <c r="G181" s="6">
        <v>5.4595802486157738E-2</v>
      </c>
      <c r="H181" s="6">
        <v>0.11535504529422796</v>
      </c>
    </row>
    <row r="182" spans="1:15" s="18" customFormat="1" ht="12.75" customHeight="1" x14ac:dyDescent="0.2">
      <c r="A182" s="17">
        <v>3</v>
      </c>
      <c r="B182" s="6">
        <v>0.21540334853649901</v>
      </c>
      <c r="C182" s="6">
        <v>0.19345197163807393</v>
      </c>
      <c r="D182" s="6">
        <v>0.16662220464560365</v>
      </c>
      <c r="E182" s="6">
        <v>0.11549501535349825</v>
      </c>
      <c r="F182" s="6">
        <v>0.10450813209202689</v>
      </c>
      <c r="G182" s="6">
        <v>7.6977140017042534E-2</v>
      </c>
      <c r="H182" s="6">
        <v>0.1626443988168767</v>
      </c>
      <c r="I182" s="1"/>
      <c r="J182" s="1"/>
      <c r="K182" s="1"/>
      <c r="L182" s="1"/>
      <c r="M182" s="1"/>
      <c r="N182" s="1"/>
    </row>
    <row r="183" spans="1:15" ht="12.75" customHeight="1" x14ac:dyDescent="0.2">
      <c r="A183" s="5">
        <v>4</v>
      </c>
      <c r="B183" s="6">
        <v>0.2826844110468949</v>
      </c>
      <c r="C183" s="6">
        <v>0.25387653924564368</v>
      </c>
      <c r="D183" s="6">
        <v>0.21866651613169585</v>
      </c>
      <c r="E183" s="6">
        <v>0.15156979042284291</v>
      </c>
      <c r="F183" s="6">
        <v>0.13715116301936151</v>
      </c>
      <c r="G183" s="6">
        <v>0.10102088773287975</v>
      </c>
      <c r="H183" s="6">
        <v>0.21344624585459737</v>
      </c>
    </row>
    <row r="184" spans="1:15" ht="12.75" customHeight="1" x14ac:dyDescent="0.2">
      <c r="A184" s="5">
        <v>5</v>
      </c>
      <c r="B184" s="6">
        <v>0.35478008580379794</v>
      </c>
      <c r="C184" s="6">
        <v>0.31862507042243232</v>
      </c>
      <c r="D184" s="6">
        <v>0.27443510262315451</v>
      </c>
      <c r="E184" s="6">
        <v>0.19022606535794873</v>
      </c>
      <c r="F184" s="6">
        <v>0.17213011925170402</v>
      </c>
      <c r="G184" s="6">
        <v>0.12678519867832869</v>
      </c>
      <c r="H184" s="6">
        <v>0.26788345752192966</v>
      </c>
    </row>
    <row r="185" spans="1:15" s="18" customFormat="1" ht="19.5" customHeight="1" x14ac:dyDescent="0.2">
      <c r="A185" s="17">
        <v>6</v>
      </c>
      <c r="B185" s="6">
        <v>0.43187255954323472</v>
      </c>
      <c r="C185" s="6">
        <v>0.38786118557420501</v>
      </c>
      <c r="D185" s="6">
        <v>0.33406889208521429</v>
      </c>
      <c r="E185" s="6">
        <v>0.23156152508348171</v>
      </c>
      <c r="F185" s="6">
        <v>0.20953339308009111</v>
      </c>
      <c r="G185" s="6">
        <v>0.15433517961233098</v>
      </c>
      <c r="H185" s="6">
        <v>0.32609359738209037</v>
      </c>
      <c r="I185" s="1"/>
      <c r="J185" s="1"/>
      <c r="K185" s="1"/>
      <c r="L185" s="1"/>
      <c r="M185" s="1"/>
      <c r="N185" s="1"/>
    </row>
    <row r="186" spans="1:15" ht="12.75" customHeight="1" x14ac:dyDescent="0.2">
      <c r="A186" s="5">
        <v>7</v>
      </c>
      <c r="B186" s="6">
        <v>0.51416554253058899</v>
      </c>
      <c r="C186" s="6">
        <v>0.46176783521101261</v>
      </c>
      <c r="D186" s="6">
        <v>0.39772546170392065</v>
      </c>
      <c r="E186" s="6">
        <v>0.27568539501486855</v>
      </c>
      <c r="F186" s="6">
        <v>0.24945981945517631</v>
      </c>
      <c r="G186" s="6">
        <v>0.18374362900217087</v>
      </c>
      <c r="H186" s="6">
        <v>0.38823048074886762</v>
      </c>
    </row>
    <row r="187" spans="1:15" ht="12.75" customHeight="1" x14ac:dyDescent="0.2">
      <c r="A187" s="5">
        <v>8</v>
      </c>
      <c r="B187" s="6">
        <v>0.60188649705254182</v>
      </c>
      <c r="C187" s="6">
        <v>0.5405493013374324</v>
      </c>
      <c r="D187" s="6">
        <v>0.46558076170445839</v>
      </c>
      <c r="E187" s="6">
        <v>0.32271963593160041</v>
      </c>
      <c r="F187" s="6">
        <v>0.29201975719386725</v>
      </c>
      <c r="G187" s="6">
        <v>0.21509183340355609</v>
      </c>
      <c r="H187" s="6">
        <v>0.45446585735188305</v>
      </c>
    </row>
    <row r="188" spans="1:15" ht="12.75" customHeight="1" x14ac:dyDescent="0.2">
      <c r="A188" s="5">
        <v>9</v>
      </c>
      <c r="B188" s="6">
        <v>0.69528902881254973</v>
      </c>
      <c r="C188" s="6">
        <v>0.62443334514513404</v>
      </c>
      <c r="D188" s="6">
        <v>0.53783096518119999</v>
      </c>
      <c r="E188" s="6">
        <v>0.37280022619619346</v>
      </c>
      <c r="F188" s="6">
        <v>0.3373362492225444</v>
      </c>
      <c r="G188" s="6">
        <v>0.24847042205636011</v>
      </c>
      <c r="H188" s="6">
        <v>0.52499121700527118</v>
      </c>
      <c r="O188" s="18"/>
    </row>
    <row r="189" spans="1:15" ht="12.75" customHeight="1" x14ac:dyDescent="0.2">
      <c r="A189" s="5">
        <v>10</v>
      </c>
      <c r="B189" s="6">
        <v>0.79465543643537129</v>
      </c>
      <c r="C189" s="6">
        <v>0.7136734967018783</v>
      </c>
      <c r="D189" s="6">
        <v>0.61469444023076625</v>
      </c>
      <c r="E189" s="6">
        <v>0.42607852874809238</v>
      </c>
      <c r="F189" s="6">
        <v>0.38554625953070087</v>
      </c>
      <c r="G189" s="6">
        <v>0.28398027798265446</v>
      </c>
      <c r="H189" s="6">
        <v>0.6000197146596058</v>
      </c>
    </row>
    <row r="190" spans="1:15" ht="19.5" customHeight="1" x14ac:dyDescent="0.2">
      <c r="A190" s="5">
        <v>11</v>
      </c>
      <c r="B190" s="6">
        <v>0.90029940860164404</v>
      </c>
      <c r="C190" s="6">
        <v>0.80855147722584531</v>
      </c>
      <c r="D190" s="6">
        <v>0.69641383628221831</v>
      </c>
      <c r="E190" s="6">
        <v>0.48272273725388881</v>
      </c>
      <c r="F190" s="6">
        <v>0.43680198175086143</v>
      </c>
      <c r="G190" s="6">
        <v>0.32173350184222582</v>
      </c>
      <c r="H190" s="6">
        <v>0.67978820692470521</v>
      </c>
    </row>
    <row r="191" spans="1:15" ht="12.75" customHeight="1" x14ac:dyDescent="0.2">
      <c r="A191" s="5">
        <v>12</v>
      </c>
      <c r="B191" s="6">
        <v>1.0125688509559094</v>
      </c>
      <c r="C191" s="6">
        <v>0.90937973790842985</v>
      </c>
      <c r="D191" s="6">
        <v>0.78325827081165866</v>
      </c>
      <c r="E191" s="6">
        <v>0.54291939183949511</v>
      </c>
      <c r="F191" s="6">
        <v>0.49127221070122362</v>
      </c>
      <c r="G191" s="6">
        <v>0.36185442216429409</v>
      </c>
      <c r="H191" s="6">
        <v>0.76455938658035238</v>
      </c>
    </row>
    <row r="192" spans="1:15" ht="12.75" customHeight="1" x14ac:dyDescent="0.2">
      <c r="A192" s="5">
        <v>13</v>
      </c>
      <c r="B192" s="6">
        <v>1.1318488154650073</v>
      </c>
      <c r="C192" s="6">
        <v>1.0165040907468654</v>
      </c>
      <c r="D192" s="6">
        <v>0.87552559530586249</v>
      </c>
      <c r="E192" s="6">
        <v>0.60687494975417922</v>
      </c>
      <c r="F192" s="6">
        <v>0.54914376363456541</v>
      </c>
      <c r="G192" s="6">
        <v>0.40448064219117935</v>
      </c>
      <c r="H192" s="6">
        <v>0.8546239944441123</v>
      </c>
    </row>
    <row r="193" spans="1:8" ht="12.75" customHeight="1" x14ac:dyDescent="0.2">
      <c r="A193" s="5">
        <v>14</v>
      </c>
      <c r="B193" s="6">
        <v>1.2585644928694584</v>
      </c>
      <c r="C193" s="6">
        <v>1.1303063960401447</v>
      </c>
      <c r="D193" s="6">
        <v>0.97354471003059562</v>
      </c>
      <c r="E193" s="6">
        <v>0.6748173898638149</v>
      </c>
      <c r="F193" s="6">
        <v>0.61062293209824026</v>
      </c>
      <c r="G193" s="6">
        <v>0.44976410926905563</v>
      </c>
      <c r="H193" s="6">
        <v>0.95030307887871701</v>
      </c>
    </row>
    <row r="194" spans="1:8" ht="12.75" customHeight="1" x14ac:dyDescent="0.2">
      <c r="A194" s="5">
        <v>15</v>
      </c>
      <c r="B194" s="6">
        <v>1.3931842136896244</v>
      </c>
      <c r="C194" s="6">
        <v>1.2512072575679098</v>
      </c>
      <c r="D194" s="6">
        <v>1.077677885416358</v>
      </c>
      <c r="E194" s="6">
        <v>0.74699782173102991</v>
      </c>
      <c r="F194" s="6">
        <v>0.67593693794472687</v>
      </c>
      <c r="G194" s="6">
        <v>0.49787218729586125</v>
      </c>
      <c r="H194" s="6">
        <v>1.0519502617588925</v>
      </c>
    </row>
    <row r="195" spans="1:8" ht="19.5" customHeight="1" x14ac:dyDescent="0.2">
      <c r="A195" s="5">
        <v>16</v>
      </c>
      <c r="B195" s="6">
        <v>1.5362223842230662</v>
      </c>
      <c r="C195" s="6">
        <v>1.3796686593854801</v>
      </c>
      <c r="D195" s="6">
        <v>1.1883230331574919</v>
      </c>
      <c r="E195" s="6">
        <v>0.82369205983892491</v>
      </c>
      <c r="F195" s="6">
        <v>0.74533535780159288</v>
      </c>
      <c r="G195" s="6">
        <v>0.54898870593748594</v>
      </c>
      <c r="H195" s="6">
        <v>1.1599539553520564</v>
      </c>
    </row>
    <row r="196" spans="1:8" ht="12.75" customHeight="1" x14ac:dyDescent="0.2">
      <c r="A196" s="5">
        <v>17</v>
      </c>
      <c r="B196" s="6">
        <v>1.6882422602589444</v>
      </c>
      <c r="C196" s="6">
        <v>1.5161964568738884</v>
      </c>
      <c r="D196" s="6">
        <v>1.3059158517796099</v>
      </c>
      <c r="E196" s="6">
        <v>0.90520211080187718</v>
      </c>
      <c r="F196" s="6">
        <v>0.81909146880596317</v>
      </c>
      <c r="G196" s="6">
        <v>0.603314951850067</v>
      </c>
      <c r="H196" s="6">
        <v>1.274739456664177</v>
      </c>
    </row>
    <row r="197" spans="1:8" ht="12.75" customHeight="1" x14ac:dyDescent="0.2">
      <c r="A197" s="5">
        <v>18</v>
      </c>
      <c r="B197" s="6">
        <v>1.8498584318283247</v>
      </c>
      <c r="C197" s="6">
        <v>1.6613426082736478</v>
      </c>
      <c r="D197" s="6">
        <v>1.4309317486829458</v>
      </c>
      <c r="E197" s="6">
        <v>0.99185750563951314</v>
      </c>
      <c r="F197" s="6">
        <v>0.89750345414108668</v>
      </c>
      <c r="G197" s="6">
        <v>0.66107055663727166</v>
      </c>
      <c r="H197" s="6">
        <v>1.3967708235977929</v>
      </c>
    </row>
    <row r="198" spans="1:8" ht="12.75" customHeight="1" x14ac:dyDescent="0.2">
      <c r="A198" s="5">
        <v>19</v>
      </c>
      <c r="B198" s="6">
        <v>2.0217388559912797</v>
      </c>
      <c r="C198" s="6">
        <v>1.8157070003140898</v>
      </c>
      <c r="D198" s="6">
        <v>1.5638874125759805</v>
      </c>
      <c r="E198" s="6">
        <v>1.084016389716947</v>
      </c>
      <c r="F198" s="6">
        <v>0.98089538929204867</v>
      </c>
      <c r="G198" s="6">
        <v>0.72249422329275348</v>
      </c>
      <c r="H198" s="6">
        <v>1.5265524098466097</v>
      </c>
    </row>
    <row r="199" spans="1:8" ht="12.75" customHeight="1" x14ac:dyDescent="0.2">
      <c r="A199" s="5">
        <v>20</v>
      </c>
      <c r="B199" s="6">
        <v>2.2046062299754579</v>
      </c>
      <c r="C199" s="6">
        <v>1.9799386814177935</v>
      </c>
      <c r="D199" s="6">
        <v>1.7053418756473051</v>
      </c>
      <c r="E199" s="6">
        <v>1.1820662589945261</v>
      </c>
      <c r="F199" s="6">
        <v>1.0696179082570787</v>
      </c>
      <c r="G199" s="6">
        <v>0.78784421690877071</v>
      </c>
      <c r="H199" s="6">
        <v>1.6646299017099171</v>
      </c>
    </row>
    <row r="200" spans="1:8" ht="19.5" customHeight="1" x14ac:dyDescent="0.2">
      <c r="A200" s="5">
        <v>21</v>
      </c>
      <c r="B200" s="6">
        <v>2.3992384421798674</v>
      </c>
      <c r="C200" s="6">
        <v>2.154736266743368</v>
      </c>
      <c r="D200" s="6">
        <v>1.8558968624331984</v>
      </c>
      <c r="E200" s="6">
        <v>1.2864242018471401</v>
      </c>
      <c r="F200" s="6">
        <v>1.1640484223629226</v>
      </c>
      <c r="G200" s="6">
        <v>0.85739852584815535</v>
      </c>
      <c r="H200" s="6">
        <v>1.811590658631582</v>
      </c>
    </row>
    <row r="201" spans="1:8" ht="12.75" customHeight="1" x14ac:dyDescent="0.2">
      <c r="A201" s="5">
        <v>22</v>
      </c>
      <c r="B201" s="6">
        <v>2.6064677715512188</v>
      </c>
      <c r="C201" s="6">
        <v>2.3408472191519412</v>
      </c>
      <c r="D201" s="6">
        <v>2.0161961705065536</v>
      </c>
      <c r="E201" s="6">
        <v>1.3975364697856483</v>
      </c>
      <c r="F201" s="6">
        <v>1.2645907318229526</v>
      </c>
      <c r="G201" s="6">
        <v>0.93145457563121314</v>
      </c>
      <c r="H201" s="6">
        <v>1.968063108673912</v>
      </c>
    </row>
    <row r="202" spans="1:8" ht="12.75" customHeight="1" x14ac:dyDescent="0.2">
      <c r="A202" s="5">
        <v>23</v>
      </c>
      <c r="B202" s="6">
        <v>2.8271784241276521</v>
      </c>
      <c r="C202" s="6">
        <v>2.5390656367973947</v>
      </c>
      <c r="D202" s="6">
        <v>2.1869237649052256</v>
      </c>
      <c r="E202" s="6">
        <v>1.5158771566003493</v>
      </c>
      <c r="F202" s="6">
        <v>1.3716738305319165</v>
      </c>
      <c r="G202" s="6">
        <v>1.0103283485881365</v>
      </c>
      <c r="H202" s="6">
        <v>2.134714888438106</v>
      </c>
    </row>
    <row r="203" spans="1:8" ht="12.75" customHeight="1" x14ac:dyDescent="0.2">
      <c r="A203" s="5">
        <v>24</v>
      </c>
      <c r="B203" s="6">
        <v>3.0623018961380728</v>
      </c>
      <c r="C203" s="6">
        <v>2.7502280887640973</v>
      </c>
      <c r="D203" s="6">
        <v>2.3688001913232988</v>
      </c>
      <c r="E203" s="6">
        <v>1.6419457121465508</v>
      </c>
      <c r="F203" s="6">
        <v>1.4857496563616965</v>
      </c>
      <c r="G203" s="6">
        <v>1.0943527268032811</v>
      </c>
      <c r="H203" s="6">
        <v>2.3122493418841339</v>
      </c>
    </row>
    <row r="204" spans="1:8" ht="12.75" customHeight="1" x14ac:dyDescent="0.2">
      <c r="A204" s="5">
        <v>25</v>
      </c>
      <c r="B204" s="6">
        <v>3.312809532377385</v>
      </c>
      <c r="C204" s="6">
        <v>2.9752069318050482</v>
      </c>
      <c r="D204" s="6">
        <v>2.5625768197478118</v>
      </c>
      <c r="E204" s="6">
        <v>1.7762629522925437</v>
      </c>
      <c r="F204" s="6">
        <v>1.6072894806774887</v>
      </c>
      <c r="G204" s="6">
        <v>1.1838748327554289</v>
      </c>
      <c r="H204" s="6">
        <v>2.5013999013902968</v>
      </c>
    </row>
    <row r="205" spans="1:8" ht="18" customHeight="1" x14ac:dyDescent="0.2">
      <c r="A205" s="19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19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2">
      <c r="A208" s="19" t="s">
        <v>4</v>
      </c>
      <c r="B208" s="12"/>
      <c r="H208" s="24" t="s">
        <v>46</v>
      </c>
    </row>
    <row r="209" spans="1:15" ht="14.25" customHeight="1" x14ac:dyDescent="0.2">
      <c r="A209" s="4"/>
      <c r="B209" s="15"/>
      <c r="C209" s="8"/>
      <c r="D209" s="15"/>
      <c r="E209" s="15"/>
      <c r="H209" s="24"/>
    </row>
    <row r="210" spans="1:15" ht="14.25" customHeight="1" x14ac:dyDescent="0.2">
      <c r="A210" s="2"/>
      <c r="B210" s="9"/>
      <c r="C210" s="10"/>
      <c r="D210" s="10"/>
      <c r="E210" s="10"/>
      <c r="F210" s="3"/>
      <c r="G210" s="3"/>
    </row>
    <row r="211" spans="1:15" s="2" customFormat="1" ht="14.25" customHeight="1" x14ac:dyDescent="0.2">
      <c r="D211" s="5"/>
      <c r="E211" s="5"/>
      <c r="F211" s="5"/>
      <c r="G211" s="5"/>
      <c r="H211" s="1"/>
      <c r="M211" s="1"/>
    </row>
    <row r="212" spans="1:15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5" s="2" customFormat="1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5" ht="19.5" customHeight="1" x14ac:dyDescent="0.2">
      <c r="A214" s="5">
        <v>1</v>
      </c>
      <c r="B214" s="6">
        <v>8.7281828217535065E-2</v>
      </c>
      <c r="C214" s="6">
        <v>7.8387090412370158E-2</v>
      </c>
      <c r="D214" s="6">
        <v>6.7515620077003097E-2</v>
      </c>
      <c r="E214" s="6">
        <v>4.6798790077107369E-2</v>
      </c>
      <c r="F214" s="6">
        <v>4.2346885016256532E-2</v>
      </c>
      <c r="G214" s="6">
        <v>3.1191277003320115E-2</v>
      </c>
      <c r="H214" s="6">
        <v>6.590380592748063E-2</v>
      </c>
    </row>
    <row r="215" spans="1:15" ht="12.75" customHeight="1" x14ac:dyDescent="0.2">
      <c r="A215" s="5">
        <v>2</v>
      </c>
      <c r="B215" s="6">
        <v>0.14556196002519878</v>
      </c>
      <c r="C215" s="6">
        <v>0.13072799635519944</v>
      </c>
      <c r="D215" s="6">
        <v>0.11259738930114244</v>
      </c>
      <c r="E215" s="6">
        <v>7.8047444119221668E-2</v>
      </c>
      <c r="F215" s="6">
        <v>7.0622897226271047E-2</v>
      </c>
      <c r="G215" s="6">
        <v>5.201842707712713E-2</v>
      </c>
      <c r="H215" s="6">
        <v>0.10990932889278235</v>
      </c>
    </row>
    <row r="216" spans="1:15" s="18" customFormat="1" ht="12.75" customHeight="1" x14ac:dyDescent="0.2">
      <c r="A216" s="17">
        <v>3</v>
      </c>
      <c r="B216" s="6">
        <v>0.20523452111278667</v>
      </c>
      <c r="C216" s="6">
        <v>0.18431943155580524</v>
      </c>
      <c r="D216" s="6">
        <v>0.15875625244239303</v>
      </c>
      <c r="E216" s="6">
        <v>0.11004269120251262</v>
      </c>
      <c r="F216" s="6">
        <v>9.9574480099897916E-2</v>
      </c>
      <c r="G216" s="6">
        <v>7.3343179552998891E-2</v>
      </c>
      <c r="H216" s="6">
        <v>0.15496623209273214</v>
      </c>
      <c r="I216" s="1"/>
      <c r="J216" s="1"/>
      <c r="K216" s="1"/>
      <c r="L216" s="1"/>
      <c r="M216" s="1"/>
      <c r="N216" s="1"/>
    </row>
    <row r="217" spans="1:15" ht="12.75" customHeight="1" x14ac:dyDescent="0.2">
      <c r="A217" s="5">
        <v>4</v>
      </c>
      <c r="B217" s="6">
        <v>0.26933935856354158</v>
      </c>
      <c r="C217" s="6">
        <v>0.24189145762059716</v>
      </c>
      <c r="D217" s="6">
        <v>0.2083436400900969</v>
      </c>
      <c r="E217" s="6">
        <v>0.14441443721255162</v>
      </c>
      <c r="F217" s="6">
        <v>0.13067648879920193</v>
      </c>
      <c r="G217" s="6">
        <v>9.6251862643319419E-2</v>
      </c>
      <c r="H217" s="6">
        <v>0.20336980993527884</v>
      </c>
    </row>
    <row r="218" spans="1:15" ht="12.75" customHeight="1" x14ac:dyDescent="0.2">
      <c r="A218" s="5">
        <v>5</v>
      </c>
      <c r="B218" s="6">
        <v>0.33803151856740066</v>
      </c>
      <c r="C218" s="6">
        <v>0.30358332025463081</v>
      </c>
      <c r="D218" s="6">
        <v>0.26147948602506454</v>
      </c>
      <c r="E218" s="6">
        <v>0.18124581484996263</v>
      </c>
      <c r="F218" s="6">
        <v>0.16400414772439975</v>
      </c>
      <c r="G218" s="6">
        <v>0.12079988408595807</v>
      </c>
      <c r="H218" s="6">
        <v>0.25523713299765571</v>
      </c>
    </row>
    <row r="219" spans="1:15" s="18" customFormat="1" ht="19.5" customHeight="1" x14ac:dyDescent="0.2">
      <c r="A219" s="17">
        <v>6</v>
      </c>
      <c r="B219" s="6">
        <v>0.41148458713301039</v>
      </c>
      <c r="C219" s="6">
        <v>0.36955091562131132</v>
      </c>
      <c r="D219" s="6">
        <v>0.31829806524187165</v>
      </c>
      <c r="E219" s="6">
        <v>0.22062989749949108</v>
      </c>
      <c r="F219" s="6">
        <v>0.19964167631610924</v>
      </c>
      <c r="G219" s="6">
        <v>0.14704927705998738</v>
      </c>
      <c r="H219" s="6">
        <v>0.31069927070014414</v>
      </c>
      <c r="I219" s="1"/>
      <c r="J219" s="1"/>
      <c r="K219" s="1"/>
      <c r="L219" s="1"/>
      <c r="M219" s="1"/>
      <c r="N219" s="1"/>
    </row>
    <row r="220" spans="1:15" ht="12.75" customHeight="1" x14ac:dyDescent="0.2">
      <c r="A220" s="5">
        <v>7</v>
      </c>
      <c r="B220" s="6">
        <v>0.48989265770899099</v>
      </c>
      <c r="C220" s="6">
        <v>0.43996855744683072</v>
      </c>
      <c r="D220" s="6">
        <v>0.37894951597437615</v>
      </c>
      <c r="E220" s="6">
        <v>0.26267075422961106</v>
      </c>
      <c r="F220" s="6">
        <v>0.23768324369428334</v>
      </c>
      <c r="G220" s="6">
        <v>0.17506940334029314</v>
      </c>
      <c r="H220" s="6">
        <v>0.36990277699596547</v>
      </c>
    </row>
    <row r="221" spans="1:15" ht="12.75" customHeight="1" x14ac:dyDescent="0.2">
      <c r="A221" s="5">
        <v>8</v>
      </c>
      <c r="B221" s="6">
        <v>0.5734724544725448</v>
      </c>
      <c r="C221" s="6">
        <v>0.51503088392816343</v>
      </c>
      <c r="D221" s="6">
        <v>0.44360148213550155</v>
      </c>
      <c r="E221" s="6">
        <v>0.30748458825788405</v>
      </c>
      <c r="F221" s="6">
        <v>0.27823399882291211</v>
      </c>
      <c r="G221" s="6">
        <v>0.20493771208189965</v>
      </c>
      <c r="H221" s="6">
        <v>0.4330112936007644</v>
      </c>
    </row>
    <row r="222" spans="1:15" ht="12.75" customHeight="1" x14ac:dyDescent="0.2">
      <c r="A222" s="5">
        <v>9</v>
      </c>
      <c r="B222" s="6">
        <v>0.66246561083120237</v>
      </c>
      <c r="C222" s="6">
        <v>0.59495490403670204</v>
      </c>
      <c r="D222" s="6">
        <v>0.51244087581994036</v>
      </c>
      <c r="E222" s="6">
        <v>0.35520095863853218</v>
      </c>
      <c r="F222" s="6">
        <v>0.32141117598012359</v>
      </c>
      <c r="G222" s="6">
        <v>0.23674055407169431</v>
      </c>
      <c r="H222" s="6">
        <v>0.50020727041872726</v>
      </c>
      <c r="O222" s="18"/>
    </row>
    <row r="223" spans="1:15" ht="12.75" customHeight="1" x14ac:dyDescent="0.2">
      <c r="A223" s="5">
        <v>10</v>
      </c>
      <c r="B223" s="6">
        <v>0.75714109856955647</v>
      </c>
      <c r="C223" s="6">
        <v>0.67998217911491421</v>
      </c>
      <c r="D223" s="6">
        <v>0.58567575633615188</v>
      </c>
      <c r="E223" s="6">
        <v>0.4059640827228746</v>
      </c>
      <c r="F223" s="6">
        <v>0.36734527331733574</v>
      </c>
      <c r="G223" s="6">
        <v>0.27057404981506333</v>
      </c>
      <c r="H223" s="6">
        <v>0.57169379971606538</v>
      </c>
    </row>
    <row r="224" spans="1:15" ht="19.5" customHeight="1" x14ac:dyDescent="0.2">
      <c r="A224" s="5">
        <v>11</v>
      </c>
      <c r="B224" s="6">
        <v>0.85779779765668152</v>
      </c>
      <c r="C224" s="6">
        <v>0.77038113079920156</v>
      </c>
      <c r="D224" s="6">
        <v>0.66353731804443727</v>
      </c>
      <c r="E224" s="6">
        <v>0.45993421403924128</v>
      </c>
      <c r="F224" s="6">
        <v>0.41618129966333395</v>
      </c>
      <c r="G224" s="6">
        <v>0.30654500788942241</v>
      </c>
      <c r="H224" s="6">
        <v>0.64769655650302749</v>
      </c>
    </row>
    <row r="225" spans="1:8" ht="12.75" customHeight="1" x14ac:dyDescent="0.2">
      <c r="A225" s="5">
        <v>12</v>
      </c>
      <c r="B225" s="6">
        <v>0.96476718970061726</v>
      </c>
      <c r="C225" s="6">
        <v>0.86644945998916789</v>
      </c>
      <c r="D225" s="6">
        <v>0.7462819738404467</v>
      </c>
      <c r="E225" s="6">
        <v>0.51728908646999805</v>
      </c>
      <c r="F225" s="6">
        <v>0.46808008131870449</v>
      </c>
      <c r="G225" s="6">
        <v>0.34477188748460519</v>
      </c>
      <c r="H225" s="6">
        <v>0.72846583227798001</v>
      </c>
    </row>
    <row r="226" spans="1:8" ht="12.75" customHeight="1" x14ac:dyDescent="0.2">
      <c r="A226" s="5">
        <v>13</v>
      </c>
      <c r="B226" s="6">
        <v>1.0784161490167108</v>
      </c>
      <c r="C226" s="6">
        <v>0.96851665348308957</v>
      </c>
      <c r="D226" s="6">
        <v>0.83419351414650333</v>
      </c>
      <c r="E226" s="6">
        <v>0.57822541076719058</v>
      </c>
      <c r="F226" s="6">
        <v>0.52321961620998836</v>
      </c>
      <c r="G226" s="6">
        <v>0.38538579582681337</v>
      </c>
      <c r="H226" s="6">
        <v>0.81427864247669235</v>
      </c>
    </row>
    <row r="227" spans="1:8" ht="12.75" customHeight="1" x14ac:dyDescent="0.2">
      <c r="A227" s="5">
        <v>14</v>
      </c>
      <c r="B227" s="6">
        <v>1.1991497938104374</v>
      </c>
      <c r="C227" s="6">
        <v>1.076946544601703</v>
      </c>
      <c r="D227" s="6">
        <v>0.9275853124036284</v>
      </c>
      <c r="E227" s="6">
        <v>0.64296040330038462</v>
      </c>
      <c r="F227" s="6">
        <v>0.58179645720982376</v>
      </c>
      <c r="G227" s="6">
        <v>0.42853150708524268</v>
      </c>
      <c r="H227" s="6">
        <v>0.9054408793122013</v>
      </c>
    </row>
    <row r="228" spans="1:8" ht="12.75" customHeight="1" x14ac:dyDescent="0.2">
      <c r="A228" s="5">
        <v>15</v>
      </c>
      <c r="B228" s="6">
        <v>1.3274143455111385</v>
      </c>
      <c r="C228" s="6">
        <v>1.1921398811322619</v>
      </c>
      <c r="D228" s="6">
        <v>1.0268025368685929</v>
      </c>
      <c r="E228" s="6">
        <v>0.71173331917486493</v>
      </c>
      <c r="F228" s="6">
        <v>0.64402709941170255</v>
      </c>
      <c r="G228" s="6">
        <v>0.47436848419154332</v>
      </c>
      <c r="H228" s="6">
        <v>1.0022894707691807</v>
      </c>
    </row>
    <row r="229" spans="1:8" ht="19.5" customHeight="1" x14ac:dyDescent="0.2">
      <c r="A229" s="5">
        <v>16</v>
      </c>
      <c r="B229" s="6">
        <v>1.4636999261659147</v>
      </c>
      <c r="C229" s="6">
        <v>1.3145368376449362</v>
      </c>
      <c r="D229" s="6">
        <v>1.1322243144982815</v>
      </c>
      <c r="E229" s="6">
        <v>0.78480695213891671</v>
      </c>
      <c r="F229" s="6">
        <v>0.7101493373531178</v>
      </c>
      <c r="G229" s="6">
        <v>0.52307187852428771</v>
      </c>
      <c r="H229" s="6">
        <v>1.1051944928294535</v>
      </c>
    </row>
    <row r="230" spans="1:8" ht="12.75" customHeight="1" x14ac:dyDescent="0.2">
      <c r="A230" s="5">
        <v>17</v>
      </c>
      <c r="B230" s="6">
        <v>1.6085432012116692</v>
      </c>
      <c r="C230" s="6">
        <v>1.4446193889445933</v>
      </c>
      <c r="D230" s="6">
        <v>1.244265775228516</v>
      </c>
      <c r="E230" s="6">
        <v>0.86246905158592591</v>
      </c>
      <c r="F230" s="6">
        <v>0.78042354722018747</v>
      </c>
      <c r="G230" s="6">
        <v>0.57483347433733889</v>
      </c>
      <c r="H230" s="6">
        <v>1.2145611649473316</v>
      </c>
    </row>
    <row r="231" spans="1:8" ht="12.75" customHeight="1" x14ac:dyDescent="0.2">
      <c r="A231" s="5">
        <v>18</v>
      </c>
      <c r="B231" s="6">
        <v>1.7625297469245522</v>
      </c>
      <c r="C231" s="6">
        <v>1.5829134362576323</v>
      </c>
      <c r="D231" s="6">
        <v>1.3633798832809916</v>
      </c>
      <c r="E231" s="6">
        <v>0.94503359193395187</v>
      </c>
      <c r="F231" s="6">
        <v>0.85513383547287958</v>
      </c>
      <c r="G231" s="6">
        <v>0.62986253479817389</v>
      </c>
      <c r="H231" s="6">
        <v>1.3308316376373865</v>
      </c>
    </row>
    <row r="232" spans="1:8" ht="12.75" customHeight="1" x14ac:dyDescent="0.2">
      <c r="A232" s="5">
        <v>19</v>
      </c>
      <c r="B232" s="6">
        <v>1.9262959872426291</v>
      </c>
      <c r="C232" s="6">
        <v>1.7299905466764538</v>
      </c>
      <c r="D232" s="6">
        <v>1.4900589353649754</v>
      </c>
      <c r="E232" s="6">
        <v>1.032841811111733</v>
      </c>
      <c r="F232" s="6">
        <v>0.93458897854126199</v>
      </c>
      <c r="G232" s="6">
        <v>0.68838649413622077</v>
      </c>
      <c r="H232" s="6">
        <v>1.4544864549092749</v>
      </c>
    </row>
    <row r="233" spans="1:8" ht="12.75" customHeight="1" x14ac:dyDescent="0.2">
      <c r="A233" s="5">
        <v>20</v>
      </c>
      <c r="B233" s="6">
        <v>2.1005305020808991</v>
      </c>
      <c r="C233" s="6">
        <v>1.8864691281463946</v>
      </c>
      <c r="D233" s="6">
        <v>1.6248355727058312</v>
      </c>
      <c r="E233" s="6">
        <v>1.1262629120513294</v>
      </c>
      <c r="F233" s="6">
        <v>1.0191230575861043</v>
      </c>
      <c r="G233" s="6">
        <v>0.75065142518595507</v>
      </c>
      <c r="H233" s="6">
        <v>1.586045542135901</v>
      </c>
    </row>
    <row r="234" spans="1:8" ht="19.5" customHeight="1" x14ac:dyDescent="0.2">
      <c r="A234" s="5">
        <v>21</v>
      </c>
      <c r="B234" s="6">
        <v>2.2859744570439564</v>
      </c>
      <c r="C234" s="6">
        <v>2.0530148153871246</v>
      </c>
      <c r="D234" s="6">
        <v>1.7682831134431516</v>
      </c>
      <c r="E234" s="6">
        <v>1.2256942930915486</v>
      </c>
      <c r="F234" s="6">
        <v>1.109095666984343</v>
      </c>
      <c r="G234" s="6">
        <v>0.81692219295021107</v>
      </c>
      <c r="H234" s="6">
        <v>1.7260685305161387</v>
      </c>
    </row>
    <row r="235" spans="1:8" ht="12.75" customHeight="1" x14ac:dyDescent="0.2">
      <c r="A235" s="5">
        <v>22</v>
      </c>
      <c r="B235" s="6">
        <v>2.4834208405984195</v>
      </c>
      <c r="C235" s="6">
        <v>2.230339784803494</v>
      </c>
      <c r="D235" s="6">
        <v>1.9210149625563122</v>
      </c>
      <c r="E235" s="6">
        <v>1.3315611389648909</v>
      </c>
      <c r="F235" s="6">
        <v>1.2048915442248789</v>
      </c>
      <c r="G235" s="6">
        <v>0.88748218199399886</v>
      </c>
      <c r="H235" s="6">
        <v>1.8751541810873538</v>
      </c>
    </row>
    <row r="236" spans="1:8" ht="12.75" customHeight="1" x14ac:dyDescent="0.2">
      <c r="A236" s="5">
        <v>23</v>
      </c>
      <c r="B236" s="6">
        <v>2.6937121169122578</v>
      </c>
      <c r="C236" s="6">
        <v>2.419200646519883</v>
      </c>
      <c r="D236" s="6">
        <v>2.0836827962516287</v>
      </c>
      <c r="E236" s="6">
        <v>1.4443151622964181</v>
      </c>
      <c r="F236" s="6">
        <v>1.3069194311269416</v>
      </c>
      <c r="G236" s="6">
        <v>0.96263245765663541</v>
      </c>
      <c r="H236" s="6">
        <v>2.0339386124570566</v>
      </c>
    </row>
    <row r="237" spans="1:8" ht="12.75" customHeight="1" x14ac:dyDescent="0.2">
      <c r="A237" s="5">
        <v>24</v>
      </c>
      <c r="B237" s="6">
        <v>2.9177358078543589</v>
      </c>
      <c r="C237" s="6">
        <v>2.620394476610433</v>
      </c>
      <c r="D237" s="6">
        <v>2.2569731444807943</v>
      </c>
      <c r="E237" s="6">
        <v>1.5644322347592967</v>
      </c>
      <c r="F237" s="6">
        <v>1.415609930340576</v>
      </c>
      <c r="G237" s="6">
        <v>1.042690187222816</v>
      </c>
      <c r="H237" s="6">
        <v>2.2030919649075726</v>
      </c>
    </row>
    <row r="238" spans="1:8" ht="12.75" customHeight="1" x14ac:dyDescent="0.2">
      <c r="A238" s="5">
        <v>25</v>
      </c>
      <c r="B238" s="6">
        <v>3.1564174026762695</v>
      </c>
      <c r="C238" s="6">
        <v>2.8347524493426661</v>
      </c>
      <c r="D238" s="6">
        <v>2.441601906325769</v>
      </c>
      <c r="E238" s="6">
        <v>1.692408585386376</v>
      </c>
      <c r="F238" s="6">
        <v>1.5314120653076526</v>
      </c>
      <c r="G238" s="6">
        <v>1.1279861061067511</v>
      </c>
      <c r="H238" s="6">
        <v>2.3833130467162666</v>
      </c>
    </row>
    <row r="239" spans="1:8" ht="18" customHeight="1" x14ac:dyDescent="0.2">
      <c r="A239" s="19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F240" s="13"/>
      <c r="G240" s="13"/>
      <c r="H240" s="14"/>
    </row>
    <row r="241" spans="1:15" ht="18" customHeight="1" x14ac:dyDescent="0.2">
      <c r="A241" s="19" t="s">
        <v>0</v>
      </c>
      <c r="B241" s="12"/>
      <c r="C241" s="20">
        <v>0.75</v>
      </c>
      <c r="D241" s="12"/>
      <c r="E241" s="12"/>
      <c r="H241" s="14" t="s">
        <v>46</v>
      </c>
    </row>
    <row r="242" spans="1:15" ht="18" customHeight="1" x14ac:dyDescent="0.2">
      <c r="A242" s="19" t="s">
        <v>19</v>
      </c>
      <c r="B242" s="12"/>
      <c r="H242" s="24" t="s">
        <v>46</v>
      </c>
    </row>
    <row r="243" spans="1:15" ht="14.25" customHeight="1" x14ac:dyDescent="0.2">
      <c r="A243" s="4"/>
      <c r="B243" s="15"/>
      <c r="C243" s="8"/>
      <c r="D243" s="15"/>
      <c r="E243" s="15"/>
      <c r="H243" s="24"/>
    </row>
    <row r="244" spans="1:15" ht="14.25" customHeight="1" x14ac:dyDescent="0.2">
      <c r="A244" s="2"/>
      <c r="B244" s="9"/>
      <c r="C244" s="10"/>
      <c r="D244" s="10"/>
      <c r="E244" s="10"/>
      <c r="F244" s="3"/>
      <c r="G244" s="3"/>
    </row>
    <row r="245" spans="1:15" s="2" customFormat="1" ht="14.25" customHeight="1" x14ac:dyDescent="0.2">
      <c r="D245" s="5"/>
      <c r="E245" s="5"/>
      <c r="F245" s="5"/>
      <c r="G245" s="5"/>
      <c r="H245" s="1"/>
      <c r="M245" s="1"/>
    </row>
    <row r="246" spans="1:15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5" s="2" customFormat="1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5" ht="19.5" customHeight="1" x14ac:dyDescent="0.2">
      <c r="A248" s="5">
        <v>1</v>
      </c>
      <c r="B248" s="6">
        <v>8.3824605237183797E-2</v>
      </c>
      <c r="C248" s="6">
        <v>7.5282186953415417E-2</v>
      </c>
      <c r="D248" s="6">
        <v>6.4841334283159177E-2</v>
      </c>
      <c r="E248" s="6">
        <v>4.4945095490142861E-2</v>
      </c>
      <c r="F248" s="6">
        <v>4.0669529866687357E-2</v>
      </c>
      <c r="G248" s="6">
        <v>2.9955794178950085E-2</v>
      </c>
      <c r="H248" s="6">
        <v>6.3293363903085417E-2</v>
      </c>
    </row>
    <row r="249" spans="1:15" ht="12.75" customHeight="1" x14ac:dyDescent="0.2">
      <c r="A249" s="5">
        <v>2</v>
      </c>
      <c r="B249" s="6">
        <v>0.13979626785832699</v>
      </c>
      <c r="C249" s="6">
        <v>0.12554987574975054</v>
      </c>
      <c r="D249" s="6">
        <v>0.10813741991496886</v>
      </c>
      <c r="E249" s="6">
        <v>7.4955994010108967E-2</v>
      </c>
      <c r="F249" s="6">
        <v>6.7825532548928077E-2</v>
      </c>
      <c r="G249" s="6">
        <v>4.9957983280687034E-2</v>
      </c>
      <c r="H249" s="6">
        <v>0.10555583326416107</v>
      </c>
    </row>
    <row r="250" spans="1:15" s="18" customFormat="1" ht="12.75" customHeight="1" x14ac:dyDescent="0.2">
      <c r="A250" s="17">
        <v>3</v>
      </c>
      <c r="B250" s="6">
        <v>0.19710520579890367</v>
      </c>
      <c r="C250" s="6">
        <v>0.17701856048660836</v>
      </c>
      <c r="D250" s="6">
        <v>0.1524679359001414</v>
      </c>
      <c r="E250" s="6">
        <v>0.10568391310844204</v>
      </c>
      <c r="F250" s="6">
        <v>9.5630346620018125E-2</v>
      </c>
      <c r="G250" s="6">
        <v>7.0438064811695678E-2</v>
      </c>
      <c r="H250" s="6">
        <v>0.14882803781208337</v>
      </c>
      <c r="I250" s="1"/>
      <c r="J250" s="1"/>
      <c r="K250" s="1"/>
      <c r="L250" s="1"/>
      <c r="M250" s="1"/>
      <c r="N250" s="1"/>
    </row>
    <row r="251" spans="1:15" ht="12.75" customHeight="1" x14ac:dyDescent="0.2">
      <c r="A251" s="5">
        <v>4</v>
      </c>
      <c r="B251" s="6">
        <v>0.25867085815566548</v>
      </c>
      <c r="C251" s="6">
        <v>0.23231016535031698</v>
      </c>
      <c r="D251" s="6">
        <v>0.20009117293812206</v>
      </c>
      <c r="E251" s="6">
        <v>0.13869419828972135</v>
      </c>
      <c r="F251" s="6">
        <v>0.12550040840200588</v>
      </c>
      <c r="G251" s="6">
        <v>9.2439337651258766E-2</v>
      </c>
      <c r="H251" s="6">
        <v>0.19531435561246635</v>
      </c>
    </row>
    <row r="252" spans="1:15" ht="12.75" customHeight="1" x14ac:dyDescent="0.2">
      <c r="A252" s="5">
        <v>5</v>
      </c>
      <c r="B252" s="6">
        <v>0.32464212975714801</v>
      </c>
      <c r="C252" s="6">
        <v>0.29155842053988368</v>
      </c>
      <c r="D252" s="6">
        <v>0.25112231424672776</v>
      </c>
      <c r="E252" s="6">
        <v>0.17406668937804803</v>
      </c>
      <c r="F252" s="6">
        <v>0.15750796266543685</v>
      </c>
      <c r="G252" s="6">
        <v>0.11601501484324622</v>
      </c>
      <c r="H252" s="6">
        <v>0.24512722009070775</v>
      </c>
    </row>
    <row r="253" spans="1:15" s="18" customFormat="1" ht="19.5" customHeight="1" x14ac:dyDescent="0.2">
      <c r="A253" s="17">
        <v>6</v>
      </c>
      <c r="B253" s="6">
        <v>0.39518573089055153</v>
      </c>
      <c r="C253" s="6">
        <v>0.35491304718996275</v>
      </c>
      <c r="D253" s="6">
        <v>0.3056903162037452</v>
      </c>
      <c r="E253" s="6">
        <v>0.21189077313231214</v>
      </c>
      <c r="F253" s="6">
        <v>0.1917338929287622</v>
      </c>
      <c r="G253" s="6">
        <v>0.14122467243978201</v>
      </c>
      <c r="H253" s="6">
        <v>0.2983925090227218</v>
      </c>
      <c r="I253" s="1"/>
      <c r="J253" s="1"/>
      <c r="K253" s="1"/>
      <c r="L253" s="1"/>
      <c r="M253" s="1"/>
      <c r="N253" s="1"/>
    </row>
    <row r="254" spans="1:15" ht="12.75" customHeight="1" x14ac:dyDescent="0.2">
      <c r="A254" s="5">
        <v>7</v>
      </c>
      <c r="B254" s="6">
        <v>0.47048806698575707</v>
      </c>
      <c r="C254" s="6">
        <v>0.42254145448049296</v>
      </c>
      <c r="D254" s="6">
        <v>0.36393937008519556</v>
      </c>
      <c r="E254" s="6">
        <v>0.25226639645738957</v>
      </c>
      <c r="F254" s="6">
        <v>0.22826863828413652</v>
      </c>
      <c r="G254" s="6">
        <v>0.16813492480398251</v>
      </c>
      <c r="H254" s="6">
        <v>0.35525097137682871</v>
      </c>
    </row>
    <row r="255" spans="1:15" ht="12.75" customHeight="1" x14ac:dyDescent="0.2">
      <c r="A255" s="5">
        <v>8</v>
      </c>
      <c r="B255" s="6">
        <v>0.55075727780072281</v>
      </c>
      <c r="C255" s="6">
        <v>0.4946305710122918</v>
      </c>
      <c r="D255" s="6">
        <v>0.42603047944827066</v>
      </c>
      <c r="E255" s="6">
        <v>0.29530515977502103</v>
      </c>
      <c r="F255" s="6">
        <v>0.2672131827574169</v>
      </c>
      <c r="G255" s="6">
        <v>0.19682015333892394</v>
      </c>
      <c r="H255" s="6">
        <v>0.41585976703950656</v>
      </c>
    </row>
    <row r="256" spans="1:15" ht="12.75" customHeight="1" x14ac:dyDescent="0.2">
      <c r="A256" s="5">
        <v>9</v>
      </c>
      <c r="B256" s="6">
        <v>0.63622542567204299</v>
      </c>
      <c r="C256" s="6">
        <v>0.57138881005684272</v>
      </c>
      <c r="D256" s="6">
        <v>0.492143152821511</v>
      </c>
      <c r="E256" s="6">
        <v>0.34113149032048407</v>
      </c>
      <c r="F256" s="6">
        <v>0.30868011699072251</v>
      </c>
      <c r="G256" s="6">
        <v>0.22736328848695117</v>
      </c>
      <c r="H256" s="6">
        <v>0.48039411909563234</v>
      </c>
      <c r="O256" s="18"/>
    </row>
    <row r="257" spans="1:8" ht="12.75" customHeight="1" x14ac:dyDescent="0.2">
      <c r="A257" s="5">
        <v>10</v>
      </c>
      <c r="B257" s="6">
        <v>0.7271508284434639</v>
      </c>
      <c r="C257" s="6">
        <v>0.6530481647401658</v>
      </c>
      <c r="D257" s="6">
        <v>0.56247720830856629</v>
      </c>
      <c r="E257" s="6">
        <v>0.38988389301272386</v>
      </c>
      <c r="F257" s="6">
        <v>0.35279477011899674</v>
      </c>
      <c r="G257" s="6">
        <v>0.25985664343150394</v>
      </c>
      <c r="H257" s="6">
        <v>0.54904907535056857</v>
      </c>
    </row>
    <row r="258" spans="1:8" ht="19.5" customHeight="1" x14ac:dyDescent="0.2">
      <c r="A258" s="5">
        <v>11</v>
      </c>
      <c r="B258" s="6">
        <v>0.82382052748353485</v>
      </c>
      <c r="C258" s="6">
        <v>0.73986642454912199</v>
      </c>
      <c r="D258" s="6">
        <v>0.63725468268823837</v>
      </c>
      <c r="E258" s="6">
        <v>0.44171627375660644</v>
      </c>
      <c r="F258" s="6">
        <v>0.39969640718832194</v>
      </c>
      <c r="G258" s="6">
        <v>0.29440279607477171</v>
      </c>
      <c r="H258" s="6">
        <v>0.62204137185387298</v>
      </c>
    </row>
    <row r="259" spans="1:8" ht="12.75" customHeight="1" x14ac:dyDescent="0.2">
      <c r="A259" s="5">
        <v>12</v>
      </c>
      <c r="B259" s="6">
        <v>0.92655287445267231</v>
      </c>
      <c r="C259" s="6">
        <v>0.83212949848559226</v>
      </c>
      <c r="D259" s="6">
        <v>0.71672183237144893</v>
      </c>
      <c r="E259" s="6">
        <v>0.49679932641625868</v>
      </c>
      <c r="F259" s="6">
        <v>0.44953948418837752</v>
      </c>
      <c r="G259" s="6">
        <v>0.33111551345197016</v>
      </c>
      <c r="H259" s="6">
        <v>0.69961138608701257</v>
      </c>
    </row>
    <row r="260" spans="1:8" ht="12.75" customHeight="1" x14ac:dyDescent="0.2">
      <c r="A260" s="5">
        <v>13</v>
      </c>
      <c r="B260" s="6">
        <v>1.0357002118176148</v>
      </c>
      <c r="C260" s="6">
        <v>0.93015382241441191</v>
      </c>
      <c r="D260" s="6">
        <v>0.80115120687517283</v>
      </c>
      <c r="E260" s="6">
        <v>0.55532197005390627</v>
      </c>
      <c r="F260" s="6">
        <v>0.50249494856870791</v>
      </c>
      <c r="G260" s="6">
        <v>0.37012070964744592</v>
      </c>
      <c r="H260" s="6">
        <v>0.78202516093683072</v>
      </c>
    </row>
    <row r="261" spans="1:8" ht="12.75" customHeight="1" x14ac:dyDescent="0.2">
      <c r="A261" s="5">
        <v>14</v>
      </c>
      <c r="B261" s="6">
        <v>1.1516516110992272</v>
      </c>
      <c r="C261" s="6">
        <v>1.0342888182611485</v>
      </c>
      <c r="D261" s="6">
        <v>0.89084376695518119</v>
      </c>
      <c r="E261" s="6">
        <v>0.61749281712418869</v>
      </c>
      <c r="F261" s="6">
        <v>0.55875156776571544</v>
      </c>
      <c r="G261" s="6">
        <v>0.41155742434253006</v>
      </c>
      <c r="H261" s="6">
        <v>0.86957647226167722</v>
      </c>
    </row>
    <row r="262" spans="1:8" ht="12.75" customHeight="1" x14ac:dyDescent="0.2">
      <c r="A262" s="5">
        <v>15</v>
      </c>
      <c r="B262" s="6">
        <v>1.2748356189483614</v>
      </c>
      <c r="C262" s="6">
        <v>1.1449193602401977</v>
      </c>
      <c r="D262" s="6">
        <v>0.9861310087940709</v>
      </c>
      <c r="E262" s="6">
        <v>0.68354164586572741</v>
      </c>
      <c r="F262" s="6">
        <v>0.61851726152762621</v>
      </c>
      <c r="G262" s="6">
        <v>0.45557880416085028</v>
      </c>
      <c r="H262" s="6">
        <v>0.96258890236826389</v>
      </c>
    </row>
    <row r="263" spans="1:8" ht="19.5" customHeight="1" x14ac:dyDescent="0.2">
      <c r="A263" s="5">
        <v>16</v>
      </c>
      <c r="B263" s="6">
        <v>1.405722943735308</v>
      </c>
      <c r="C263" s="6">
        <v>1.262468187658623</v>
      </c>
      <c r="D263" s="6">
        <v>1.0873770421744242</v>
      </c>
      <c r="E263" s="6">
        <v>0.7537208407972551</v>
      </c>
      <c r="F263" s="6">
        <v>0.68202040537818942</v>
      </c>
      <c r="G263" s="6">
        <v>0.50235306275541314</v>
      </c>
      <c r="H263" s="6">
        <v>1.0614178685721718</v>
      </c>
    </row>
    <row r="264" spans="1:8" ht="12.75" customHeight="1" x14ac:dyDescent="0.2">
      <c r="A264" s="5">
        <v>17</v>
      </c>
      <c r="B264" s="6">
        <v>1.5448289936419481</v>
      </c>
      <c r="C264" s="6">
        <v>1.3873981843557912</v>
      </c>
      <c r="D264" s="6">
        <v>1.1949805537839864</v>
      </c>
      <c r="E264" s="6">
        <v>0.82830675359242933</v>
      </c>
      <c r="F264" s="6">
        <v>0.74951106203332429</v>
      </c>
      <c r="G264" s="6">
        <v>0.55206438782827605</v>
      </c>
      <c r="H264" s="6">
        <v>1.1664525396326462</v>
      </c>
    </row>
    <row r="265" spans="1:8" ht="12.75" customHeight="1" x14ac:dyDescent="0.2">
      <c r="A265" s="5">
        <v>18</v>
      </c>
      <c r="B265" s="6">
        <v>1.6927161503368029</v>
      </c>
      <c r="C265" s="6">
        <v>1.520214420672195</v>
      </c>
      <c r="D265" s="6">
        <v>1.3093765659847492</v>
      </c>
      <c r="E265" s="6">
        <v>0.90760092217942923</v>
      </c>
      <c r="F265" s="6">
        <v>0.82126208452943628</v>
      </c>
      <c r="G265" s="6">
        <v>0.60491375365739275</v>
      </c>
      <c r="H265" s="6">
        <v>1.2781175525342272</v>
      </c>
    </row>
    <row r="266" spans="1:8" ht="12.75" customHeight="1" x14ac:dyDescent="0.2">
      <c r="A266" s="5">
        <v>19</v>
      </c>
      <c r="B266" s="6">
        <v>1.8499956290803823</v>
      </c>
      <c r="C266" s="6">
        <v>1.6614658239947317</v>
      </c>
      <c r="D266" s="6">
        <v>1.431037875671056</v>
      </c>
      <c r="E266" s="6">
        <v>0.99193106809265252</v>
      </c>
      <c r="F266" s="6">
        <v>0.89757001869840725</v>
      </c>
      <c r="G266" s="6">
        <v>0.66111958582903352</v>
      </c>
      <c r="H266" s="6">
        <v>1.3968744169947009</v>
      </c>
    </row>
    <row r="267" spans="1:8" ht="12.75" customHeight="1" x14ac:dyDescent="0.2">
      <c r="A267" s="5">
        <v>20</v>
      </c>
      <c r="B267" s="6">
        <v>2.0173287352180012</v>
      </c>
      <c r="C267" s="6">
        <v>1.8117463072025421</v>
      </c>
      <c r="D267" s="6">
        <v>1.5604760262117963</v>
      </c>
      <c r="E267" s="6">
        <v>1.0816517701793156</v>
      </c>
      <c r="F267" s="6">
        <v>0.9787557127854063</v>
      </c>
      <c r="G267" s="6">
        <v>0.72091821026155756</v>
      </c>
      <c r="H267" s="6">
        <v>1.5232224642039207</v>
      </c>
    </row>
    <row r="268" spans="1:8" ht="19.5" customHeight="1" x14ac:dyDescent="0.2">
      <c r="A268" s="5">
        <v>21</v>
      </c>
      <c r="B268" s="6">
        <v>2.195427276871571</v>
      </c>
      <c r="C268" s="6">
        <v>1.971695139302108</v>
      </c>
      <c r="D268" s="6">
        <v>1.6982416266822851</v>
      </c>
      <c r="E268" s="6">
        <v>1.1771446858766281</v>
      </c>
      <c r="F268" s="6">
        <v>1.0651645176762681</v>
      </c>
      <c r="G268" s="6">
        <v>0.78456400068609655</v>
      </c>
      <c r="H268" s="6">
        <v>1.657699158434601</v>
      </c>
    </row>
    <row r="269" spans="1:8" ht="12.75" customHeight="1" x14ac:dyDescent="0.2">
      <c r="A269" s="5">
        <v>22</v>
      </c>
      <c r="B269" s="6">
        <v>2.3850528323275384</v>
      </c>
      <c r="C269" s="6">
        <v>2.1419962874743987</v>
      </c>
      <c r="D269" s="6">
        <v>1.8449237851625961</v>
      </c>
      <c r="E269" s="6">
        <v>1.2788181583996963</v>
      </c>
      <c r="F269" s="6">
        <v>1.1571659314530751</v>
      </c>
      <c r="G269" s="6">
        <v>0.85232911683827228</v>
      </c>
      <c r="H269" s="6">
        <v>1.8008795438696317</v>
      </c>
    </row>
    <row r="270" spans="1:8" ht="12.75" customHeight="1" x14ac:dyDescent="0.2">
      <c r="A270" s="5">
        <v>23</v>
      </c>
      <c r="B270" s="6">
        <v>2.5870144958469745</v>
      </c>
      <c r="C270" s="6">
        <v>2.323376392605494</v>
      </c>
      <c r="D270" s="6">
        <v>2.0011483650409354</v>
      </c>
      <c r="E270" s="6">
        <v>1.3871060080894744</v>
      </c>
      <c r="F270" s="6">
        <v>1.2551525057195299</v>
      </c>
      <c r="G270" s="6">
        <v>0.92450269889461723</v>
      </c>
      <c r="H270" s="6">
        <v>1.9533745425330764</v>
      </c>
    </row>
    <row r="271" spans="1:8" ht="12.75" customHeight="1" x14ac:dyDescent="0.2">
      <c r="A271" s="5">
        <v>24</v>
      </c>
      <c r="B271" s="6">
        <v>2.8021646346616178</v>
      </c>
      <c r="C271" s="6">
        <v>2.5166009586797093</v>
      </c>
      <c r="D271" s="6">
        <v>2.1675747028981167</v>
      </c>
      <c r="E271" s="6">
        <v>1.5024652573979598</v>
      </c>
      <c r="F271" s="6">
        <v>1.3595377870052046</v>
      </c>
      <c r="G271" s="6">
        <v>1.0013893511808729</v>
      </c>
      <c r="H271" s="6">
        <v>2.1158277505292644</v>
      </c>
    </row>
    <row r="272" spans="1:8" ht="12.75" customHeight="1" x14ac:dyDescent="0.2">
      <c r="A272" s="5">
        <v>25</v>
      </c>
      <c r="B272" s="6">
        <v>3.0313920795022904</v>
      </c>
      <c r="C272" s="6">
        <v>2.7224682372492994</v>
      </c>
      <c r="D272" s="6">
        <v>2.3448903411374147</v>
      </c>
      <c r="E272" s="6">
        <v>1.6253724797842013</v>
      </c>
      <c r="F272" s="6">
        <v>1.4707530129860933</v>
      </c>
      <c r="G272" s="6">
        <v>1.083306708720277</v>
      </c>
      <c r="H272" s="6">
        <v>2.2889102964216397</v>
      </c>
    </row>
    <row r="273" spans="1:14" ht="18" customHeight="1" x14ac:dyDescent="0.2">
      <c r="A273" s="19" t="s">
        <v>66</v>
      </c>
      <c r="B273" s="12"/>
      <c r="C273" s="12"/>
      <c r="D273" s="12"/>
      <c r="E273" s="12"/>
      <c r="F273" s="12"/>
      <c r="G273" s="12"/>
    </row>
    <row r="274" spans="1:14" ht="18" customHeight="1" x14ac:dyDescent="0.2">
      <c r="A274" s="4" t="s">
        <v>8</v>
      </c>
      <c r="D274" s="12"/>
      <c r="E274" s="12"/>
      <c r="F274" s="13"/>
      <c r="G274" s="13"/>
      <c r="H274" s="14"/>
    </row>
    <row r="275" spans="1:14" ht="18" customHeight="1" x14ac:dyDescent="0.2">
      <c r="A275" s="19" t="s">
        <v>0</v>
      </c>
      <c r="B275" s="12"/>
      <c r="C275" s="20">
        <v>0.75</v>
      </c>
      <c r="D275" s="12"/>
      <c r="E275" s="12"/>
      <c r="H275" s="14" t="s">
        <v>46</v>
      </c>
    </row>
    <row r="276" spans="1:14" ht="18" customHeight="1" x14ac:dyDescent="0.2">
      <c r="A276" s="19" t="s">
        <v>20</v>
      </c>
      <c r="B276" s="12"/>
      <c r="H276" s="24" t="s">
        <v>46</v>
      </c>
    </row>
    <row r="277" spans="1:14" ht="14.25" customHeight="1" x14ac:dyDescent="0.2">
      <c r="A277" s="4"/>
      <c r="B277" s="15"/>
      <c r="C277" s="8"/>
      <c r="D277" s="15"/>
      <c r="E277" s="15"/>
      <c r="H277" s="24"/>
    </row>
    <row r="278" spans="1:14" ht="14.25" customHeight="1" x14ac:dyDescent="0.2">
      <c r="A278" s="2"/>
      <c r="B278" s="9"/>
      <c r="C278" s="10"/>
      <c r="D278" s="10"/>
      <c r="E278" s="10"/>
      <c r="F278" s="3"/>
      <c r="G278" s="3"/>
    </row>
    <row r="279" spans="1:14" s="2" customFormat="1" ht="14.25" customHeight="1" x14ac:dyDescent="0.2">
      <c r="D279" s="5"/>
      <c r="E279" s="5"/>
      <c r="F279" s="5"/>
      <c r="G279" s="5"/>
      <c r="H279" s="1"/>
      <c r="M279" s="1"/>
    </row>
    <row r="280" spans="1:14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4" s="2" customFormat="1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4" ht="19.5" customHeight="1" x14ac:dyDescent="0.2">
      <c r="A282" s="5">
        <v>1</v>
      </c>
      <c r="B282" s="6">
        <v>8.0630827610912795E-2</v>
      </c>
      <c r="C282" s="6">
        <v>7.2413881595242202E-2</v>
      </c>
      <c r="D282" s="6">
        <v>6.2370832905846996E-2</v>
      </c>
      <c r="E282" s="6">
        <v>4.3232655091755431E-2</v>
      </c>
      <c r="F282" s="6">
        <v>3.9119991587423644E-2</v>
      </c>
      <c r="G282" s="6">
        <v>2.8814456919380498E-2</v>
      </c>
      <c r="H282" s="6">
        <v>6.0881841308339776E-2</v>
      </c>
    </row>
    <row r="283" spans="1:14" ht="12.75" customHeight="1" x14ac:dyDescent="0.2">
      <c r="A283" s="5">
        <v>2</v>
      </c>
      <c r="B283" s="6">
        <v>0.13446992971144531</v>
      </c>
      <c r="C283" s="6">
        <v>0.12076633536782952</v>
      </c>
      <c r="D283" s="6">
        <v>0.10401730659848052</v>
      </c>
      <c r="E283" s="6">
        <v>7.2100116837207032E-2</v>
      </c>
      <c r="F283" s="6">
        <v>6.5241331075723982E-2</v>
      </c>
      <c r="G283" s="6">
        <v>4.8054548259382546E-2</v>
      </c>
      <c r="H283" s="6">
        <v>0.10153408025205235</v>
      </c>
    </row>
    <row r="284" spans="1:14" s="18" customFormat="1" ht="12.75" customHeight="1" x14ac:dyDescent="0.2">
      <c r="A284" s="17">
        <v>3</v>
      </c>
      <c r="B284" s="6">
        <v>0.18959535598188559</v>
      </c>
      <c r="C284" s="6">
        <v>0.17027402627356752</v>
      </c>
      <c r="D284" s="6">
        <v>0.14665879810553134</v>
      </c>
      <c r="E284" s="6">
        <v>0.1016572801623344</v>
      </c>
      <c r="F284" s="6">
        <v>9.1986761773261552E-2</v>
      </c>
      <c r="G284" s="6">
        <v>6.7754323984084486E-2</v>
      </c>
      <c r="H284" s="6">
        <v>0.14315758274723572</v>
      </c>
      <c r="I284" s="1"/>
      <c r="J284" s="1"/>
      <c r="K284" s="1"/>
      <c r="L284" s="1"/>
      <c r="M284" s="1"/>
      <c r="N284" s="1"/>
    </row>
    <row r="285" spans="1:14" ht="12.75" customHeight="1" x14ac:dyDescent="0.2">
      <c r="A285" s="5">
        <v>4</v>
      </c>
      <c r="B285" s="6">
        <v>0.24881531279391511</v>
      </c>
      <c r="C285" s="6">
        <v>0.22345898130534825</v>
      </c>
      <c r="D285" s="6">
        <v>0.19246755562986401</v>
      </c>
      <c r="E285" s="6">
        <v>0.13340984978443532</v>
      </c>
      <c r="F285" s="6">
        <v>0.12071875276154007</v>
      </c>
      <c r="G285" s="6">
        <v>8.891733253662043E-2</v>
      </c>
      <c r="H285" s="6">
        <v>0.18787273847296893</v>
      </c>
    </row>
    <row r="286" spans="1:14" ht="12.75" customHeight="1" x14ac:dyDescent="0.2">
      <c r="A286" s="5">
        <v>5</v>
      </c>
      <c r="B286" s="6">
        <v>0.31227303159522296</v>
      </c>
      <c r="C286" s="6">
        <v>0.28044983544560953</v>
      </c>
      <c r="D286" s="6">
        <v>0.24155437382602152</v>
      </c>
      <c r="E286" s="6">
        <v>0.16743462357300601</v>
      </c>
      <c r="F286" s="6">
        <v>0.15150679623349217</v>
      </c>
      <c r="G286" s="6">
        <v>0.11159475950569414</v>
      </c>
      <c r="H286" s="6">
        <v>0.23578769706044089</v>
      </c>
    </row>
    <row r="287" spans="1:14" s="18" customFormat="1" ht="19.5" customHeight="1" x14ac:dyDescent="0.2">
      <c r="A287" s="17">
        <v>6</v>
      </c>
      <c r="B287" s="6">
        <v>0.38012887089140746</v>
      </c>
      <c r="C287" s="6">
        <v>0.34139060534631005</v>
      </c>
      <c r="D287" s="6">
        <v>0.29404329574123611</v>
      </c>
      <c r="E287" s="6">
        <v>0.20381758258726379</v>
      </c>
      <c r="F287" s="6">
        <v>0.18442869398746037</v>
      </c>
      <c r="G287" s="6">
        <v>0.1358439110530818</v>
      </c>
      <c r="H287" s="6">
        <v>0.2870235402519522</v>
      </c>
      <c r="I287" s="1"/>
      <c r="J287" s="1"/>
      <c r="K287" s="1"/>
      <c r="L287" s="1"/>
      <c r="M287" s="1"/>
      <c r="N287" s="1"/>
    </row>
    <row r="288" spans="1:14" ht="12.75" customHeight="1" x14ac:dyDescent="0.2">
      <c r="A288" s="5">
        <v>7</v>
      </c>
      <c r="B288" s="6">
        <v>0.4525621339316751</v>
      </c>
      <c r="C288" s="6">
        <v>0.40644232177747164</v>
      </c>
      <c r="D288" s="6">
        <v>0.35007301886041631</v>
      </c>
      <c r="E288" s="6">
        <v>0.24265486568326994</v>
      </c>
      <c r="F288" s="6">
        <v>0.21957143932127371</v>
      </c>
      <c r="G288" s="6">
        <v>0.16172886348685131</v>
      </c>
      <c r="H288" s="6">
        <v>0.34171565437910478</v>
      </c>
    </row>
    <row r="289" spans="1:15" ht="12.75" customHeight="1" x14ac:dyDescent="0.2">
      <c r="A289" s="5">
        <v>8</v>
      </c>
      <c r="B289" s="6">
        <v>0.52977303019980959</v>
      </c>
      <c r="C289" s="6">
        <v>0.47578479122604889</v>
      </c>
      <c r="D289" s="6">
        <v>0.40979841238966164</v>
      </c>
      <c r="E289" s="6">
        <v>0.28405382122659356</v>
      </c>
      <c r="F289" s="6">
        <v>0.25703216869692086</v>
      </c>
      <c r="G289" s="6">
        <v>0.18932116422523307</v>
      </c>
      <c r="H289" s="6">
        <v>0.4000152114238974</v>
      </c>
    </row>
    <row r="290" spans="1:15" ht="12.75" customHeight="1" x14ac:dyDescent="0.2">
      <c r="A290" s="5">
        <v>9</v>
      </c>
      <c r="B290" s="6">
        <v>0.6119847802908136</v>
      </c>
      <c r="C290" s="6">
        <v>0.54961848626828946</v>
      </c>
      <c r="D290" s="6">
        <v>0.47339214545372954</v>
      </c>
      <c r="E290" s="6">
        <v>0.32813413568553784</v>
      </c>
      <c r="F290" s="6">
        <v>0.29691918297224212</v>
      </c>
      <c r="G290" s="6">
        <v>0.21870058400119352</v>
      </c>
      <c r="H290" s="6">
        <v>0.46209075834590341</v>
      </c>
      <c r="O290" s="18"/>
    </row>
    <row r="291" spans="1:15" ht="12.75" customHeight="1" x14ac:dyDescent="0.2">
      <c r="A291" s="5">
        <v>10</v>
      </c>
      <c r="B291" s="6">
        <v>0.69944585995317432</v>
      </c>
      <c r="C291" s="6">
        <v>0.62816656092559398</v>
      </c>
      <c r="D291" s="6">
        <v>0.54104642294309724</v>
      </c>
      <c r="E291" s="6">
        <v>0.37502903684222189</v>
      </c>
      <c r="F291" s="6">
        <v>0.33935303615218232</v>
      </c>
      <c r="G291" s="6">
        <v>0.24995591879962378</v>
      </c>
      <c r="H291" s="6">
        <v>0.52812991148910193</v>
      </c>
    </row>
    <row r="292" spans="1:15" ht="19.5" customHeight="1" x14ac:dyDescent="0.2">
      <c r="A292" s="5">
        <v>11</v>
      </c>
      <c r="B292" s="6">
        <v>0.79243237407326916</v>
      </c>
      <c r="C292" s="6">
        <v>0.7116769827203413</v>
      </c>
      <c r="D292" s="6">
        <v>0.61297482187592278</v>
      </c>
      <c r="E292" s="6">
        <v>0.42488656667606706</v>
      </c>
      <c r="F292" s="6">
        <v>0.38446768718460744</v>
      </c>
      <c r="G292" s="6">
        <v>0.28318583823101273</v>
      </c>
      <c r="H292" s="6">
        <v>0.59834114910399538</v>
      </c>
    </row>
    <row r="293" spans="1:15" ht="12.75" customHeight="1" x14ac:dyDescent="0.2">
      <c r="A293" s="5">
        <v>12</v>
      </c>
      <c r="B293" s="6">
        <v>0.89125054488475031</v>
      </c>
      <c r="C293" s="6">
        <v>0.80042476731622336</v>
      </c>
      <c r="D293" s="6">
        <v>0.68941421611711706</v>
      </c>
      <c r="E293" s="6">
        <v>0.47787091549245853</v>
      </c>
      <c r="F293" s="6">
        <v>0.43241170717512689</v>
      </c>
      <c r="G293" s="6">
        <v>0.31849977472487589</v>
      </c>
      <c r="H293" s="6">
        <v>0.67295569011747181</v>
      </c>
    </row>
    <row r="294" spans="1:15" ht="12.75" customHeight="1" x14ac:dyDescent="0.2">
      <c r="A294" s="5">
        <v>13</v>
      </c>
      <c r="B294" s="6">
        <v>0.9962392903534727</v>
      </c>
      <c r="C294" s="6">
        <v>0.89471429414449744</v>
      </c>
      <c r="D294" s="6">
        <v>0.77062677085142983</v>
      </c>
      <c r="E294" s="6">
        <v>0.5341638044017506</v>
      </c>
      <c r="F294" s="6">
        <v>0.4833495303527563</v>
      </c>
      <c r="G294" s="6">
        <v>0.35601884494856878</v>
      </c>
      <c r="H294" s="6">
        <v>0.7522294409914283</v>
      </c>
    </row>
    <row r="295" spans="1:15" ht="12.75" customHeight="1" x14ac:dyDescent="0.2">
      <c r="A295" s="5">
        <v>14</v>
      </c>
      <c r="B295" s="6">
        <v>1.1077728580960926</v>
      </c>
      <c r="C295" s="6">
        <v>0.99488167190456278</v>
      </c>
      <c r="D295" s="6">
        <v>0.85690198001381745</v>
      </c>
      <c r="E295" s="6">
        <v>0.59396589757432539</v>
      </c>
      <c r="F295" s="6">
        <v>0.53746273197907968</v>
      </c>
      <c r="G295" s="6">
        <v>0.39587679107176554</v>
      </c>
      <c r="H295" s="6">
        <v>0.83644498451314864</v>
      </c>
    </row>
    <row r="296" spans="1:15" ht="12.75" customHeight="1" x14ac:dyDescent="0.2">
      <c r="A296" s="5">
        <v>15</v>
      </c>
      <c r="B296" s="6">
        <v>1.2262634668284664</v>
      </c>
      <c r="C296" s="6">
        <v>1.1012971108269953</v>
      </c>
      <c r="D296" s="6">
        <v>0.94855870954438171</v>
      </c>
      <c r="E296" s="6">
        <v>0.65749821853298485</v>
      </c>
      <c r="F296" s="6">
        <v>0.59495130991067702</v>
      </c>
      <c r="G296" s="6">
        <v>0.43822092472180951</v>
      </c>
      <c r="H296" s="6">
        <v>0.92591357427120069</v>
      </c>
    </row>
    <row r="297" spans="1:15" ht="19.5" customHeight="1" x14ac:dyDescent="0.2">
      <c r="A297" s="5">
        <v>16</v>
      </c>
      <c r="B297" s="6">
        <v>1.352163890594118</v>
      </c>
      <c r="C297" s="6">
        <v>1.2143672435478305</v>
      </c>
      <c r="D297" s="6">
        <v>1.0459471963816418</v>
      </c>
      <c r="E297" s="6">
        <v>0.72500353576514476</v>
      </c>
      <c r="F297" s="6">
        <v>0.656034938399922</v>
      </c>
      <c r="G297" s="6">
        <v>0.48321305049078928</v>
      </c>
      <c r="H297" s="6">
        <v>1.0209770859263347</v>
      </c>
    </row>
    <row r="298" spans="1:15" ht="12.75" customHeight="1" x14ac:dyDescent="0.2">
      <c r="A298" s="5">
        <v>17</v>
      </c>
      <c r="B298" s="6">
        <v>1.4859699001532527</v>
      </c>
      <c r="C298" s="6">
        <v>1.3345373176999114</v>
      </c>
      <c r="D298" s="6">
        <v>1.1494509369643742</v>
      </c>
      <c r="E298" s="6">
        <v>0.79674767174733896</v>
      </c>
      <c r="F298" s="6">
        <v>0.72095415259377005</v>
      </c>
      <c r="G298" s="6">
        <v>0.53103033839710956</v>
      </c>
      <c r="H298" s="6">
        <v>1.1220098606287352</v>
      </c>
    </row>
    <row r="299" spans="1:15" ht="12.75" customHeight="1" x14ac:dyDescent="0.2">
      <c r="A299" s="5">
        <v>18</v>
      </c>
      <c r="B299" s="6">
        <v>1.6282224500291615</v>
      </c>
      <c r="C299" s="6">
        <v>1.4622931600812341</v>
      </c>
      <c r="D299" s="6">
        <v>1.2594883789903344</v>
      </c>
      <c r="E299" s="6">
        <v>0.87302067559624863</v>
      </c>
      <c r="F299" s="6">
        <v>0.78997140963209356</v>
      </c>
      <c r="G299" s="6">
        <v>0.5818661054544807</v>
      </c>
      <c r="H299" s="6">
        <v>1.2294203563890396</v>
      </c>
    </row>
    <row r="300" spans="1:15" ht="12.75" customHeight="1" x14ac:dyDescent="0.2">
      <c r="A300" s="5">
        <v>19</v>
      </c>
      <c r="B300" s="6">
        <v>1.7795094677422181</v>
      </c>
      <c r="C300" s="6">
        <v>1.5981627835512509</v>
      </c>
      <c r="D300" s="6">
        <v>1.376514305452831</v>
      </c>
      <c r="E300" s="6">
        <v>0.95413778242058256</v>
      </c>
      <c r="F300" s="6">
        <v>0.86337195673772893</v>
      </c>
      <c r="G300" s="6">
        <v>0.63593045507755741</v>
      </c>
      <c r="H300" s="6">
        <v>1.3436524990735292</v>
      </c>
    </row>
    <row r="301" spans="1:15" ht="12.75" customHeight="1" x14ac:dyDescent="0.2">
      <c r="A301" s="5">
        <v>20</v>
      </c>
      <c r="B301" s="6">
        <v>1.9404670624294151</v>
      </c>
      <c r="C301" s="6">
        <v>1.7427174724821155</v>
      </c>
      <c r="D301" s="6">
        <v>1.501020769551229</v>
      </c>
      <c r="E301" s="6">
        <v>1.0404400613589715</v>
      </c>
      <c r="F301" s="6">
        <v>0.94146441760740873</v>
      </c>
      <c r="G301" s="6">
        <v>0.69345070899758077</v>
      </c>
      <c r="H301" s="6">
        <v>1.4651865949953193</v>
      </c>
    </row>
    <row r="302" spans="1:15" ht="19.5" customHeight="1" x14ac:dyDescent="0.2">
      <c r="A302" s="5">
        <v>21</v>
      </c>
      <c r="B302" s="6">
        <v>2.1117799218123059</v>
      </c>
      <c r="C302" s="6">
        <v>1.8965721392723149</v>
      </c>
      <c r="D302" s="6">
        <v>1.6335374017598632</v>
      </c>
      <c r="E302" s="6">
        <v>1.1322946284263264</v>
      </c>
      <c r="F302" s="6">
        <v>1.0245809850103351</v>
      </c>
      <c r="G302" s="6">
        <v>0.75467154912394596</v>
      </c>
      <c r="H302" s="6">
        <v>1.5945396306525579</v>
      </c>
    </row>
    <row r="303" spans="1:15" ht="12.75" customHeight="1" x14ac:dyDescent="0.2">
      <c r="A303" s="5">
        <v>22</v>
      </c>
      <c r="B303" s="6">
        <v>2.2941806074979851</v>
      </c>
      <c r="C303" s="6">
        <v>2.0603846914622932</v>
      </c>
      <c r="D303" s="6">
        <v>1.7746308647181137</v>
      </c>
      <c r="E303" s="6">
        <v>1.2300942686681609</v>
      </c>
      <c r="F303" s="6">
        <v>1.1130770788864486</v>
      </c>
      <c r="G303" s="6">
        <v>0.81985476571099891</v>
      </c>
      <c r="H303" s="6">
        <v>1.7322647406320186</v>
      </c>
    </row>
    <row r="304" spans="1:15" ht="12.75" customHeight="1" x14ac:dyDescent="0.2">
      <c r="A304" s="5">
        <v>23</v>
      </c>
      <c r="B304" s="6">
        <v>2.4884473866754337</v>
      </c>
      <c r="C304" s="6">
        <v>2.2348540843988096</v>
      </c>
      <c r="D304" s="6">
        <v>1.9249031759698698</v>
      </c>
      <c r="E304" s="6">
        <v>1.3342562735590568</v>
      </c>
      <c r="F304" s="6">
        <v>1.2073302943415896</v>
      </c>
      <c r="G304" s="6">
        <v>0.88927848248701036</v>
      </c>
      <c r="H304" s="6">
        <v>1.8789495703901471</v>
      </c>
    </row>
    <row r="305" spans="1:14" ht="12.75" customHeight="1" x14ac:dyDescent="0.2">
      <c r="A305" s="5">
        <v>24</v>
      </c>
      <c r="B305" s="6">
        <v>2.6954001507730592</v>
      </c>
      <c r="C305" s="6">
        <v>2.420716655814922</v>
      </c>
      <c r="D305" s="6">
        <v>2.0849885508989638</v>
      </c>
      <c r="E305" s="6">
        <v>1.4452202526675524</v>
      </c>
      <c r="F305" s="6">
        <v>1.3077384214857222</v>
      </c>
      <c r="G305" s="6">
        <v>0.96323569813427545</v>
      </c>
      <c r="H305" s="6">
        <v>2.035213194557743</v>
      </c>
    </row>
    <row r="306" spans="1:14" ht="12.75" customHeight="1" x14ac:dyDescent="0.2">
      <c r="A306" s="5">
        <v>25</v>
      </c>
      <c r="B306" s="6">
        <v>2.9158938654328628</v>
      </c>
      <c r="C306" s="6">
        <v>2.6187402433057834</v>
      </c>
      <c r="D306" s="6">
        <v>2.2555483360496109</v>
      </c>
      <c r="E306" s="6">
        <v>1.563444621661839</v>
      </c>
      <c r="F306" s="6">
        <v>1.4147162675298559</v>
      </c>
      <c r="G306" s="6">
        <v>1.0420319455536582</v>
      </c>
      <c r="H306" s="6">
        <v>2.2017011712182688</v>
      </c>
    </row>
    <row r="307" spans="1:14" ht="18" customHeight="1" x14ac:dyDescent="0.2">
      <c r="A307" s="19" t="s">
        <v>66</v>
      </c>
      <c r="B307" s="12"/>
      <c r="C307" s="12"/>
      <c r="D307" s="12"/>
      <c r="E307" s="12"/>
      <c r="F307" s="12"/>
      <c r="G307" s="12"/>
    </row>
    <row r="308" spans="1:14" ht="18" customHeight="1" x14ac:dyDescent="0.2">
      <c r="A308" s="4" t="s">
        <v>8</v>
      </c>
      <c r="D308" s="12"/>
      <c r="E308" s="12"/>
      <c r="F308" s="13"/>
      <c r="G308" s="13"/>
      <c r="H308" s="14"/>
    </row>
    <row r="309" spans="1:14" ht="18" customHeight="1" x14ac:dyDescent="0.2">
      <c r="A309" s="19" t="s">
        <v>0</v>
      </c>
      <c r="B309" s="12"/>
      <c r="C309" s="20">
        <v>0.75</v>
      </c>
      <c r="D309" s="12"/>
      <c r="E309" s="12"/>
      <c r="H309" s="14" t="s">
        <v>46</v>
      </c>
    </row>
    <row r="310" spans="1:14" ht="18" customHeight="1" x14ac:dyDescent="0.2">
      <c r="A310" s="19" t="s">
        <v>21</v>
      </c>
      <c r="B310" s="12"/>
      <c r="H310" s="24" t="s">
        <v>46</v>
      </c>
    </row>
    <row r="311" spans="1:14" ht="14.25" customHeight="1" x14ac:dyDescent="0.2">
      <c r="A311" s="4"/>
      <c r="B311" s="15"/>
      <c r="C311" s="8"/>
      <c r="D311" s="15"/>
      <c r="E311" s="15"/>
      <c r="H311" s="24"/>
    </row>
    <row r="312" spans="1:14" ht="14.25" customHeight="1" x14ac:dyDescent="0.2">
      <c r="A312" s="2"/>
      <c r="B312" s="9"/>
      <c r="C312" s="10"/>
      <c r="D312" s="10"/>
      <c r="E312" s="10"/>
      <c r="F312" s="3"/>
      <c r="G312" s="3"/>
    </row>
    <row r="313" spans="1:14" s="2" customFormat="1" ht="14.25" customHeight="1" x14ac:dyDescent="0.2">
      <c r="D313" s="5"/>
      <c r="E313" s="5"/>
      <c r="F313" s="5"/>
      <c r="G313" s="5"/>
      <c r="H313" s="1"/>
      <c r="M313" s="1"/>
    </row>
    <row r="314" spans="1:14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4" s="2" customFormat="1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4" ht="19.5" customHeight="1" x14ac:dyDescent="0.2">
      <c r="A316" s="5">
        <v>1</v>
      </c>
      <c r="B316" s="6">
        <v>7.7671488161735386E-2</v>
      </c>
      <c r="C316" s="6">
        <v>6.9756123231320133E-2</v>
      </c>
      <c r="D316" s="6">
        <v>6.0081677854791252E-2</v>
      </c>
      <c r="E316" s="6">
        <v>4.1645915807333199E-2</v>
      </c>
      <c r="F316" s="6">
        <v>3.7684196646625062E-2</v>
      </c>
      <c r="G316" s="6">
        <v>2.7756899139127662E-2</v>
      </c>
      <c r="H316" s="6">
        <v>5.8647335722067657E-2</v>
      </c>
    </row>
    <row r="317" spans="1:14" ht="12.75" customHeight="1" x14ac:dyDescent="0.2">
      <c r="A317" s="5">
        <v>2</v>
      </c>
      <c r="B317" s="6">
        <v>0.12953456963250032</v>
      </c>
      <c r="C317" s="6">
        <v>0.11633392916568558</v>
      </c>
      <c r="D317" s="6">
        <v>0.100199628820206</v>
      </c>
      <c r="E317" s="6">
        <v>6.9453874371778468E-2</v>
      </c>
      <c r="F317" s="6">
        <v>6.2846822046238301E-2</v>
      </c>
      <c r="G317" s="6">
        <v>4.6290834248376371E-2</v>
      </c>
      <c r="H317" s="6">
        <v>9.7807542672954273E-2</v>
      </c>
    </row>
    <row r="318" spans="1:14" s="18" customFormat="1" ht="12.75" customHeight="1" x14ac:dyDescent="0.2">
      <c r="A318" s="17">
        <v>3</v>
      </c>
      <c r="B318" s="6">
        <v>0.18263676417571528</v>
      </c>
      <c r="C318" s="6">
        <v>0.16402457233576073</v>
      </c>
      <c r="D318" s="6">
        <v>0.14127607812531495</v>
      </c>
      <c r="E318" s="6">
        <v>9.7926220859158419E-2</v>
      </c>
      <c r="F318" s="6">
        <v>8.8610633051982551E-2</v>
      </c>
      <c r="G318" s="6">
        <v>6.5267582253167283E-2</v>
      </c>
      <c r="H318" s="6">
        <v>0.13790336553744692</v>
      </c>
      <c r="I318" s="1"/>
      <c r="J318" s="1"/>
      <c r="K318" s="1"/>
      <c r="L318" s="1"/>
      <c r="M318" s="1"/>
      <c r="N318" s="1"/>
    </row>
    <row r="319" spans="1:14" ht="12.75" customHeight="1" x14ac:dyDescent="0.2">
      <c r="A319" s="5">
        <v>4</v>
      </c>
      <c r="B319" s="6">
        <v>0.23968321043892465</v>
      </c>
      <c r="C319" s="6">
        <v>0.21525751546103122</v>
      </c>
      <c r="D319" s="6">
        <v>0.18540354739704862</v>
      </c>
      <c r="E319" s="6">
        <v>0.12851339711150658</v>
      </c>
      <c r="F319" s="6">
        <v>0.11628809295203603</v>
      </c>
      <c r="G319" s="6">
        <v>8.5653859027939316E-2</v>
      </c>
      <c r="H319" s="6">
        <v>0.18097737074747633</v>
      </c>
    </row>
    <row r="320" spans="1:14" ht="12.75" customHeight="1" x14ac:dyDescent="0.2">
      <c r="A320" s="5">
        <v>5</v>
      </c>
      <c r="B320" s="6">
        <v>0.300811882941592</v>
      </c>
      <c r="C320" s="6">
        <v>0.27015667232003132</v>
      </c>
      <c r="D320" s="6">
        <v>0.23268876486769374</v>
      </c>
      <c r="E320" s="6">
        <v>0.16128938233737339</v>
      </c>
      <c r="F320" s="6">
        <v>0.14594614341375634</v>
      </c>
      <c r="G320" s="6">
        <v>0.10749897153089764</v>
      </c>
      <c r="H320" s="6">
        <v>0.22713373859050179</v>
      </c>
    </row>
    <row r="321" spans="1:15" s="18" customFormat="1" ht="19.5" customHeight="1" x14ac:dyDescent="0.2">
      <c r="A321" s="17">
        <v>6</v>
      </c>
      <c r="B321" s="6">
        <v>0.36617725465811501</v>
      </c>
      <c r="C321" s="6">
        <v>0.32886077381766582</v>
      </c>
      <c r="D321" s="6">
        <v>0.28325122091531174</v>
      </c>
      <c r="E321" s="6">
        <v>0.19633700189054734</v>
      </c>
      <c r="F321" s="6">
        <v>0.17765973072800981</v>
      </c>
      <c r="G321" s="6">
        <v>0.13085812265401142</v>
      </c>
      <c r="H321" s="6">
        <v>0.27648910682645178</v>
      </c>
      <c r="I321" s="1"/>
      <c r="J321" s="1"/>
      <c r="K321" s="1"/>
      <c r="L321" s="1"/>
      <c r="M321" s="1"/>
      <c r="N321" s="1"/>
    </row>
    <row r="322" spans="1:15" ht="12.75" customHeight="1" x14ac:dyDescent="0.2">
      <c r="A322" s="5">
        <v>7</v>
      </c>
      <c r="B322" s="6">
        <v>0.43595204799021992</v>
      </c>
      <c r="C322" s="6">
        <v>0.39152494051908382</v>
      </c>
      <c r="D322" s="6">
        <v>0.33722452250359558</v>
      </c>
      <c r="E322" s="6">
        <v>0.23374886610682313</v>
      </c>
      <c r="F322" s="6">
        <v>0.21151265533567853</v>
      </c>
      <c r="G322" s="6">
        <v>0.15579303695538099</v>
      </c>
      <c r="H322" s="6">
        <v>0.32917389279276216</v>
      </c>
    </row>
    <row r="323" spans="1:15" ht="12.75" customHeight="1" x14ac:dyDescent="0.2">
      <c r="A323" s="5">
        <v>8</v>
      </c>
      <c r="B323" s="6">
        <v>0.51032912426663568</v>
      </c>
      <c r="C323" s="6">
        <v>0.45832237959375999</v>
      </c>
      <c r="D323" s="6">
        <v>0.39475785477753972</v>
      </c>
      <c r="E323" s="6">
        <v>0.27362838341635731</v>
      </c>
      <c r="F323" s="6">
        <v>0.24759848856402</v>
      </c>
      <c r="G323" s="6">
        <v>0.18237263589609931</v>
      </c>
      <c r="H323" s="6">
        <v>0.38533372010707545</v>
      </c>
    </row>
    <row r="324" spans="1:15" ht="12.75" customHeight="1" x14ac:dyDescent="0.2">
      <c r="A324" s="5">
        <v>9</v>
      </c>
      <c r="B324" s="6">
        <v>0.58952351136585379</v>
      </c>
      <c r="C324" s="6">
        <v>0.52944620580678026</v>
      </c>
      <c r="D324" s="6">
        <v>0.45601754950226298</v>
      </c>
      <c r="E324" s="6">
        <v>0.31609084751489136</v>
      </c>
      <c r="F324" s="6">
        <v>0.28602155637677412</v>
      </c>
      <c r="G324" s="6">
        <v>0.21067376243716332</v>
      </c>
      <c r="H324" s="6">
        <v>0.44513094966240352</v>
      </c>
      <c r="O324" s="18"/>
    </row>
    <row r="325" spans="1:15" ht="12.75" customHeight="1" x14ac:dyDescent="0.2">
      <c r="A325" s="5">
        <v>10</v>
      </c>
      <c r="B325" s="6">
        <v>0.67377456539680902</v>
      </c>
      <c r="C325" s="6">
        <v>0.60511138290644118</v>
      </c>
      <c r="D325" s="6">
        <v>0.52118875720043356</v>
      </c>
      <c r="E325" s="6">
        <v>0.36126459641417907</v>
      </c>
      <c r="F325" s="6">
        <v>0.32689798816570514</v>
      </c>
      <c r="G325" s="6">
        <v>0.24078195354369725</v>
      </c>
      <c r="H325" s="6">
        <v>0.50874631184527586</v>
      </c>
    </row>
    <row r="326" spans="1:15" ht="19.5" customHeight="1" x14ac:dyDescent="0.2">
      <c r="A326" s="5">
        <v>11</v>
      </c>
      <c r="B326" s="6">
        <v>0.76334825755251856</v>
      </c>
      <c r="C326" s="6">
        <v>0.68555677742865173</v>
      </c>
      <c r="D326" s="6">
        <v>0.59047721611546289</v>
      </c>
      <c r="E326" s="6">
        <v>0.40929223860768127</v>
      </c>
      <c r="F326" s="6">
        <v>0.37035682627282607</v>
      </c>
      <c r="G326" s="6">
        <v>0.27279225742133256</v>
      </c>
      <c r="H326" s="6">
        <v>0.57638063326811473</v>
      </c>
    </row>
    <row r="327" spans="1:15" ht="12.75" customHeight="1" x14ac:dyDescent="0.2">
      <c r="A327" s="5">
        <v>12</v>
      </c>
      <c r="B327" s="6">
        <v>0.85853957099637923</v>
      </c>
      <c r="C327" s="6">
        <v>0.77104731132075788</v>
      </c>
      <c r="D327" s="6">
        <v>0.66411110628889802</v>
      </c>
      <c r="E327" s="6">
        <v>0.46033193823359242</v>
      </c>
      <c r="F327" s="6">
        <v>0.41654118889761993</v>
      </c>
      <c r="G327" s="6">
        <v>0.30681009007416443</v>
      </c>
      <c r="H327" s="6">
        <v>0.6482566465838604</v>
      </c>
    </row>
    <row r="328" spans="1:15" ht="12.75" customHeight="1" x14ac:dyDescent="0.2">
      <c r="A328" s="5">
        <v>13</v>
      </c>
      <c r="B328" s="6">
        <v>0.95967498461435463</v>
      </c>
      <c r="C328" s="6">
        <v>0.86187619257890735</v>
      </c>
      <c r="D328" s="6">
        <v>0.74234297083169409</v>
      </c>
      <c r="E328" s="6">
        <v>0.51455874681364211</v>
      </c>
      <c r="F328" s="6">
        <v>0.46560947514934559</v>
      </c>
      <c r="G328" s="6">
        <v>0.34295212290534516</v>
      </c>
      <c r="H328" s="6">
        <v>0.72462086589034247</v>
      </c>
    </row>
    <row r="329" spans="1:15" ht="12.75" customHeight="1" x14ac:dyDescent="0.2">
      <c r="A329" s="5">
        <v>14</v>
      </c>
      <c r="B329" s="6">
        <v>1.0671150102626161</v>
      </c>
      <c r="C329" s="6">
        <v>0.95836719392923952</v>
      </c>
      <c r="D329" s="6">
        <v>0.82545167857613344</v>
      </c>
      <c r="E329" s="6">
        <v>0.57216596367509942</v>
      </c>
      <c r="F329" s="6">
        <v>0.51773659605395239</v>
      </c>
      <c r="G329" s="6">
        <v>0.38134718943496076</v>
      </c>
      <c r="H329" s="6">
        <v>0.80574550252741084</v>
      </c>
    </row>
    <row r="330" spans="1:15" ht="12.75" customHeight="1" x14ac:dyDescent="0.2">
      <c r="A330" s="5">
        <v>15</v>
      </c>
      <c r="B330" s="6">
        <v>1.1812567372686249</v>
      </c>
      <c r="C330" s="6">
        <v>1.0608769380233327</v>
      </c>
      <c r="D330" s="6">
        <v>0.9137443923385441</v>
      </c>
      <c r="E330" s="6">
        <v>0.63336650026193009</v>
      </c>
      <c r="F330" s="6">
        <v>0.57311520908017854</v>
      </c>
      <c r="G330" s="6">
        <v>0.42213719461001864</v>
      </c>
      <c r="H330" s="6">
        <v>0.89193038635091715</v>
      </c>
    </row>
    <row r="331" spans="1:15" ht="19.5" customHeight="1" x14ac:dyDescent="0.2">
      <c r="A331" s="5">
        <v>16</v>
      </c>
      <c r="B331" s="6">
        <v>1.3025363218123878</v>
      </c>
      <c r="C331" s="6">
        <v>1.169797133130986</v>
      </c>
      <c r="D331" s="6">
        <v>1.0075584945448546</v>
      </c>
      <c r="E331" s="6">
        <v>0.69839421489179021</v>
      </c>
      <c r="F331" s="6">
        <v>0.63195692592293229</v>
      </c>
      <c r="G331" s="6">
        <v>0.46547800441665954</v>
      </c>
      <c r="H331" s="6">
        <v>0.98350484538741845</v>
      </c>
    </row>
    <row r="332" spans="1:15" ht="12.75" customHeight="1" x14ac:dyDescent="0.2">
      <c r="A332" s="5">
        <v>17</v>
      </c>
      <c r="B332" s="6">
        <v>1.4314313387107978</v>
      </c>
      <c r="C332" s="6">
        <v>1.2855566852583535</v>
      </c>
      <c r="D332" s="6">
        <v>1.1072634064200118</v>
      </c>
      <c r="E332" s="6">
        <v>0.76750517373628013</v>
      </c>
      <c r="F332" s="6">
        <v>0.69449345352821501</v>
      </c>
      <c r="G332" s="6">
        <v>0.51154028632035398</v>
      </c>
      <c r="H332" s="6">
        <v>1.0808294815937161</v>
      </c>
    </row>
    <row r="333" spans="1:15" ht="12.75" customHeight="1" x14ac:dyDescent="0.2">
      <c r="A333" s="5">
        <v>18</v>
      </c>
      <c r="B333" s="6">
        <v>1.5684628881943348</v>
      </c>
      <c r="C333" s="6">
        <v>1.4086235902267257</v>
      </c>
      <c r="D333" s="6">
        <v>1.2132622176552106</v>
      </c>
      <c r="E333" s="6">
        <v>0.84097878043294216</v>
      </c>
      <c r="F333" s="6">
        <v>0.7609776162466696</v>
      </c>
      <c r="G333" s="6">
        <v>0.56051026214948618</v>
      </c>
      <c r="H333" s="6">
        <v>1.184297761618706</v>
      </c>
    </row>
    <row r="334" spans="1:15" ht="12.75" customHeight="1" x14ac:dyDescent="0.2">
      <c r="A334" s="5">
        <v>19</v>
      </c>
      <c r="B334" s="6">
        <v>1.7141973194720004</v>
      </c>
      <c r="C334" s="6">
        <v>1.5395064815919948</v>
      </c>
      <c r="D334" s="6">
        <v>1.325993019647099</v>
      </c>
      <c r="E334" s="6">
        <v>0.91911870022669284</v>
      </c>
      <c r="F334" s="6">
        <v>0.8316841920626995</v>
      </c>
      <c r="G334" s="6">
        <v>0.6125903240333157</v>
      </c>
      <c r="H334" s="6">
        <v>1.2943373182138953</v>
      </c>
    </row>
    <row r="335" spans="1:15" ht="12.75" customHeight="1" x14ac:dyDescent="0.2">
      <c r="A335" s="5">
        <v>20</v>
      </c>
      <c r="B335" s="6">
        <v>1.8692473949917021</v>
      </c>
      <c r="C335" s="6">
        <v>1.6787556762573046</v>
      </c>
      <c r="D335" s="6">
        <v>1.4459298060948846</v>
      </c>
      <c r="E335" s="6">
        <v>1.0022534842232129</v>
      </c>
      <c r="F335" s="6">
        <v>0.90691047746348585</v>
      </c>
      <c r="G335" s="6">
        <v>0.66799945046530651</v>
      </c>
      <c r="H335" s="6">
        <v>1.4114108293303671</v>
      </c>
    </row>
    <row r="336" spans="1:15" ht="19.5" customHeight="1" x14ac:dyDescent="0.2">
      <c r="A336" s="5">
        <v>21</v>
      </c>
      <c r="B336" s="6">
        <v>2.0342726728385383</v>
      </c>
      <c r="C336" s="6">
        <v>1.8269635179017996</v>
      </c>
      <c r="D336" s="6">
        <v>1.5735827687991013</v>
      </c>
      <c r="E336" s="6">
        <v>1.0907367744233467</v>
      </c>
      <c r="F336" s="6">
        <v>0.98697647296874247</v>
      </c>
      <c r="G336" s="6">
        <v>0.72697334295804439</v>
      </c>
      <c r="H336" s="6">
        <v>1.5360163068558883</v>
      </c>
    </row>
    <row r="337" spans="1:14" ht="12.75" customHeight="1" x14ac:dyDescent="0.2">
      <c r="A337" s="5">
        <v>22</v>
      </c>
      <c r="B337" s="6">
        <v>2.2099788278998838</v>
      </c>
      <c r="C337" s="6">
        <v>1.9847637673245833</v>
      </c>
      <c r="D337" s="6">
        <v>1.7094977725584926</v>
      </c>
      <c r="E337" s="6">
        <v>1.1849469397452459</v>
      </c>
      <c r="F337" s="6">
        <v>1.0722245537775781</v>
      </c>
      <c r="G337" s="6">
        <v>0.78976418345290123</v>
      </c>
      <c r="H337" s="6">
        <v>1.6686865840476801</v>
      </c>
    </row>
    <row r="338" spans="1:14" ht="12.75" customHeight="1" x14ac:dyDescent="0.2">
      <c r="A338" s="5">
        <v>23</v>
      </c>
      <c r="B338" s="6">
        <v>2.3971155631435321</v>
      </c>
      <c r="C338" s="6">
        <v>2.1528297265808383</v>
      </c>
      <c r="D338" s="6">
        <v>1.854254739468846</v>
      </c>
      <c r="E338" s="6">
        <v>1.2852859560930188</v>
      </c>
      <c r="F338" s="6">
        <v>1.1630184563746866</v>
      </c>
      <c r="G338" s="6">
        <v>0.8566398878885807</v>
      </c>
      <c r="H338" s="6">
        <v>1.8099877384032217</v>
      </c>
    </row>
    <row r="339" spans="1:14" ht="12.75" customHeight="1" x14ac:dyDescent="0.2">
      <c r="A339" s="5">
        <v>24</v>
      </c>
      <c r="B339" s="6">
        <v>2.5964726780700271</v>
      </c>
      <c r="C339" s="6">
        <v>2.3318707080912704</v>
      </c>
      <c r="D339" s="6">
        <v>2.0084646077300681</v>
      </c>
      <c r="E339" s="6">
        <v>1.3921772983386256</v>
      </c>
      <c r="F339" s="6">
        <v>1.2597413710451297</v>
      </c>
      <c r="G339" s="6">
        <v>0.92788270121230276</v>
      </c>
      <c r="H339" s="6">
        <v>1.9605161230703361</v>
      </c>
    </row>
    <row r="340" spans="1:14" ht="12.75" customHeight="1" x14ac:dyDescent="0.2">
      <c r="A340" s="5">
        <v>25</v>
      </c>
      <c r="B340" s="6">
        <v>2.8088737590880535</v>
      </c>
      <c r="C340" s="6">
        <v>2.5226263680202665</v>
      </c>
      <c r="D340" s="6">
        <v>2.1727644509255706</v>
      </c>
      <c r="E340" s="6">
        <v>1.5060625572259538</v>
      </c>
      <c r="F340" s="6">
        <v>1.3627928806077116</v>
      </c>
      <c r="G340" s="6">
        <v>1.0037869425547967</v>
      </c>
      <c r="H340" s="6">
        <v>2.1208936026450234</v>
      </c>
    </row>
    <row r="341" spans="1:14" ht="18" customHeight="1" x14ac:dyDescent="0.2">
      <c r="A341" s="19" t="s">
        <v>66</v>
      </c>
      <c r="B341" s="12"/>
      <c r="C341" s="12"/>
      <c r="D341" s="12"/>
      <c r="E341" s="12"/>
      <c r="F341" s="12"/>
      <c r="G341" s="12"/>
    </row>
    <row r="342" spans="1:14" ht="18" customHeight="1" x14ac:dyDescent="0.2">
      <c r="A342" s="4" t="s">
        <v>8</v>
      </c>
      <c r="D342" s="12"/>
      <c r="E342" s="12"/>
      <c r="F342" s="13"/>
      <c r="G342" s="13"/>
      <c r="H342" s="14"/>
    </row>
    <row r="343" spans="1:14" ht="18" customHeight="1" x14ac:dyDescent="0.2">
      <c r="A343" s="19" t="s">
        <v>0</v>
      </c>
      <c r="B343" s="12"/>
      <c r="C343" s="20">
        <v>0.75</v>
      </c>
      <c r="D343" s="12"/>
      <c r="E343" s="12"/>
      <c r="H343" s="14" t="s">
        <v>46</v>
      </c>
    </row>
    <row r="344" spans="1:14" ht="18" customHeight="1" x14ac:dyDescent="0.2">
      <c r="A344" s="19" t="s">
        <v>22</v>
      </c>
      <c r="B344" s="12"/>
      <c r="H344" s="24" t="s">
        <v>46</v>
      </c>
    </row>
    <row r="345" spans="1:14" ht="14.25" customHeight="1" x14ac:dyDescent="0.2">
      <c r="A345" s="4"/>
      <c r="B345" s="15"/>
      <c r="C345" s="8"/>
      <c r="D345" s="15"/>
      <c r="E345" s="15"/>
      <c r="H345" s="24"/>
    </row>
    <row r="346" spans="1:14" ht="14.25" customHeight="1" x14ac:dyDescent="0.2">
      <c r="A346" s="2"/>
      <c r="B346" s="9"/>
      <c r="C346" s="10"/>
      <c r="D346" s="10"/>
      <c r="E346" s="10"/>
      <c r="F346" s="3"/>
      <c r="G346" s="3"/>
    </row>
    <row r="347" spans="1:14" s="2" customFormat="1" ht="14.25" customHeight="1" x14ac:dyDescent="0.2">
      <c r="D347" s="5"/>
      <c r="E347" s="5"/>
      <c r="F347" s="5"/>
      <c r="G347" s="5"/>
      <c r="H347" s="1"/>
      <c r="M347" s="1"/>
    </row>
    <row r="348" spans="1:14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4" s="2" customFormat="1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4" ht="19.5" customHeight="1" x14ac:dyDescent="0.2">
      <c r="A350" s="5">
        <v>1</v>
      </c>
      <c r="B350" s="6">
        <v>7.5167535679607045E-2</v>
      </c>
      <c r="C350" s="6">
        <v>6.7507344148511686E-2</v>
      </c>
      <c r="D350" s="6">
        <v>5.8144780932182075E-2</v>
      </c>
      <c r="E350" s="6">
        <v>4.0303346008243736E-2</v>
      </c>
      <c r="F350" s="6">
        <v>3.6469343681096125E-2</v>
      </c>
      <c r="G350" s="6">
        <v>2.6862079712584926E-2</v>
      </c>
      <c r="H350" s="6">
        <v>5.6756678734194578E-2</v>
      </c>
    </row>
    <row r="351" spans="1:14" ht="12.75" customHeight="1" x14ac:dyDescent="0.2">
      <c r="A351" s="5">
        <v>2</v>
      </c>
      <c r="B351" s="6">
        <v>0.12535866912088225</v>
      </c>
      <c r="C351" s="6">
        <v>0.11258358734033524</v>
      </c>
      <c r="D351" s="6">
        <v>9.6969420216886135E-2</v>
      </c>
      <c r="E351" s="6">
        <v>6.7214839106167046E-2</v>
      </c>
      <c r="F351" s="6">
        <v>6.0820783151130806E-2</v>
      </c>
      <c r="G351" s="6">
        <v>4.4798522821631791E-2</v>
      </c>
      <c r="H351" s="6">
        <v>9.4654449497542842E-2</v>
      </c>
    </row>
    <row r="352" spans="1:14" s="18" customFormat="1" ht="12.75" customHeight="1" x14ac:dyDescent="0.2">
      <c r="A352" s="17">
        <v>3</v>
      </c>
      <c r="B352" s="6">
        <v>0.17674896944165008</v>
      </c>
      <c r="C352" s="6">
        <v>0.15873679242127076</v>
      </c>
      <c r="D352" s="6">
        <v>0.13672165803038089</v>
      </c>
      <c r="E352" s="6">
        <v>9.4769301768395611E-2</v>
      </c>
      <c r="F352" s="6">
        <v>8.5754027367906285E-2</v>
      </c>
      <c r="G352" s="6">
        <v>6.3163503543550825E-2</v>
      </c>
      <c r="H352" s="6">
        <v>0.13345767404107284</v>
      </c>
      <c r="I352" s="1"/>
      <c r="J352" s="1"/>
      <c r="K352" s="1"/>
      <c r="L352" s="1"/>
      <c r="M352" s="1"/>
      <c r="N352" s="1"/>
    </row>
    <row r="353" spans="1:15" ht="12.75" customHeight="1" x14ac:dyDescent="0.2">
      <c r="A353" s="5">
        <v>4</v>
      </c>
      <c r="B353" s="6">
        <v>0.23195636775949335</v>
      </c>
      <c r="C353" s="6">
        <v>0.20831810174704293</v>
      </c>
      <c r="D353" s="6">
        <v>0.1794265578518818</v>
      </c>
      <c r="E353" s="6">
        <v>0.12437041688414133</v>
      </c>
      <c r="F353" s="6">
        <v>0.11253922878217618</v>
      </c>
      <c r="G353" s="6">
        <v>8.2892573027209135E-2</v>
      </c>
      <c r="H353" s="6">
        <v>0.17514307109110058</v>
      </c>
    </row>
    <row r="354" spans="1:15" ht="12.75" customHeight="1" x14ac:dyDescent="0.2">
      <c r="A354" s="5">
        <v>5</v>
      </c>
      <c r="B354" s="6">
        <v>0.29111439060853822</v>
      </c>
      <c r="C354" s="6">
        <v>0.26144743439722118</v>
      </c>
      <c r="D354" s="6">
        <v>0.22518740723771496</v>
      </c>
      <c r="E354" s="6">
        <v>0.15608977874018654</v>
      </c>
      <c r="F354" s="6">
        <v>0.1412411710138845</v>
      </c>
      <c r="G354" s="6">
        <v>0.10403344868639466</v>
      </c>
      <c r="H354" s="6">
        <v>0.21981146239908259</v>
      </c>
    </row>
    <row r="355" spans="1:15" s="18" customFormat="1" ht="19.5" customHeight="1" x14ac:dyDescent="0.2">
      <c r="A355" s="17">
        <v>6</v>
      </c>
      <c r="B355" s="6">
        <v>0.35437253110510558</v>
      </c>
      <c r="C355" s="6">
        <v>0.31825904890722351</v>
      </c>
      <c r="D355" s="6">
        <v>0.27411984446736837</v>
      </c>
      <c r="E355" s="6">
        <v>0.1900075425889079</v>
      </c>
      <c r="F355" s="6">
        <v>0.17193238425559074</v>
      </c>
      <c r="G355" s="6">
        <v>0.12663955379713723</v>
      </c>
      <c r="H355" s="6">
        <v>0.26757572558830767</v>
      </c>
      <c r="I355" s="1"/>
      <c r="J355" s="1"/>
      <c r="K355" s="1"/>
      <c r="L355" s="1"/>
      <c r="M355" s="1"/>
      <c r="N355" s="1"/>
    </row>
    <row r="356" spans="1:15" ht="12.75" customHeight="1" x14ac:dyDescent="0.2">
      <c r="A356" s="5">
        <v>7</v>
      </c>
      <c r="B356" s="6">
        <v>0.42189794347272952</v>
      </c>
      <c r="C356" s="6">
        <v>0.3789030651072659</v>
      </c>
      <c r="D356" s="6">
        <v>0.32635316931928232</v>
      </c>
      <c r="E356" s="6">
        <v>0.22621333321907794</v>
      </c>
      <c r="F356" s="6">
        <v>0.20469396741217041</v>
      </c>
      <c r="G356" s="6">
        <v>0.15077062305788441</v>
      </c>
      <c r="H356" s="6">
        <v>0.31856207363726996</v>
      </c>
    </row>
    <row r="357" spans="1:15" ht="12.75" customHeight="1" x14ac:dyDescent="0.2">
      <c r="A357" s="5">
        <v>8</v>
      </c>
      <c r="B357" s="6">
        <v>0.49387727162865108</v>
      </c>
      <c r="C357" s="6">
        <v>0.44354710636081918</v>
      </c>
      <c r="D357" s="6">
        <v>0.3820317575479924</v>
      </c>
      <c r="E357" s="6">
        <v>0.26480722540777812</v>
      </c>
      <c r="F357" s="6">
        <v>0.23961647528367533</v>
      </c>
      <c r="G357" s="6">
        <v>0.17649335605825917</v>
      </c>
      <c r="H357" s="6">
        <v>0.37291143558871087</v>
      </c>
    </row>
    <row r="358" spans="1:15" ht="12.75" customHeight="1" x14ac:dyDescent="0.2">
      <c r="A358" s="5">
        <v>9</v>
      </c>
      <c r="B358" s="6">
        <v>0.57051861144062277</v>
      </c>
      <c r="C358" s="6">
        <v>0.51237806185126866</v>
      </c>
      <c r="D358" s="6">
        <v>0.44131657876004404</v>
      </c>
      <c r="E358" s="6">
        <v>0.30590079604368903</v>
      </c>
      <c r="F358" s="6">
        <v>0.2768008706015701</v>
      </c>
      <c r="G358" s="6">
        <v>0.20388211851661162</v>
      </c>
      <c r="H358" s="6">
        <v>0.43078093818897301</v>
      </c>
      <c r="O358" s="18"/>
    </row>
    <row r="359" spans="1:15" ht="12.75" customHeight="1" x14ac:dyDescent="0.2">
      <c r="A359" s="5">
        <v>10</v>
      </c>
      <c r="B359" s="6">
        <v>0.65205360271990953</v>
      </c>
      <c r="C359" s="6">
        <v>0.58560396538358306</v>
      </c>
      <c r="D359" s="6">
        <v>0.50438681464550339</v>
      </c>
      <c r="E359" s="6">
        <v>0.34961824581236295</v>
      </c>
      <c r="F359" s="6">
        <v>0.31635953900961528</v>
      </c>
      <c r="G359" s="6">
        <v>0.23301968988045932</v>
      </c>
      <c r="H359" s="6">
        <v>0.49234548548714008</v>
      </c>
    </row>
    <row r="360" spans="1:15" ht="19.5" customHeight="1" x14ac:dyDescent="0.2">
      <c r="A360" s="5">
        <v>11</v>
      </c>
      <c r="B360" s="6">
        <v>0.73873964235195877</v>
      </c>
      <c r="C360" s="6">
        <v>0.66345598297872566</v>
      </c>
      <c r="D360" s="6">
        <v>0.57144157091379233</v>
      </c>
      <c r="E360" s="6">
        <v>0.3960975858331196</v>
      </c>
      <c r="F360" s="6">
        <v>0.35841736281761349</v>
      </c>
      <c r="G360" s="6">
        <v>0.26399805421702155</v>
      </c>
      <c r="H360" s="6">
        <v>0.55779942990147968</v>
      </c>
    </row>
    <row r="361" spans="1:15" ht="12.75" customHeight="1" x14ac:dyDescent="0.2">
      <c r="A361" s="5">
        <v>12</v>
      </c>
      <c r="B361" s="6">
        <v>0.8308622039125223</v>
      </c>
      <c r="C361" s="6">
        <v>0.74619049610177091</v>
      </c>
      <c r="D361" s="6">
        <v>0.64270167159983393</v>
      </c>
      <c r="E361" s="6">
        <v>0.44549188139133389</v>
      </c>
      <c r="F361" s="6">
        <v>0.40311284641914119</v>
      </c>
      <c r="G361" s="6">
        <v>0.29691922915769114</v>
      </c>
      <c r="H361" s="6">
        <v>0.6273583236897522</v>
      </c>
    </row>
    <row r="362" spans="1:15" ht="12.75" customHeight="1" x14ac:dyDescent="0.2">
      <c r="A362" s="5">
        <v>13</v>
      </c>
      <c r="B362" s="6">
        <v>0.92873724134931168</v>
      </c>
      <c r="C362" s="6">
        <v>0.8340912603885845</v>
      </c>
      <c r="D362" s="6">
        <v>0.71841151839790018</v>
      </c>
      <c r="E362" s="6">
        <v>0.49797054074500119</v>
      </c>
      <c r="F362" s="6">
        <v>0.45059928249570413</v>
      </c>
      <c r="G362" s="6">
        <v>0.33189612488439979</v>
      </c>
      <c r="H362" s="6">
        <v>0.70126073389480292</v>
      </c>
    </row>
    <row r="363" spans="1:15" ht="12.75" customHeight="1" x14ac:dyDescent="0.2">
      <c r="A363" s="5">
        <v>14</v>
      </c>
      <c r="B363" s="6">
        <v>1.0327136444345326</v>
      </c>
      <c r="C363" s="6">
        <v>0.92747161086750407</v>
      </c>
      <c r="D363" s="6">
        <v>0.79884099004208819</v>
      </c>
      <c r="E363" s="6">
        <v>0.55372063168982377</v>
      </c>
      <c r="F363" s="6">
        <v>0.50104594333878227</v>
      </c>
      <c r="G363" s="6">
        <v>0.36905342161696808</v>
      </c>
      <c r="H363" s="6">
        <v>0.77977009638074168</v>
      </c>
    </row>
    <row r="364" spans="1:15" ht="12.75" customHeight="1" x14ac:dyDescent="0.2">
      <c r="A364" s="5">
        <v>15</v>
      </c>
      <c r="B364" s="6">
        <v>1.1431757012370305</v>
      </c>
      <c r="C364" s="6">
        <v>1.0266766734852713</v>
      </c>
      <c r="D364" s="6">
        <v>0.88428734711671564</v>
      </c>
      <c r="E364" s="6">
        <v>0.6129482018880732</v>
      </c>
      <c r="F364" s="6">
        <v>0.55463927557760917</v>
      </c>
      <c r="G364" s="6">
        <v>0.40852844960900309</v>
      </c>
      <c r="H364" s="6">
        <v>0.8631765751694116</v>
      </c>
    </row>
    <row r="365" spans="1:15" ht="19.5" customHeight="1" x14ac:dyDescent="0.2">
      <c r="A365" s="5">
        <v>16</v>
      </c>
      <c r="B365" s="6">
        <v>1.2605455072515406</v>
      </c>
      <c r="C365" s="6">
        <v>1.1320855287261542</v>
      </c>
      <c r="D365" s="6">
        <v>0.9750770956040784</v>
      </c>
      <c r="E365" s="6">
        <v>0.67587957059604864</v>
      </c>
      <c r="F365" s="6">
        <v>0.61158406902635898</v>
      </c>
      <c r="G365" s="6">
        <v>0.45047205008103186</v>
      </c>
      <c r="H365" s="6">
        <v>0.95179888149929137</v>
      </c>
    </row>
    <row r="366" spans="1:15" ht="12.75" customHeight="1" x14ac:dyDescent="0.2">
      <c r="A366" s="5">
        <v>17</v>
      </c>
      <c r="B366" s="6">
        <v>1.3852852413668439</v>
      </c>
      <c r="C366" s="6">
        <v>1.2441132556401839</v>
      </c>
      <c r="D366" s="6">
        <v>1.0715677474273317</v>
      </c>
      <c r="E366" s="6">
        <v>0.74276254899318817</v>
      </c>
      <c r="F366" s="6">
        <v>0.67210456092501425</v>
      </c>
      <c r="G366" s="6">
        <v>0.49504938856681358</v>
      </c>
      <c r="H366" s="6">
        <v>1.045985992338577</v>
      </c>
    </row>
    <row r="367" spans="1:15" ht="12.75" customHeight="1" x14ac:dyDescent="0.2">
      <c r="A367" s="5">
        <v>18</v>
      </c>
      <c r="B367" s="6">
        <v>1.5178992047247655</v>
      </c>
      <c r="C367" s="6">
        <v>1.3632127629256159</v>
      </c>
      <c r="D367" s="6">
        <v>1.1741493975809458</v>
      </c>
      <c r="E367" s="6">
        <v>0.81386753337794193</v>
      </c>
      <c r="F367" s="6">
        <v>0.7364454251410063</v>
      </c>
      <c r="G367" s="6">
        <v>0.54244068352566577</v>
      </c>
      <c r="H367" s="6">
        <v>1.1461186898644826</v>
      </c>
    </row>
    <row r="368" spans="1:15" ht="12.75" customHeight="1" x14ac:dyDescent="0.2">
      <c r="A368" s="5">
        <v>19</v>
      </c>
      <c r="B368" s="6">
        <v>1.6589354887212895</v>
      </c>
      <c r="C368" s="6">
        <v>1.489876286946979</v>
      </c>
      <c r="D368" s="6">
        <v>1.2832460143893074</v>
      </c>
      <c r="E368" s="6">
        <v>0.88948839951697889</v>
      </c>
      <c r="F368" s="6">
        <v>0.80487258144020302</v>
      </c>
      <c r="G368" s="6">
        <v>0.59284180242398332</v>
      </c>
      <c r="H368" s="6">
        <v>1.252610820919233</v>
      </c>
    </row>
    <row r="369" spans="1:13" ht="12.75" customHeight="1" x14ac:dyDescent="0.2">
      <c r="A369" s="5">
        <v>20</v>
      </c>
      <c r="B369" s="6">
        <v>1.8089871017338313</v>
      </c>
      <c r="C369" s="6">
        <v>1.6246364036395513</v>
      </c>
      <c r="D369" s="6">
        <v>1.3993163110706153</v>
      </c>
      <c r="E369" s="6">
        <v>0.96994310677406759</v>
      </c>
      <c r="F369" s="6">
        <v>0.87767374214583249</v>
      </c>
      <c r="G369" s="6">
        <v>0.64646466438563166</v>
      </c>
      <c r="H369" s="6">
        <v>1.3659101477669404</v>
      </c>
    </row>
    <row r="370" spans="1:13" ht="19.5" customHeight="1" x14ac:dyDescent="0.2">
      <c r="A370" s="5">
        <v>21</v>
      </c>
      <c r="B370" s="6">
        <v>1.9686923391918687</v>
      </c>
      <c r="C370" s="6">
        <v>1.7680663608667442</v>
      </c>
      <c r="D370" s="6">
        <v>1.5228540319997719</v>
      </c>
      <c r="E370" s="6">
        <v>1.05557389653463</v>
      </c>
      <c r="F370" s="6">
        <v>0.95515859168718031</v>
      </c>
      <c r="G370" s="6">
        <v>0.70353737244141779</v>
      </c>
      <c r="H370" s="6">
        <v>1.4864986275224801</v>
      </c>
    </row>
    <row r="371" spans="1:13" ht="12.75" customHeight="1" x14ac:dyDescent="0.2">
      <c r="A371" s="5">
        <v>22</v>
      </c>
      <c r="B371" s="6">
        <v>2.1387341266261264</v>
      </c>
      <c r="C371" s="6">
        <v>1.9207794884179878</v>
      </c>
      <c r="D371" s="6">
        <v>1.6543874445333948</v>
      </c>
      <c r="E371" s="6">
        <v>1.1467469399617061</v>
      </c>
      <c r="F371" s="6">
        <v>1.0376584678640475</v>
      </c>
      <c r="G371" s="6">
        <v>0.76430397875931866</v>
      </c>
      <c r="H371" s="6">
        <v>1.6148919161082689</v>
      </c>
    </row>
    <row r="372" spans="1:13" ht="12.75" customHeight="1" x14ac:dyDescent="0.2">
      <c r="A372" s="5">
        <v>23</v>
      </c>
      <c r="B372" s="6">
        <v>2.3198379982823667</v>
      </c>
      <c r="C372" s="6">
        <v>2.083427382618444</v>
      </c>
      <c r="D372" s="6">
        <v>1.7944777753951924</v>
      </c>
      <c r="E372" s="6">
        <v>1.2438512541686477</v>
      </c>
      <c r="F372" s="6">
        <v>1.1255253811224586</v>
      </c>
      <c r="G372" s="6">
        <v>0.82902376227628061</v>
      </c>
      <c r="H372" s="6">
        <v>1.7516378419681307</v>
      </c>
    </row>
    <row r="373" spans="1:13" ht="12.75" customHeight="1" x14ac:dyDescent="0.2">
      <c r="A373" s="5">
        <v>24</v>
      </c>
      <c r="B373" s="6">
        <v>2.5127682923178964</v>
      </c>
      <c r="C373" s="6">
        <v>2.2566964892663495</v>
      </c>
      <c r="D373" s="6">
        <v>1.9437162675241924</v>
      </c>
      <c r="E373" s="6">
        <v>1.3472966621587319</v>
      </c>
      <c r="F373" s="6">
        <v>1.2191301685624381</v>
      </c>
      <c r="G373" s="6">
        <v>0.89796986900305575</v>
      </c>
      <c r="H373" s="6">
        <v>1.8973135331779871</v>
      </c>
    </row>
    <row r="374" spans="1:13" ht="12.75" customHeight="1" x14ac:dyDescent="0.2">
      <c r="A374" s="5">
        <v>25</v>
      </c>
      <c r="B374" s="6">
        <v>2.7183220445849359</v>
      </c>
      <c r="C374" s="6">
        <v>2.441302619690199</v>
      </c>
      <c r="D374" s="6">
        <v>2.1027194566974883</v>
      </c>
      <c r="E374" s="6">
        <v>1.4575105187925721</v>
      </c>
      <c r="F374" s="6">
        <v>1.3188595313596716</v>
      </c>
      <c r="G374" s="6">
        <v>0.97142712988963487</v>
      </c>
      <c r="H374" s="6">
        <v>2.0525208068307492</v>
      </c>
    </row>
    <row r="375" spans="1:13" ht="18" customHeight="1" x14ac:dyDescent="0.2">
      <c r="A375" s="19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19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2">
      <c r="A378" s="19" t="s">
        <v>23</v>
      </c>
      <c r="B378" s="12"/>
      <c r="H378" s="24" t="s">
        <v>46</v>
      </c>
    </row>
    <row r="379" spans="1:13" ht="14.25" customHeight="1" x14ac:dyDescent="0.2">
      <c r="A379" s="4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7.281998465863454E-2</v>
      </c>
      <c r="C384" s="6">
        <v>6.5399027928668182E-2</v>
      </c>
      <c r="D384" s="6">
        <v>5.6328866141209383E-2</v>
      </c>
      <c r="E384" s="6">
        <v>3.9044635579401937E-2</v>
      </c>
      <c r="F384" s="6">
        <v>3.5330372658317455E-2</v>
      </c>
      <c r="G384" s="6">
        <v>2.6023152347405501E-2</v>
      </c>
      <c r="H384" s="6">
        <v>5.4984115646888078E-2</v>
      </c>
    </row>
    <row r="385" spans="1:15" ht="12.75" customHeight="1" x14ac:dyDescent="0.2">
      <c r="A385" s="5">
        <v>2</v>
      </c>
      <c r="B385" s="6">
        <v>0.12144360300860688</v>
      </c>
      <c r="C385" s="6">
        <v>0.10906749873884003</v>
      </c>
      <c r="D385" s="6">
        <v>9.3940976363098574E-2</v>
      </c>
      <c r="E385" s="6">
        <v>6.5115658086840458E-2</v>
      </c>
      <c r="F385" s="6">
        <v>5.8921294358637098E-2</v>
      </c>
      <c r="G385" s="6">
        <v>4.3399423901637355E-2</v>
      </c>
      <c r="H385" s="6">
        <v>9.1698304300703137E-2</v>
      </c>
    </row>
    <row r="386" spans="1:15" s="18" customFormat="1" ht="12.75" customHeight="1" x14ac:dyDescent="0.2">
      <c r="A386" s="17">
        <v>3</v>
      </c>
      <c r="B386" s="6">
        <v>0.17122893715753792</v>
      </c>
      <c r="C386" s="6">
        <v>0.15377929693142525</v>
      </c>
      <c r="D386" s="6">
        <v>0.13245171536169567</v>
      </c>
      <c r="E386" s="6">
        <v>9.180956962988937E-2</v>
      </c>
      <c r="F386" s="6">
        <v>8.3075850510305138E-2</v>
      </c>
      <c r="G386" s="6">
        <v>6.1190849446389958E-2</v>
      </c>
      <c r="H386" s="6">
        <v>0.12928966858340912</v>
      </c>
      <c r="I386" s="1"/>
      <c r="J386" s="1"/>
      <c r="K386" s="1"/>
      <c r="L386" s="1"/>
      <c r="M386" s="1"/>
      <c r="N386" s="1"/>
    </row>
    <row r="387" spans="1:15" ht="12.75" customHeight="1" x14ac:dyDescent="0.2">
      <c r="A387" s="5">
        <v>4</v>
      </c>
      <c r="B387" s="6">
        <v>0.22471215783520015</v>
      </c>
      <c r="C387" s="6">
        <v>0.20181213653184965</v>
      </c>
      <c r="D387" s="6">
        <v>0.17382290202804132</v>
      </c>
      <c r="E387" s="6">
        <v>0.12048621479482963</v>
      </c>
      <c r="F387" s="6">
        <v>0.10902452553910139</v>
      </c>
      <c r="G387" s="6">
        <v>8.0303762010834986E-2</v>
      </c>
      <c r="H387" s="6">
        <v>0.16967319248408219</v>
      </c>
    </row>
    <row r="388" spans="1:15" ht="12.75" customHeight="1" x14ac:dyDescent="0.2">
      <c r="A388" s="5">
        <v>5</v>
      </c>
      <c r="B388" s="6">
        <v>0.28202262141969853</v>
      </c>
      <c r="C388" s="6">
        <v>0.25328219143693687</v>
      </c>
      <c r="D388" s="6">
        <v>0.21815459815342741</v>
      </c>
      <c r="E388" s="6">
        <v>0.15121495191326012</v>
      </c>
      <c r="F388" s="6">
        <v>0.13683007981315287</v>
      </c>
      <c r="G388" s="6">
        <v>0.10078438875020079</v>
      </c>
      <c r="H388" s="6">
        <v>0.21294654899849039</v>
      </c>
    </row>
    <row r="389" spans="1:15" s="18" customFormat="1" ht="19.5" customHeight="1" x14ac:dyDescent="0.2">
      <c r="A389" s="17">
        <v>6</v>
      </c>
      <c r="B389" s="6">
        <v>0.3433051522203393</v>
      </c>
      <c r="C389" s="6">
        <v>0.30831952716501232</v>
      </c>
      <c r="D389" s="6">
        <v>0.26555883052790541</v>
      </c>
      <c r="E389" s="6">
        <v>0.18407343291557351</v>
      </c>
      <c r="F389" s="6">
        <v>0.16656277834064054</v>
      </c>
      <c r="G389" s="6">
        <v>0.1226844844826509</v>
      </c>
      <c r="H389" s="6">
        <v>0.25921909047830888</v>
      </c>
      <c r="I389" s="1"/>
      <c r="J389" s="1"/>
      <c r="K389" s="1"/>
      <c r="L389" s="1"/>
      <c r="M389" s="1"/>
      <c r="N389" s="1"/>
    </row>
    <row r="390" spans="1:15" ht="12.75" customHeight="1" x14ac:dyDescent="0.2">
      <c r="A390" s="5">
        <v>7</v>
      </c>
      <c r="B390" s="6">
        <v>0.40872168408107956</v>
      </c>
      <c r="C390" s="6">
        <v>0.36706957516642846</v>
      </c>
      <c r="D390" s="6">
        <v>0.31616086077934785</v>
      </c>
      <c r="E390" s="6">
        <v>0.21914848352625887</v>
      </c>
      <c r="F390" s="6">
        <v>0.19830118723332357</v>
      </c>
      <c r="G390" s="6">
        <v>0.14606191833726095</v>
      </c>
      <c r="H390" s="6">
        <v>0.30861308815505495</v>
      </c>
    </row>
    <row r="391" spans="1:15" ht="12.75" customHeight="1" x14ac:dyDescent="0.2">
      <c r="A391" s="5">
        <v>8</v>
      </c>
      <c r="B391" s="6">
        <v>0.47845303185858923</v>
      </c>
      <c r="C391" s="6">
        <v>0.42969472377340889</v>
      </c>
      <c r="D391" s="6">
        <v>0.37010055567517353</v>
      </c>
      <c r="E391" s="6">
        <v>0.25653705309540353</v>
      </c>
      <c r="F391" s="6">
        <v>0.23213303318186607</v>
      </c>
      <c r="G391" s="6">
        <v>0.17098130681434823</v>
      </c>
      <c r="H391" s="6">
        <v>0.36126506972832123</v>
      </c>
    </row>
    <row r="392" spans="1:15" ht="12.75" customHeight="1" x14ac:dyDescent="0.2">
      <c r="A392" s="5">
        <v>9</v>
      </c>
      <c r="B392" s="6">
        <v>0.55270079239597636</v>
      </c>
      <c r="C392" s="6">
        <v>0.49637602544888093</v>
      </c>
      <c r="D392" s="6">
        <v>0.42753385759360696</v>
      </c>
      <c r="E392" s="6">
        <v>0.29634723386320788</v>
      </c>
      <c r="F392" s="6">
        <v>0.26815612575910902</v>
      </c>
      <c r="G392" s="6">
        <v>0.19751469312273168</v>
      </c>
      <c r="H392" s="6">
        <v>0.4173272547321748</v>
      </c>
      <c r="O392" s="18"/>
    </row>
    <row r="393" spans="1:15" ht="12.75" customHeight="1" x14ac:dyDescent="0.2">
      <c r="A393" s="5">
        <v>10</v>
      </c>
      <c r="B393" s="6">
        <v>0.63168937118093138</v>
      </c>
      <c r="C393" s="6">
        <v>0.56731501691144715</v>
      </c>
      <c r="D393" s="6">
        <v>0.48863435221633589</v>
      </c>
      <c r="E393" s="6">
        <v>0.33869934761400028</v>
      </c>
      <c r="F393" s="6">
        <v>0.30647934070217103</v>
      </c>
      <c r="G393" s="6">
        <v>0.22574227143192588</v>
      </c>
      <c r="H393" s="6">
        <v>0.47696908480196903</v>
      </c>
    </row>
    <row r="394" spans="1:15" ht="19.5" customHeight="1" x14ac:dyDescent="0.2">
      <c r="A394" s="5">
        <v>11</v>
      </c>
      <c r="B394" s="6">
        <v>0.71566812635829691</v>
      </c>
      <c r="C394" s="6">
        <v>0.64273564465540123</v>
      </c>
      <c r="D394" s="6">
        <v>0.55359492699902124</v>
      </c>
      <c r="E394" s="6">
        <v>0.3837270952533739</v>
      </c>
      <c r="F394" s="6">
        <v>0.34722366013188033</v>
      </c>
      <c r="G394" s="6">
        <v>0.25575315306243884</v>
      </c>
      <c r="H394" s="6">
        <v>0.54037884255184865</v>
      </c>
    </row>
    <row r="395" spans="1:15" ht="12.75" customHeight="1" x14ac:dyDescent="0.2">
      <c r="A395" s="5">
        <v>12</v>
      </c>
      <c r="B395" s="6">
        <v>0.80491361590245314</v>
      </c>
      <c r="C395" s="6">
        <v>0.72288628311772152</v>
      </c>
      <c r="D395" s="6">
        <v>0.62262950943961759</v>
      </c>
      <c r="E395" s="6">
        <v>0.43157876169757614</v>
      </c>
      <c r="F395" s="6">
        <v>0.39052326282268013</v>
      </c>
      <c r="G395" s="6">
        <v>0.28764616954154876</v>
      </c>
      <c r="H395" s="6">
        <v>0.60776534834503781</v>
      </c>
    </row>
    <row r="396" spans="1:15" ht="12.75" customHeight="1" x14ac:dyDescent="0.2">
      <c r="A396" s="5">
        <v>13</v>
      </c>
      <c r="B396" s="6">
        <v>0.89973192622979181</v>
      </c>
      <c r="C396" s="6">
        <v>0.80804182598573915</v>
      </c>
      <c r="D396" s="6">
        <v>0.69597486834352118</v>
      </c>
      <c r="E396" s="6">
        <v>0.4824184644294634</v>
      </c>
      <c r="F396" s="6">
        <v>0.43652665398515877</v>
      </c>
      <c r="G396" s="6">
        <v>0.32153070476273715</v>
      </c>
      <c r="H396" s="6">
        <v>0.67935971855701682</v>
      </c>
    </row>
    <row r="397" spans="1:15" ht="12.75" customHeight="1" x14ac:dyDescent="0.2">
      <c r="A397" s="5">
        <v>14</v>
      </c>
      <c r="B397" s="6">
        <v>1.0004610509652188</v>
      </c>
      <c r="C397" s="6">
        <v>0.89850582254772393</v>
      </c>
      <c r="D397" s="6">
        <v>0.773892453884653</v>
      </c>
      <c r="E397" s="6">
        <v>0.53642742894605411</v>
      </c>
      <c r="F397" s="6">
        <v>0.48539781938201665</v>
      </c>
      <c r="G397" s="6">
        <v>0.35752754506830597</v>
      </c>
      <c r="H397" s="6">
        <v>0.75541716170845274</v>
      </c>
    </row>
    <row r="398" spans="1:15" ht="12.75" customHeight="1" x14ac:dyDescent="0.2">
      <c r="A398" s="5">
        <v>15</v>
      </c>
      <c r="B398" s="6">
        <v>1.1074732765090369</v>
      </c>
      <c r="C398" s="6">
        <v>0.99461262015083607</v>
      </c>
      <c r="D398" s="6">
        <v>0.85667024292687977</v>
      </c>
      <c r="E398" s="6">
        <v>0.59380526785230991</v>
      </c>
      <c r="F398" s="6">
        <v>0.53731738274340113</v>
      </c>
      <c r="G398" s="6">
        <v>0.39576973176219588</v>
      </c>
      <c r="H398" s="6">
        <v>0.8362187797328875</v>
      </c>
    </row>
    <row r="399" spans="1:15" ht="19.5" customHeight="1" x14ac:dyDescent="0.2">
      <c r="A399" s="5">
        <v>16</v>
      </c>
      <c r="B399" s="6">
        <v>1.2211775159268834</v>
      </c>
      <c r="C399" s="6">
        <v>1.0967294602484392</v>
      </c>
      <c r="D399" s="6">
        <v>0.94462454437146881</v>
      </c>
      <c r="E399" s="6">
        <v>0.65477123224676215</v>
      </c>
      <c r="F399" s="6">
        <v>0.59248373810992516</v>
      </c>
      <c r="G399" s="6">
        <v>0.43640339515538951</v>
      </c>
      <c r="H399" s="6">
        <v>0.92207333022476246</v>
      </c>
    </row>
    <row r="400" spans="1:15" ht="12.75" customHeight="1" x14ac:dyDescent="0.2">
      <c r="A400" s="5">
        <v>17</v>
      </c>
      <c r="B400" s="6">
        <v>1.3420215138373122</v>
      </c>
      <c r="C400" s="6">
        <v>1.2052584585914643</v>
      </c>
      <c r="D400" s="6">
        <v>1.0381017047165995</v>
      </c>
      <c r="E400" s="6">
        <v>0.71956539393862728</v>
      </c>
      <c r="F400" s="6">
        <v>0.6511141195870811</v>
      </c>
      <c r="G400" s="6">
        <v>0.47958854251067334</v>
      </c>
      <c r="H400" s="6">
        <v>1.0133188912817634</v>
      </c>
    </row>
    <row r="401" spans="1:13" ht="12.75" customHeight="1" x14ac:dyDescent="0.2">
      <c r="A401" s="5">
        <v>18</v>
      </c>
      <c r="B401" s="6">
        <v>1.4704938215953607</v>
      </c>
      <c r="C401" s="6">
        <v>1.3206383791244853</v>
      </c>
      <c r="D401" s="6">
        <v>1.1374796359325914</v>
      </c>
      <c r="E401" s="6">
        <v>0.78844970450216967</v>
      </c>
      <c r="F401" s="6">
        <v>0.71344555965320722</v>
      </c>
      <c r="G401" s="6">
        <v>0.52549976389973252</v>
      </c>
      <c r="H401" s="6">
        <v>1.1103243529047706</v>
      </c>
    </row>
    <row r="402" spans="1:13" ht="12.75" customHeight="1" x14ac:dyDescent="0.2">
      <c r="A402" s="5">
        <v>19</v>
      </c>
      <c r="B402" s="6">
        <v>1.6071254132004589</v>
      </c>
      <c r="C402" s="6">
        <v>1.4433460852192941</v>
      </c>
      <c r="D402" s="6">
        <v>1.2431690654245457</v>
      </c>
      <c r="E402" s="6">
        <v>0.86170886169456495</v>
      </c>
      <c r="F402" s="6">
        <v>0.77973567315620107</v>
      </c>
      <c r="G402" s="6">
        <v>0.57432680966849814</v>
      </c>
      <c r="H402" s="6">
        <v>1.2134906371198868</v>
      </c>
    </row>
    <row r="403" spans="1:13" ht="12.75" customHeight="1" x14ac:dyDescent="0.2">
      <c r="A403" s="5">
        <v>20</v>
      </c>
      <c r="B403" s="6">
        <v>1.7524907768349764</v>
      </c>
      <c r="C403" s="6">
        <v>1.5738975199766694</v>
      </c>
      <c r="D403" s="6">
        <v>1.3556143803765046</v>
      </c>
      <c r="E403" s="6">
        <v>0.93965089471728136</v>
      </c>
      <c r="F403" s="6">
        <v>0.85026318689978386</v>
      </c>
      <c r="G403" s="6">
        <v>0.62627498051239983</v>
      </c>
      <c r="H403" s="6">
        <v>1.3232515221653978</v>
      </c>
    </row>
    <row r="404" spans="1:13" ht="19.5" customHeight="1" x14ac:dyDescent="0.2">
      <c r="A404" s="5">
        <v>21</v>
      </c>
      <c r="B404" s="6">
        <v>1.9072082733772109</v>
      </c>
      <c r="C404" s="6">
        <v>1.7128480282039384</v>
      </c>
      <c r="D404" s="6">
        <v>1.4752939050740856</v>
      </c>
      <c r="E404" s="6">
        <v>1.022607356443652</v>
      </c>
      <c r="F404" s="6">
        <v>0.92532811358472689</v>
      </c>
      <c r="G404" s="6">
        <v>0.68156525559556458</v>
      </c>
      <c r="H404" s="6">
        <v>1.4400739131938267</v>
      </c>
    </row>
    <row r="405" spans="1:13" ht="12.75" customHeight="1" x14ac:dyDescent="0.2">
      <c r="A405" s="5">
        <v>22</v>
      </c>
      <c r="B405" s="6">
        <v>2.0719394999677454</v>
      </c>
      <c r="C405" s="6">
        <v>1.8607917848391677</v>
      </c>
      <c r="D405" s="6">
        <v>1.602719408600269</v>
      </c>
      <c r="E405" s="6">
        <v>1.110932982175745</v>
      </c>
      <c r="F405" s="6">
        <v>1.005251443027714</v>
      </c>
      <c r="G405" s="6">
        <v>0.74043406511312004</v>
      </c>
      <c r="H405" s="6">
        <v>1.5644573617206001</v>
      </c>
    </row>
    <row r="406" spans="1:13" ht="12.75" customHeight="1" x14ac:dyDescent="0.2">
      <c r="A406" s="5">
        <v>23</v>
      </c>
      <c r="B406" s="6">
        <v>2.2473873317529858</v>
      </c>
      <c r="C406" s="6">
        <v>2.0183600362571754</v>
      </c>
      <c r="D406" s="6">
        <v>1.7384345900538865</v>
      </c>
      <c r="E406" s="6">
        <v>1.2050046396659755</v>
      </c>
      <c r="F406" s="6">
        <v>1.0903741920659664</v>
      </c>
      <c r="G406" s="6">
        <v>0.80313259048321428</v>
      </c>
      <c r="H406" s="6">
        <v>1.6969325870052232</v>
      </c>
    </row>
    <row r="407" spans="1:13" ht="12.75" customHeight="1" x14ac:dyDescent="0.2">
      <c r="A407" s="5">
        <v>24</v>
      </c>
      <c r="B407" s="6">
        <v>2.4342922359091652</v>
      </c>
      <c r="C407" s="6">
        <v>2.1862177899248794</v>
      </c>
      <c r="D407" s="6">
        <v>1.8830122273151799</v>
      </c>
      <c r="E407" s="6">
        <v>1.305219352769678</v>
      </c>
      <c r="F407" s="6">
        <v>1.1810556162170487</v>
      </c>
      <c r="G407" s="6">
        <v>0.86992544711637976</v>
      </c>
      <c r="H407" s="6">
        <v>1.8380586928849412</v>
      </c>
    </row>
    <row r="408" spans="1:13" ht="12.75" customHeight="1" x14ac:dyDescent="0.2">
      <c r="A408" s="5">
        <v>25</v>
      </c>
      <c r="B408" s="6">
        <v>2.6334263561284534</v>
      </c>
      <c r="C408" s="6">
        <v>2.3650585017270318</v>
      </c>
      <c r="D408" s="6">
        <v>2.0370496011839445</v>
      </c>
      <c r="E408" s="6">
        <v>1.4119911296635506</v>
      </c>
      <c r="F408" s="6">
        <v>1.2776703396245663</v>
      </c>
      <c r="G408" s="6">
        <v>0.94108857043102678</v>
      </c>
      <c r="H408" s="6">
        <v>1.9884187011533636</v>
      </c>
    </row>
    <row r="409" spans="1:13" ht="18" customHeight="1" x14ac:dyDescent="0.2">
      <c r="A409" s="19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19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2">
      <c r="A412" s="19" t="s">
        <v>24</v>
      </c>
      <c r="B412" s="12"/>
      <c r="H412" s="24" t="s">
        <v>46</v>
      </c>
    </row>
    <row r="413" spans="1:13" ht="14.25" customHeight="1" x14ac:dyDescent="0.2">
      <c r="A413" s="4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5" s="2" customFormat="1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5" ht="19.5" customHeight="1" x14ac:dyDescent="0.2">
      <c r="A418" s="5">
        <v>1</v>
      </c>
      <c r="B418" s="6">
        <v>7.0614625203991727E-2</v>
      </c>
      <c r="C418" s="6">
        <v>6.3418412782385872E-2</v>
      </c>
      <c r="D418" s="6">
        <v>5.4622941619305566E-2</v>
      </c>
      <c r="E418" s="6">
        <v>3.7862165456237648E-2</v>
      </c>
      <c r="F418" s="6">
        <v>3.4260389304938174E-2</v>
      </c>
      <c r="G418" s="6">
        <v>2.5235038956033674E-2</v>
      </c>
      <c r="H418" s="6">
        <v>5.3318917008554387E-2</v>
      </c>
    </row>
    <row r="419" spans="1:15" ht="12.75" customHeight="1" x14ac:dyDescent="0.2">
      <c r="A419" s="5">
        <v>2</v>
      </c>
      <c r="B419" s="6">
        <v>0.11776567311949146</v>
      </c>
      <c r="C419" s="6">
        <v>0.10576438022452678</v>
      </c>
      <c r="D419" s="6">
        <v>9.1095965870828868E-2</v>
      </c>
      <c r="E419" s="6">
        <v>6.3143624820419367E-2</v>
      </c>
      <c r="F419" s="6">
        <v>5.7136857926759835E-2</v>
      </c>
      <c r="G419" s="6">
        <v>4.2085068642209573E-2</v>
      </c>
      <c r="H419" s="6">
        <v>8.8921213323380488E-2</v>
      </c>
    </row>
    <row r="420" spans="1:15" s="18" customFormat="1" ht="12.75" customHeight="1" x14ac:dyDescent="0.2">
      <c r="A420" s="17">
        <v>3</v>
      </c>
      <c r="B420" s="6">
        <v>0.16604325417176108</v>
      </c>
      <c r="C420" s="6">
        <v>0.14912207779019837</v>
      </c>
      <c r="D420" s="6">
        <v>0.12844040384980926</v>
      </c>
      <c r="E420" s="6">
        <v>8.902910897256959E-2</v>
      </c>
      <c r="F420" s="6">
        <v>8.0559891282433072E-2</v>
      </c>
      <c r="G420" s="6">
        <v>5.9337679344846683E-2</v>
      </c>
      <c r="H420" s="6">
        <v>0.12537411992826056</v>
      </c>
      <c r="I420" s="1"/>
      <c r="J420" s="1"/>
      <c r="K420" s="1"/>
      <c r="L420" s="1"/>
      <c r="M420" s="1"/>
      <c r="N420" s="1"/>
    </row>
    <row r="421" spans="1:15" ht="12.75" customHeight="1" x14ac:dyDescent="0.2">
      <c r="A421" s="5">
        <v>4</v>
      </c>
      <c r="B421" s="6">
        <v>0.21790673094341795</v>
      </c>
      <c r="C421" s="6">
        <v>0.19570023874103615</v>
      </c>
      <c r="D421" s="6">
        <v>0.16855866059462138</v>
      </c>
      <c r="E421" s="6">
        <v>0.11683727948953507</v>
      </c>
      <c r="F421" s="6">
        <v>0.10572270847181239</v>
      </c>
      <c r="G421" s="6">
        <v>7.7871755719922109E-2</v>
      </c>
      <c r="H421" s="6">
        <v>0.16453462535861074</v>
      </c>
    </row>
    <row r="422" spans="1:15" ht="12.75" customHeight="1" x14ac:dyDescent="0.2">
      <c r="A422" s="5">
        <v>5</v>
      </c>
      <c r="B422" s="6">
        <v>0.27348154224360821</v>
      </c>
      <c r="C422" s="6">
        <v>0.24561151863747666</v>
      </c>
      <c r="D422" s="6">
        <v>0.21154776751666188</v>
      </c>
      <c r="E422" s="6">
        <v>0.14663539417991853</v>
      </c>
      <c r="F422" s="6">
        <v>0.13268616915991593</v>
      </c>
      <c r="G422" s="6">
        <v>9.7732124929319888E-2</v>
      </c>
      <c r="H422" s="6">
        <v>0.20649744457518021</v>
      </c>
    </row>
    <row r="423" spans="1:15" s="18" customFormat="1" ht="19.5" customHeight="1" x14ac:dyDescent="0.2">
      <c r="A423" s="17">
        <v>6</v>
      </c>
      <c r="B423" s="6">
        <v>0.33290812636506206</v>
      </c>
      <c r="C423" s="6">
        <v>0.29898204395251438</v>
      </c>
      <c r="D423" s="6">
        <v>0.25751635866507788</v>
      </c>
      <c r="E423" s="6">
        <v>0.17849875327876882</v>
      </c>
      <c r="F423" s="6">
        <v>0.16151841037315087</v>
      </c>
      <c r="G423" s="6">
        <v>0.11896897439211546</v>
      </c>
      <c r="H423" s="6">
        <v>0.25136861818433448</v>
      </c>
      <c r="I423" s="1"/>
      <c r="J423" s="1"/>
      <c r="K423" s="1"/>
      <c r="L423" s="1"/>
      <c r="M423" s="1"/>
      <c r="N423" s="1"/>
    </row>
    <row r="424" spans="1:15" ht="12.75" customHeight="1" x14ac:dyDescent="0.2">
      <c r="A424" s="5">
        <v>7</v>
      </c>
      <c r="B424" s="6">
        <v>0.39634351297144244</v>
      </c>
      <c r="C424" s="6">
        <v>0.35595284173260716</v>
      </c>
      <c r="D424" s="6">
        <v>0.30658590210864367</v>
      </c>
      <c r="E424" s="6">
        <v>0.21251155298609348</v>
      </c>
      <c r="F424" s="6">
        <v>0.19229561884187177</v>
      </c>
      <c r="G424" s="6">
        <v>0.14163842066586799</v>
      </c>
      <c r="H424" s="6">
        <v>0.29926671442290176</v>
      </c>
    </row>
    <row r="425" spans="1:15" ht="12.75" customHeight="1" x14ac:dyDescent="0.2">
      <c r="A425" s="5">
        <v>8</v>
      </c>
      <c r="B425" s="6">
        <v>0.46396304092604174</v>
      </c>
      <c r="C425" s="6">
        <v>0.4166813823654682</v>
      </c>
      <c r="D425" s="6">
        <v>0.35889202873778125</v>
      </c>
      <c r="E425" s="6">
        <v>0.24876780653263222</v>
      </c>
      <c r="F425" s="6">
        <v>0.2251028644464235</v>
      </c>
      <c r="G425" s="6">
        <v>0.1658031233346639</v>
      </c>
      <c r="H425" s="6">
        <v>0.35032412623743192</v>
      </c>
    </row>
    <row r="426" spans="1:15" ht="12.75" customHeight="1" x14ac:dyDescent="0.2">
      <c r="A426" s="5">
        <v>9</v>
      </c>
      <c r="B426" s="6">
        <v>0.5359622016943576</v>
      </c>
      <c r="C426" s="6">
        <v>0.48134323512472216</v>
      </c>
      <c r="D426" s="6">
        <v>0.41458595820247235</v>
      </c>
      <c r="E426" s="6">
        <v>0.28737233257585948</v>
      </c>
      <c r="F426" s="6">
        <v>0.2600349945883802</v>
      </c>
      <c r="G426" s="6">
        <v>0.19153294377259036</v>
      </c>
      <c r="H426" s="6">
        <v>0.40468846318040264</v>
      </c>
      <c r="O426" s="18"/>
    </row>
    <row r="427" spans="1:15" ht="12.75" customHeight="1" x14ac:dyDescent="0.2">
      <c r="A427" s="5">
        <v>10</v>
      </c>
      <c r="B427" s="6">
        <v>0.61255860462472</v>
      </c>
      <c r="C427" s="6">
        <v>0.55013383317223652</v>
      </c>
      <c r="D427" s="6">
        <v>0.47383601912720941</v>
      </c>
      <c r="E427" s="6">
        <v>0.32844180894458896</v>
      </c>
      <c r="F427" s="6">
        <v>0.29719758769386306</v>
      </c>
      <c r="G427" s="6">
        <v>0.21890564746188906</v>
      </c>
      <c r="H427" s="6">
        <v>0.4625240353327692</v>
      </c>
    </row>
    <row r="428" spans="1:15" ht="19.5" customHeight="1" x14ac:dyDescent="0.2">
      <c r="A428" s="5">
        <v>11</v>
      </c>
      <c r="B428" s="6">
        <v>0.69399405602925823</v>
      </c>
      <c r="C428" s="6">
        <v>0.62327034076359866</v>
      </c>
      <c r="D428" s="6">
        <v>0.53682925735458498</v>
      </c>
      <c r="E428" s="6">
        <v>0.37210588740106892</v>
      </c>
      <c r="F428" s="6">
        <v>0.33670796192983848</v>
      </c>
      <c r="G428" s="6">
        <v>0.24800764697911568</v>
      </c>
      <c r="H428" s="6">
        <v>0.52401342315362665</v>
      </c>
    </row>
    <row r="429" spans="1:15" ht="12.75" customHeight="1" x14ac:dyDescent="0.2">
      <c r="A429" s="5">
        <v>12</v>
      </c>
      <c r="B429" s="6">
        <v>0.78053673830047876</v>
      </c>
      <c r="C429" s="6">
        <v>0.70099361029475049</v>
      </c>
      <c r="D429" s="6">
        <v>0.60377312157000751</v>
      </c>
      <c r="E429" s="6">
        <v>0.41850836204019404</v>
      </c>
      <c r="F429" s="6">
        <v>0.37869623245510603</v>
      </c>
      <c r="G429" s="6">
        <v>0.27893478073030409</v>
      </c>
      <c r="H429" s="6">
        <v>0.5893591228636641</v>
      </c>
    </row>
    <row r="430" spans="1:15" ht="12.75" customHeight="1" x14ac:dyDescent="0.2">
      <c r="A430" s="5">
        <v>13</v>
      </c>
      <c r="B430" s="6">
        <v>0.87248346800151078</v>
      </c>
      <c r="C430" s="6">
        <v>0.7835702102742248</v>
      </c>
      <c r="D430" s="6">
        <v>0.67489721001538028</v>
      </c>
      <c r="E430" s="6">
        <v>0.46780838003283576</v>
      </c>
      <c r="F430" s="6">
        <v>0.42330640698726818</v>
      </c>
      <c r="G430" s="6">
        <v>0.31179311990837971</v>
      </c>
      <c r="H430" s="6">
        <v>0.65878525145919187</v>
      </c>
    </row>
    <row r="431" spans="1:15" ht="12.75" customHeight="1" x14ac:dyDescent="0.2">
      <c r="A431" s="5">
        <v>14</v>
      </c>
      <c r="B431" s="6">
        <v>0.97016200259146446</v>
      </c>
      <c r="C431" s="6">
        <v>0.87129449697417094</v>
      </c>
      <c r="D431" s="6">
        <v>0.7504550548237775</v>
      </c>
      <c r="E431" s="6">
        <v>0.52018167844635743</v>
      </c>
      <c r="F431" s="6">
        <v>0.47069750496619644</v>
      </c>
      <c r="G431" s="6">
        <v>0.34669979283095181</v>
      </c>
      <c r="H431" s="6">
        <v>0.73253928844903238</v>
      </c>
    </row>
    <row r="432" spans="1:15" ht="12.75" customHeight="1" x14ac:dyDescent="0.2">
      <c r="A432" s="5">
        <v>15</v>
      </c>
      <c r="B432" s="6">
        <v>1.0739333537452131</v>
      </c>
      <c r="C432" s="6">
        <v>0.96449069200378557</v>
      </c>
      <c r="D432" s="6">
        <v>0.83072591145514929</v>
      </c>
      <c r="E432" s="6">
        <v>0.57582182460093156</v>
      </c>
      <c r="F432" s="6">
        <v>0.52104467991694459</v>
      </c>
      <c r="G432" s="6">
        <v>0.38378381163470909</v>
      </c>
      <c r="H432" s="6">
        <v>0.81089382257066234</v>
      </c>
    </row>
    <row r="433" spans="1:8" ht="19.5" customHeight="1" x14ac:dyDescent="0.2">
      <c r="A433" s="5">
        <v>16</v>
      </c>
      <c r="B433" s="6">
        <v>1.1841940505612776</v>
      </c>
      <c r="C433" s="6">
        <v>1.0635149148776528</v>
      </c>
      <c r="D433" s="6">
        <v>0.91601650936867296</v>
      </c>
      <c r="E433" s="6">
        <v>0.63494142955684496</v>
      </c>
      <c r="F433" s="6">
        <v>0.57454031749966128</v>
      </c>
      <c r="G433" s="6">
        <v>0.4231868810616855</v>
      </c>
      <c r="H433" s="6">
        <v>0.89414826066840614</v>
      </c>
    </row>
    <row r="434" spans="1:8" ht="12.75" customHeight="1" x14ac:dyDescent="0.2">
      <c r="A434" s="5">
        <v>17</v>
      </c>
      <c r="B434" s="6">
        <v>1.3013782776741991</v>
      </c>
      <c r="C434" s="6">
        <v>1.1687571032368431</v>
      </c>
      <c r="D434" s="6">
        <v>1.0066627059292508</v>
      </c>
      <c r="E434" s="6">
        <v>0.69777329452806869</v>
      </c>
      <c r="F434" s="6">
        <v>0.6313950728664014</v>
      </c>
      <c r="G434" s="6">
        <v>0.46506416254104832</v>
      </c>
      <c r="H434" s="6">
        <v>0.98263044211588735</v>
      </c>
    </row>
    <row r="435" spans="1:8" ht="12.75" customHeight="1" x14ac:dyDescent="0.2">
      <c r="A435" s="5">
        <v>18</v>
      </c>
      <c r="B435" s="6">
        <v>1.4259597906195025</v>
      </c>
      <c r="C435" s="6">
        <v>1.280642733022396</v>
      </c>
      <c r="D435" s="6">
        <v>1.1030309680109049</v>
      </c>
      <c r="E435" s="6">
        <v>0.7645714378630678</v>
      </c>
      <c r="F435" s="6">
        <v>0.69183879994665232</v>
      </c>
      <c r="G435" s="6">
        <v>0.5095849586692508</v>
      </c>
      <c r="H435" s="6">
        <v>1.0766980850488033</v>
      </c>
    </row>
    <row r="436" spans="1:8" ht="12.75" customHeight="1" x14ac:dyDescent="0.2">
      <c r="A436" s="5">
        <v>19</v>
      </c>
      <c r="B436" s="6">
        <v>1.5584534828036971</v>
      </c>
      <c r="C436" s="6">
        <v>1.399634225758162</v>
      </c>
      <c r="D436" s="6">
        <v>1.2055195841041952</v>
      </c>
      <c r="E436" s="6">
        <v>0.83561193522312793</v>
      </c>
      <c r="F436" s="6">
        <v>0.75612131170064156</v>
      </c>
      <c r="G436" s="6">
        <v>0.55693327318679187</v>
      </c>
      <c r="H436" s="6">
        <v>1.1767399695354557</v>
      </c>
    </row>
    <row r="437" spans="1:8" ht="12.75" customHeight="1" x14ac:dyDescent="0.2">
      <c r="A437" s="5">
        <v>20</v>
      </c>
      <c r="B437" s="6">
        <v>1.6994164439854837</v>
      </c>
      <c r="C437" s="6">
        <v>1.5262318991640478</v>
      </c>
      <c r="D437" s="6">
        <v>1.314559483089341</v>
      </c>
      <c r="E437" s="6">
        <v>0.91119348711904169</v>
      </c>
      <c r="F437" s="6">
        <v>0.82451289366703429</v>
      </c>
      <c r="G437" s="6">
        <v>0.60730818924000574</v>
      </c>
      <c r="H437" s="6">
        <v>1.2831767368031364</v>
      </c>
    </row>
    <row r="438" spans="1:8" ht="19.5" customHeight="1" x14ac:dyDescent="0.2">
      <c r="A438" s="5">
        <v>21</v>
      </c>
      <c r="B438" s="6">
        <v>1.8494483079311501</v>
      </c>
      <c r="C438" s="6">
        <v>1.6609742793824611</v>
      </c>
      <c r="D438" s="6">
        <v>1.4306145031601187</v>
      </c>
      <c r="E438" s="6">
        <v>0.99163760531705814</v>
      </c>
      <c r="F438" s="6">
        <v>0.89730447263633661</v>
      </c>
      <c r="G438" s="6">
        <v>0.66092399362016141</v>
      </c>
      <c r="H438" s="6">
        <v>1.3964611517419487</v>
      </c>
    </row>
    <row r="439" spans="1:8" ht="12.75" customHeight="1" x14ac:dyDescent="0.2">
      <c r="A439" s="5">
        <v>22</v>
      </c>
      <c r="B439" s="6">
        <v>2.0091906352553717</v>
      </c>
      <c r="C439" s="6">
        <v>1.8044375467127232</v>
      </c>
      <c r="D439" s="6">
        <v>1.5541809144291223</v>
      </c>
      <c r="E439" s="6">
        <v>1.0772882819303253</v>
      </c>
      <c r="F439" s="6">
        <v>0.97480731722121916</v>
      </c>
      <c r="G439" s="6">
        <v>0.71800995621373409</v>
      </c>
      <c r="H439" s="6">
        <v>1.5170776369070085</v>
      </c>
    </row>
    <row r="440" spans="1:8" ht="12.75" customHeight="1" x14ac:dyDescent="0.2">
      <c r="A440" s="5">
        <v>23</v>
      </c>
      <c r="B440" s="6">
        <v>2.1793250144707175</v>
      </c>
      <c r="C440" s="6">
        <v>1.9572338301792791</v>
      </c>
      <c r="D440" s="6">
        <v>1.6857859500215402</v>
      </c>
      <c r="E440" s="6">
        <v>1.1685109712391903</v>
      </c>
      <c r="F440" s="6">
        <v>1.0573521165348634</v>
      </c>
      <c r="G440" s="6">
        <v>0.77880965138817149</v>
      </c>
      <c r="H440" s="6">
        <v>1.6455408386797212</v>
      </c>
    </row>
    <row r="441" spans="1:8" ht="12.75" customHeight="1" x14ac:dyDescent="0.2">
      <c r="A441" s="5">
        <v>24</v>
      </c>
      <c r="B441" s="6">
        <v>2.3605694876417456</v>
      </c>
      <c r="C441" s="6">
        <v>2.1200079974411148</v>
      </c>
      <c r="D441" s="6">
        <v>1.8259850411905925</v>
      </c>
      <c r="E441" s="6">
        <v>1.2656906731976199</v>
      </c>
      <c r="F441" s="6">
        <v>1.1452872460108019</v>
      </c>
      <c r="G441" s="6">
        <v>0.84357968065369771</v>
      </c>
      <c r="H441" s="6">
        <v>1.782392928389871</v>
      </c>
    </row>
    <row r="442" spans="1:8" ht="12.75" customHeight="1" x14ac:dyDescent="0.2">
      <c r="A442" s="5">
        <v>25</v>
      </c>
      <c r="B442" s="6">
        <v>2.5536728140229652</v>
      </c>
      <c r="C442" s="6">
        <v>2.293432503012288</v>
      </c>
      <c r="D442" s="6">
        <v>1.975357380036042</v>
      </c>
      <c r="E442" s="6">
        <v>1.3692288577093223</v>
      </c>
      <c r="F442" s="6">
        <v>1.2389759842684558</v>
      </c>
      <c r="G442" s="6">
        <v>0.91258762270101057</v>
      </c>
      <c r="H442" s="6">
        <v>1.9281992709662528</v>
      </c>
    </row>
    <row r="443" spans="1:8" ht="18" customHeight="1" x14ac:dyDescent="0.2">
      <c r="A443" s="19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19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2">
      <c r="A446" s="19" t="s">
        <v>25</v>
      </c>
      <c r="B446" s="12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5" s="2" customFormat="1" ht="14.25" customHeight="1" x14ac:dyDescent="0.2">
      <c r="D449" s="5"/>
      <c r="E449" s="5"/>
      <c r="F449" s="5"/>
      <c r="G449" s="5"/>
      <c r="H449" s="1"/>
      <c r="M449" s="1"/>
    </row>
    <row r="450" spans="1:15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5" s="2" customFormat="1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5" ht="19.5" customHeight="1" x14ac:dyDescent="0.2">
      <c r="A452" s="5">
        <v>1</v>
      </c>
      <c r="B452" s="6">
        <v>6.8538918212304359E-2</v>
      </c>
      <c r="C452" s="6">
        <v>6.1554237444290713E-2</v>
      </c>
      <c r="D452" s="6">
        <v>5.3017307920929513E-2</v>
      </c>
      <c r="E452" s="6">
        <v>3.6749212419513261E-2</v>
      </c>
      <c r="F452" s="6">
        <v>3.3253309972395437E-2</v>
      </c>
      <c r="G452" s="6">
        <v>2.4493258529596162E-2</v>
      </c>
      <c r="H452" s="6">
        <v>5.1751614930491407E-2</v>
      </c>
    </row>
    <row r="453" spans="1:15" ht="12.75" customHeight="1" x14ac:dyDescent="0.2">
      <c r="A453" s="5">
        <v>2</v>
      </c>
      <c r="B453" s="6">
        <v>0.1143039676955975</v>
      </c>
      <c r="C453" s="6">
        <v>0.10265545111997745</v>
      </c>
      <c r="D453" s="6">
        <v>8.8418212746368394E-2</v>
      </c>
      <c r="E453" s="6">
        <v>6.1287526835878618E-2</v>
      </c>
      <c r="F453" s="6">
        <v>5.5457328011547312E-2</v>
      </c>
      <c r="G453" s="6">
        <v>4.0847983959342214E-2</v>
      </c>
      <c r="H453" s="6">
        <v>8.6307386744658779E-2</v>
      </c>
    </row>
    <row r="454" spans="1:15" s="18" customFormat="1" ht="12.75" customHeight="1" x14ac:dyDescent="0.2">
      <c r="A454" s="17">
        <v>3</v>
      </c>
      <c r="B454" s="6">
        <v>0.16116243603230057</v>
      </c>
      <c r="C454" s="6">
        <v>0.1447386552542877</v>
      </c>
      <c r="D454" s="6">
        <v>0.12466491621511558</v>
      </c>
      <c r="E454" s="6">
        <v>8.6412110816391385E-2</v>
      </c>
      <c r="F454" s="6">
        <v>7.8191844590951548E-2</v>
      </c>
      <c r="G454" s="6">
        <v>5.7593456593103762E-2</v>
      </c>
      <c r="H454" s="6">
        <v>0.12168876527885245</v>
      </c>
      <c r="I454" s="1"/>
      <c r="J454" s="1"/>
      <c r="K454" s="1"/>
      <c r="L454" s="1"/>
      <c r="M454" s="1"/>
      <c r="N454" s="1"/>
    </row>
    <row r="455" spans="1:15" ht="12.75" customHeight="1" x14ac:dyDescent="0.2">
      <c r="A455" s="5">
        <v>4</v>
      </c>
      <c r="B455" s="6">
        <v>0.21150139318727523</v>
      </c>
      <c r="C455" s="6">
        <v>0.18994765770479649</v>
      </c>
      <c r="D455" s="6">
        <v>0.16360390243659129</v>
      </c>
      <c r="E455" s="6">
        <v>0.11340286406602232</v>
      </c>
      <c r="F455" s="6">
        <v>0.10261500430258229</v>
      </c>
      <c r="G455" s="6">
        <v>7.558272639581437E-2</v>
      </c>
      <c r="H455" s="6">
        <v>0.15969815315126087</v>
      </c>
    </row>
    <row r="456" spans="1:15" ht="12.75" customHeight="1" x14ac:dyDescent="0.2">
      <c r="A456" s="5">
        <v>5</v>
      </c>
      <c r="B456" s="6">
        <v>0.26544259071348786</v>
      </c>
      <c r="C456" s="6">
        <v>0.23839180253756104</v>
      </c>
      <c r="D456" s="6">
        <v>0.20532935059747998</v>
      </c>
      <c r="E456" s="6">
        <v>0.14232506735953507</v>
      </c>
      <c r="F456" s="6">
        <v>0.1287858778501508</v>
      </c>
      <c r="G456" s="6">
        <v>9.4859302841229481E-2</v>
      </c>
      <c r="H456" s="6">
        <v>0.20042748118966258</v>
      </c>
    </row>
    <row r="457" spans="1:15" s="18" customFormat="1" ht="19.5" customHeight="1" x14ac:dyDescent="0.2">
      <c r="A457" s="17">
        <v>6</v>
      </c>
      <c r="B457" s="6">
        <v>0.32312233873977508</v>
      </c>
      <c r="C457" s="6">
        <v>0.29019350875561389</v>
      </c>
      <c r="D457" s="6">
        <v>0.24994670146430925</v>
      </c>
      <c r="E457" s="6">
        <v>0.17325180749214339</v>
      </c>
      <c r="F457" s="6">
        <v>0.15677059938174129</v>
      </c>
      <c r="G457" s="6">
        <v>0.11547189809628841</v>
      </c>
      <c r="H457" s="6">
        <v>0.24397967295168996</v>
      </c>
      <c r="I457" s="1"/>
      <c r="J457" s="1"/>
      <c r="K457" s="1"/>
      <c r="L457" s="1"/>
      <c r="M457" s="1"/>
      <c r="N457" s="1"/>
    </row>
    <row r="458" spans="1:15" ht="12.75" customHeight="1" x14ac:dyDescent="0.2">
      <c r="A458" s="5">
        <v>7</v>
      </c>
      <c r="B458" s="6">
        <v>0.38469305106488744</v>
      </c>
      <c r="C458" s="6">
        <v>0.34548965793518616</v>
      </c>
      <c r="D458" s="6">
        <v>0.29757385256902902</v>
      </c>
      <c r="E458" s="6">
        <v>0.20626480572837896</v>
      </c>
      <c r="F458" s="6">
        <v>0.18664311612946827</v>
      </c>
      <c r="G458" s="6">
        <v>0.13747497918022117</v>
      </c>
      <c r="H458" s="6">
        <v>0.29046981137749961</v>
      </c>
    </row>
    <row r="459" spans="1:15" ht="12.75" customHeight="1" x14ac:dyDescent="0.2">
      <c r="A459" s="5">
        <v>8</v>
      </c>
      <c r="B459" s="6">
        <v>0.45032491249085349</v>
      </c>
      <c r="C459" s="6">
        <v>0.40443309164405722</v>
      </c>
      <c r="D459" s="6">
        <v>0.34834244795108366</v>
      </c>
      <c r="E459" s="6">
        <v>0.24145531179326588</v>
      </c>
      <c r="F459" s="6">
        <v>0.21848599735648977</v>
      </c>
      <c r="G459" s="6">
        <v>0.16092936380743908</v>
      </c>
      <c r="H459" s="6">
        <v>0.34002639774156929</v>
      </c>
    </row>
    <row r="460" spans="1:15" ht="12.75" customHeight="1" x14ac:dyDescent="0.2">
      <c r="A460" s="5">
        <v>9</v>
      </c>
      <c r="B460" s="6">
        <v>0.52020766803899454</v>
      </c>
      <c r="C460" s="6">
        <v>0.46719421832170821</v>
      </c>
      <c r="D460" s="6">
        <v>0.40239926218007893</v>
      </c>
      <c r="E460" s="6">
        <v>0.27892506321456145</v>
      </c>
      <c r="F460" s="6">
        <v>0.25239130243832991</v>
      </c>
      <c r="G460" s="6">
        <v>0.18590285978674834</v>
      </c>
      <c r="H460" s="6">
        <v>0.39279270263430982</v>
      </c>
      <c r="O460" s="18"/>
    </row>
    <row r="461" spans="1:15" ht="12.75" customHeight="1" x14ac:dyDescent="0.2">
      <c r="A461" s="5">
        <v>10</v>
      </c>
      <c r="B461" s="6">
        <v>0.59455253046140466</v>
      </c>
      <c r="C461" s="6">
        <v>0.53396272639965758</v>
      </c>
      <c r="D461" s="6">
        <v>0.45990767588422837</v>
      </c>
      <c r="E461" s="6">
        <v>0.31878730809268618</v>
      </c>
      <c r="F461" s="6">
        <v>0.28846150633810019</v>
      </c>
      <c r="G461" s="6">
        <v>0.21247094669496053</v>
      </c>
      <c r="H461" s="6">
        <v>0.44892820626492025</v>
      </c>
    </row>
    <row r="462" spans="1:15" ht="19.5" customHeight="1" x14ac:dyDescent="0.2">
      <c r="A462" s="5">
        <v>11</v>
      </c>
      <c r="B462" s="6">
        <v>0.67359419820762412</v>
      </c>
      <c r="C462" s="6">
        <v>0.60494939662069547</v>
      </c>
      <c r="D462" s="6">
        <v>0.52104923671984738</v>
      </c>
      <c r="E462" s="6">
        <v>0.36116788709454356</v>
      </c>
      <c r="F462" s="6">
        <v>0.32681047867172347</v>
      </c>
      <c r="G462" s="6">
        <v>0.24071749702307815</v>
      </c>
      <c r="H462" s="6">
        <v>0.50861012216553991</v>
      </c>
    </row>
    <row r="463" spans="1:15" ht="12.75" customHeight="1" x14ac:dyDescent="0.2">
      <c r="A463" s="5">
        <v>12</v>
      </c>
      <c r="B463" s="6">
        <v>0.75759297048639163</v>
      </c>
      <c r="C463" s="6">
        <v>0.68038800155840706</v>
      </c>
      <c r="D463" s="6">
        <v>0.58602529544736837</v>
      </c>
      <c r="E463" s="6">
        <v>0.40620636750780137</v>
      </c>
      <c r="F463" s="6">
        <v>0.36756450988117811</v>
      </c>
      <c r="G463" s="6">
        <v>0.27073553202064804</v>
      </c>
      <c r="H463" s="6">
        <v>0.57203499420888659</v>
      </c>
    </row>
    <row r="464" spans="1:15" ht="12.75" customHeight="1" x14ac:dyDescent="0.2">
      <c r="A464" s="5">
        <v>13</v>
      </c>
      <c r="B464" s="6">
        <v>0.84683693897964463</v>
      </c>
      <c r="C464" s="6">
        <v>0.7605372739774503</v>
      </c>
      <c r="D464" s="6">
        <v>0.65505870130061572</v>
      </c>
      <c r="E464" s="6">
        <v>0.45405721839459184</v>
      </c>
      <c r="F464" s="6">
        <v>0.41086337459743028</v>
      </c>
      <c r="G464" s="6">
        <v>0.30262800493277464</v>
      </c>
      <c r="H464" s="6">
        <v>0.63942035150363608</v>
      </c>
    </row>
    <row r="465" spans="1:8" ht="12.75" customHeight="1" x14ac:dyDescent="0.2">
      <c r="A465" s="5">
        <v>14</v>
      </c>
      <c r="B465" s="6">
        <v>0.94164422676200799</v>
      </c>
      <c r="C465" s="6">
        <v>0.84568291758869019</v>
      </c>
      <c r="D465" s="6">
        <v>0.72839553387121458</v>
      </c>
      <c r="E465" s="6">
        <v>0.50489101105586154</v>
      </c>
      <c r="F465" s="6">
        <v>0.45686141790624696</v>
      </c>
      <c r="G465" s="6">
        <v>0.33650860110661923</v>
      </c>
      <c r="H465" s="6">
        <v>0.71100639893320172</v>
      </c>
    </row>
    <row r="466" spans="1:8" ht="12.75" customHeight="1" x14ac:dyDescent="0.2">
      <c r="A466" s="5">
        <v>15</v>
      </c>
      <c r="B466" s="6">
        <v>1.042365233620868</v>
      </c>
      <c r="C466" s="6">
        <v>0.93613962355265001</v>
      </c>
      <c r="D466" s="6">
        <v>0.80630683994408447</v>
      </c>
      <c r="E466" s="6">
        <v>0.5588956229275881</v>
      </c>
      <c r="F466" s="6">
        <v>0.50572864471940904</v>
      </c>
      <c r="G466" s="6">
        <v>0.37250254038522906</v>
      </c>
      <c r="H466" s="6">
        <v>0.78705771252740075</v>
      </c>
    </row>
    <row r="467" spans="1:8" ht="19.5" customHeight="1" x14ac:dyDescent="0.2">
      <c r="A467" s="5">
        <v>16</v>
      </c>
      <c r="B467" s="6">
        <v>1.1493848327375782</v>
      </c>
      <c r="C467" s="6">
        <v>1.0322530433007917</v>
      </c>
      <c r="D467" s="6">
        <v>0.88909033270902338</v>
      </c>
      <c r="E467" s="6">
        <v>0.61627741539779779</v>
      </c>
      <c r="F467" s="6">
        <v>0.55765178554760175</v>
      </c>
      <c r="G467" s="6">
        <v>0.41074736211964541</v>
      </c>
      <c r="H467" s="6">
        <v>0.86786489810841339</v>
      </c>
    </row>
    <row r="468" spans="1:8" ht="12.75" customHeight="1" x14ac:dyDescent="0.2">
      <c r="A468" s="5">
        <v>17</v>
      </c>
      <c r="B468" s="6">
        <v>1.2631244459503184</v>
      </c>
      <c r="C468" s="6">
        <v>1.1344016523119846</v>
      </c>
      <c r="D468" s="6">
        <v>0.9770719970508559</v>
      </c>
      <c r="E468" s="6">
        <v>0.67726234652146833</v>
      </c>
      <c r="F468" s="6">
        <v>0.61283530336426628</v>
      </c>
      <c r="G468" s="6">
        <v>0.45139366679061388</v>
      </c>
      <c r="H468" s="6">
        <v>0.95374615825751308</v>
      </c>
    </row>
    <row r="469" spans="1:8" ht="12.75" customHeight="1" x14ac:dyDescent="0.2">
      <c r="A469" s="5">
        <v>18</v>
      </c>
      <c r="B469" s="6">
        <v>1.3840439028171745</v>
      </c>
      <c r="C469" s="6">
        <v>1.242998419721729</v>
      </c>
      <c r="D469" s="6">
        <v>1.0706075276013038</v>
      </c>
      <c r="E469" s="6">
        <v>0.74209696781338286</v>
      </c>
      <c r="F469" s="6">
        <v>0.6715022955749107</v>
      </c>
      <c r="G469" s="6">
        <v>0.49460578036853953</v>
      </c>
      <c r="H469" s="6">
        <v>1.0450486960360315</v>
      </c>
    </row>
    <row r="470" spans="1:8" ht="12.75" customHeight="1" x14ac:dyDescent="0.2">
      <c r="A470" s="5">
        <v>19</v>
      </c>
      <c r="B470" s="6">
        <v>1.5126429615252759</v>
      </c>
      <c r="C470" s="6">
        <v>1.3584921742381186</v>
      </c>
      <c r="D470" s="6">
        <v>1.1700835052166778</v>
      </c>
      <c r="E470" s="6">
        <v>0.81104923972953169</v>
      </c>
      <c r="F470" s="6">
        <v>0.7338952319228772</v>
      </c>
      <c r="G470" s="6">
        <v>0.54056229782980858</v>
      </c>
      <c r="H470" s="6">
        <v>1.1421498633767579</v>
      </c>
    </row>
    <row r="471" spans="1:8" ht="12.75" customHeight="1" x14ac:dyDescent="0.2">
      <c r="A471" s="5">
        <v>20</v>
      </c>
      <c r="B471" s="6">
        <v>1.649462336258098</v>
      </c>
      <c r="C471" s="6">
        <v>1.4813685268119414</v>
      </c>
      <c r="D471" s="6">
        <v>1.2759181916832762</v>
      </c>
      <c r="E471" s="6">
        <v>0.8844090825211387</v>
      </c>
      <c r="F471" s="6">
        <v>0.80027645294137717</v>
      </c>
      <c r="G471" s="6">
        <v>0.58945645029962523</v>
      </c>
      <c r="H471" s="6">
        <v>1.2454579368171768</v>
      </c>
    </row>
    <row r="472" spans="1:8" ht="19.5" customHeight="1" x14ac:dyDescent="0.2">
      <c r="A472" s="5">
        <v>21</v>
      </c>
      <c r="B472" s="6">
        <v>1.7950840346315722</v>
      </c>
      <c r="C472" s="6">
        <v>1.6121501736852726</v>
      </c>
      <c r="D472" s="6">
        <v>1.3885617907363055</v>
      </c>
      <c r="E472" s="6">
        <v>0.96248855716123238</v>
      </c>
      <c r="F472" s="6">
        <v>0.87092833366876321</v>
      </c>
      <c r="G472" s="6">
        <v>0.64149622563912068</v>
      </c>
      <c r="H472" s="6">
        <v>1.3554123722870273</v>
      </c>
    </row>
    <row r="473" spans="1:8" ht="12.75" customHeight="1" x14ac:dyDescent="0.2">
      <c r="A473" s="5">
        <v>22</v>
      </c>
      <c r="B473" s="6">
        <v>1.9501307586761978</v>
      </c>
      <c r="C473" s="6">
        <v>1.7513963584184447</v>
      </c>
      <c r="D473" s="6">
        <v>1.5084959846980892</v>
      </c>
      <c r="E473" s="6">
        <v>1.0456215441631007</v>
      </c>
      <c r="F473" s="6">
        <v>0.94615299302054767</v>
      </c>
      <c r="G473" s="6">
        <v>0.69690415437865272</v>
      </c>
      <c r="H473" s="6">
        <v>1.4724833528084442</v>
      </c>
    </row>
    <row r="474" spans="1:8" ht="12.75" customHeight="1" x14ac:dyDescent="0.2">
      <c r="A474" s="5">
        <v>23</v>
      </c>
      <c r="B474" s="6">
        <v>2.1152640617059304</v>
      </c>
      <c r="C474" s="6">
        <v>1.8997012165891907</v>
      </c>
      <c r="D474" s="6">
        <v>1.6362325087501388</v>
      </c>
      <c r="E474" s="6">
        <v>1.1341627553298397</v>
      </c>
      <c r="F474" s="6">
        <v>1.0262713995498673</v>
      </c>
      <c r="G474" s="6">
        <v>0.75591665105134265</v>
      </c>
      <c r="H474" s="6">
        <v>1.5971703968047215</v>
      </c>
    </row>
    <row r="475" spans="1:8" ht="12.75" customHeight="1" x14ac:dyDescent="0.2">
      <c r="A475" s="5">
        <v>24</v>
      </c>
      <c r="B475" s="6">
        <v>2.2911808790396728</v>
      </c>
      <c r="C475" s="6">
        <v>2.0576906600622156</v>
      </c>
      <c r="D475" s="6">
        <v>1.7723104673219825</v>
      </c>
      <c r="E475" s="6">
        <v>1.2284858735958331</v>
      </c>
      <c r="F475" s="6">
        <v>1.1116216882433065</v>
      </c>
      <c r="G475" s="6">
        <v>0.81878277440205482</v>
      </c>
      <c r="H475" s="6">
        <v>1.7299997385555383</v>
      </c>
    </row>
    <row r="476" spans="1:8" ht="12.75" customHeight="1" x14ac:dyDescent="0.2">
      <c r="A476" s="5">
        <v>25</v>
      </c>
      <c r="B476" s="6">
        <v>2.4786079602587936</v>
      </c>
      <c r="C476" s="6">
        <v>2.2260173766455673</v>
      </c>
      <c r="D476" s="6">
        <v>1.9172920272429455</v>
      </c>
      <c r="E476" s="6">
        <v>1.328980567713347</v>
      </c>
      <c r="F476" s="6">
        <v>1.2025564591962841</v>
      </c>
      <c r="G476" s="6">
        <v>0.8857622376834493</v>
      </c>
      <c r="H476" s="6">
        <v>1.8715201241670014</v>
      </c>
    </row>
    <row r="477" spans="1:8" ht="18" customHeight="1" x14ac:dyDescent="0.2">
      <c r="A477" s="19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19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2">
      <c r="A480" s="19" t="s">
        <v>33</v>
      </c>
      <c r="B480" s="12"/>
      <c r="H480" s="24" t="s">
        <v>46</v>
      </c>
    </row>
    <row r="481" spans="1:15" ht="14.25" customHeight="1" x14ac:dyDescent="0.2">
      <c r="A481" s="4"/>
      <c r="B481" s="15"/>
      <c r="C481" s="8"/>
      <c r="D481" s="15"/>
      <c r="E481" s="15"/>
      <c r="H481" s="24"/>
    </row>
    <row r="482" spans="1:15" ht="14.25" customHeight="1" x14ac:dyDescent="0.2">
      <c r="A482" s="2"/>
      <c r="B482" s="9"/>
      <c r="C482" s="10"/>
      <c r="D482" s="10"/>
      <c r="E482" s="10"/>
      <c r="F482" s="3"/>
      <c r="G482" s="3"/>
    </row>
    <row r="483" spans="1:15" s="2" customFormat="1" ht="14.25" customHeight="1" x14ac:dyDescent="0.2">
      <c r="D483" s="5"/>
      <c r="E483" s="5"/>
      <c r="F483" s="5"/>
      <c r="G483" s="5"/>
      <c r="H483" s="1"/>
      <c r="M483" s="1"/>
    </row>
    <row r="484" spans="1:15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5" s="2" customFormat="1" ht="38.25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5" ht="19.5" customHeight="1" x14ac:dyDescent="0.2">
      <c r="A486" s="5">
        <v>1</v>
      </c>
      <c r="B486" s="6">
        <v>6.6581756820429119E-2</v>
      </c>
      <c r="C486" s="6">
        <v>5.9796526932153371E-2</v>
      </c>
      <c r="D486" s="6">
        <v>5.1503373489653684E-2</v>
      </c>
      <c r="E486" s="6">
        <v>3.5699821188876921E-2</v>
      </c>
      <c r="F486" s="6">
        <v>3.2303745898033538E-2</v>
      </c>
      <c r="G486" s="6">
        <v>2.3793841888573967E-2</v>
      </c>
      <c r="H486" s="6">
        <v>5.0273822964248066E-2</v>
      </c>
    </row>
    <row r="487" spans="1:15" ht="12.75" customHeight="1" x14ac:dyDescent="0.2">
      <c r="A487" s="5">
        <v>2</v>
      </c>
      <c r="B487" s="6">
        <v>0.1110399635597426</v>
      </c>
      <c r="C487" s="6">
        <v>9.9724075912460824E-2</v>
      </c>
      <c r="D487" s="6">
        <v>8.589338864876922E-2</v>
      </c>
      <c r="E487" s="6">
        <v>5.9537432371954524E-2</v>
      </c>
      <c r="F487" s="6">
        <v>5.3873717646636746E-2</v>
      </c>
      <c r="G487" s="6">
        <v>3.968155035889457E-2</v>
      </c>
      <c r="H487" s="6">
        <v>8.3842838286991864E-2</v>
      </c>
    </row>
    <row r="488" spans="1:15" s="18" customFormat="1" ht="12.75" customHeight="1" x14ac:dyDescent="0.2">
      <c r="A488" s="17">
        <v>3</v>
      </c>
      <c r="B488" s="6">
        <v>0.15656036605731286</v>
      </c>
      <c r="C488" s="6">
        <v>0.14060557414702302</v>
      </c>
      <c r="D488" s="6">
        <v>0.12110505026885404</v>
      </c>
      <c r="E488" s="6">
        <v>8.3944571913072016E-2</v>
      </c>
      <c r="F488" s="6">
        <v>7.5959039297484765E-2</v>
      </c>
      <c r="G488" s="6">
        <v>5.5948848061064954E-2</v>
      </c>
      <c r="H488" s="6">
        <v>0.11821388473739122</v>
      </c>
      <c r="I488" s="1"/>
      <c r="J488" s="1"/>
      <c r="K488" s="1"/>
      <c r="L488" s="1"/>
      <c r="M488" s="1"/>
      <c r="N488" s="1"/>
    </row>
    <row r="489" spans="1:15" ht="12.75" customHeight="1" x14ac:dyDescent="0.2">
      <c r="A489" s="5">
        <v>4</v>
      </c>
      <c r="B489" s="6">
        <v>0.20546187036037933</v>
      </c>
      <c r="C489" s="6">
        <v>0.18452361204090933</v>
      </c>
      <c r="D489" s="6">
        <v>0.15893211522779435</v>
      </c>
      <c r="E489" s="6">
        <v>0.11016459137268045</v>
      </c>
      <c r="F489" s="6">
        <v>9.9684784073164195E-2</v>
      </c>
      <c r="G489" s="6">
        <v>7.3424425712743449E-2</v>
      </c>
      <c r="H489" s="6">
        <v>0.15513789647003828</v>
      </c>
    </row>
    <row r="490" spans="1:15" ht="12.75" customHeight="1" x14ac:dyDescent="0.2">
      <c r="A490" s="5">
        <v>5</v>
      </c>
      <c r="B490" s="6">
        <v>0.25786275134843473</v>
      </c>
      <c r="C490" s="6">
        <v>0.23158441128839036</v>
      </c>
      <c r="D490" s="6">
        <v>0.19946607338082759</v>
      </c>
      <c r="E490" s="6">
        <v>0.13826090740198677</v>
      </c>
      <c r="F490" s="6">
        <v>0.12510833588536055</v>
      </c>
      <c r="G490" s="6">
        <v>9.2150550353978705E-2</v>
      </c>
      <c r="H490" s="6">
        <v>0.194704179184222</v>
      </c>
    </row>
    <row r="491" spans="1:15" s="18" customFormat="1" ht="19.5" customHeight="1" x14ac:dyDescent="0.2">
      <c r="A491" s="17">
        <v>6</v>
      </c>
      <c r="B491" s="6">
        <v>0.31389542674978704</v>
      </c>
      <c r="C491" s="6">
        <v>0.28190689515967104</v>
      </c>
      <c r="D491" s="6">
        <v>0.24280935458326824</v>
      </c>
      <c r="E491" s="6">
        <v>0.16830451976802296</v>
      </c>
      <c r="F491" s="6">
        <v>0.15229394039012034</v>
      </c>
      <c r="G491" s="6">
        <v>0.11217454315262612</v>
      </c>
      <c r="H491" s="6">
        <v>0.23701271740645821</v>
      </c>
      <c r="I491" s="1"/>
      <c r="J491" s="1"/>
      <c r="K491" s="1"/>
      <c r="L491" s="1"/>
      <c r="M491" s="1"/>
      <c r="N491" s="1"/>
    </row>
    <row r="492" spans="1:15" ht="12.75" customHeight="1" x14ac:dyDescent="0.2">
      <c r="A492" s="5">
        <v>7</v>
      </c>
      <c r="B492" s="6">
        <v>0.37370795811470825</v>
      </c>
      <c r="C492" s="6">
        <v>0.33562403651250161</v>
      </c>
      <c r="D492" s="6">
        <v>0.28907648974699479</v>
      </c>
      <c r="E492" s="6">
        <v>0.20037481614576308</v>
      </c>
      <c r="F492" s="6">
        <v>0.18131343322119164</v>
      </c>
      <c r="G492" s="6">
        <v>0.13354931579628876</v>
      </c>
      <c r="H492" s="6">
        <v>0.28217530782883882</v>
      </c>
    </row>
    <row r="493" spans="1:15" ht="12.75" customHeight="1" x14ac:dyDescent="0.2">
      <c r="A493" s="5">
        <v>8</v>
      </c>
      <c r="B493" s="6">
        <v>0.43746567053730201</v>
      </c>
      <c r="C493" s="6">
        <v>0.39288431245103528</v>
      </c>
      <c r="D493" s="6">
        <v>0.33839536375332374</v>
      </c>
      <c r="E493" s="6">
        <v>0.23456044058095449</v>
      </c>
      <c r="F493" s="6">
        <v>0.21224702583717109</v>
      </c>
      <c r="G493" s="6">
        <v>0.15633394932063119</v>
      </c>
      <c r="H493" s="6">
        <v>0.33031678231086137</v>
      </c>
    </row>
    <row r="494" spans="1:15" ht="12.75" customHeight="1" x14ac:dyDescent="0.2">
      <c r="A494" s="5">
        <v>9</v>
      </c>
      <c r="B494" s="6">
        <v>0.50535289077960388</v>
      </c>
      <c r="C494" s="6">
        <v>0.45385326532075426</v>
      </c>
      <c r="D494" s="6">
        <v>0.39090855995425144</v>
      </c>
      <c r="E494" s="6">
        <v>0.27096022543788495</v>
      </c>
      <c r="F494" s="6">
        <v>0.24518414881435097</v>
      </c>
      <c r="G494" s="6">
        <v>0.1805943152502443</v>
      </c>
      <c r="H494" s="6">
        <v>0.38157632028311883</v>
      </c>
      <c r="O494" s="18"/>
    </row>
    <row r="495" spans="1:15" ht="12.75" customHeight="1" x14ac:dyDescent="0.2">
      <c r="A495" s="5">
        <v>10</v>
      </c>
      <c r="B495" s="6">
        <v>0.57757480031316466</v>
      </c>
      <c r="C495" s="6">
        <v>0.51871516690983999</v>
      </c>
      <c r="D495" s="6">
        <v>0.44677479356648414</v>
      </c>
      <c r="E495" s="6">
        <v>0.30968418496363104</v>
      </c>
      <c r="F495" s="6">
        <v>0.28022435089455611</v>
      </c>
      <c r="G495" s="6">
        <v>0.2064037378067422</v>
      </c>
      <c r="H495" s="6">
        <v>0.43610884792162247</v>
      </c>
    </row>
    <row r="496" spans="1:15" ht="19.5" customHeight="1" x14ac:dyDescent="0.2">
      <c r="A496" s="5">
        <v>11</v>
      </c>
      <c r="B496" s="6">
        <v>0.65435939566172596</v>
      </c>
      <c r="C496" s="6">
        <v>0.58767477901677034</v>
      </c>
      <c r="D496" s="6">
        <v>0.50617042806670631</v>
      </c>
      <c r="E496" s="6">
        <v>0.35085456638503021</v>
      </c>
      <c r="F496" s="6">
        <v>0.31747825009269487</v>
      </c>
      <c r="G496" s="6">
        <v>0.23384369446227504</v>
      </c>
      <c r="H496" s="6">
        <v>0.49408651834185635</v>
      </c>
    </row>
    <row r="497" spans="1:8" ht="12.75" customHeight="1" x14ac:dyDescent="0.2">
      <c r="A497" s="5">
        <v>12</v>
      </c>
      <c r="B497" s="6">
        <v>0.73595954306637923</v>
      </c>
      <c r="C497" s="6">
        <v>0.66095919872816022</v>
      </c>
      <c r="D497" s="6">
        <v>0.56929106454866751</v>
      </c>
      <c r="E497" s="6">
        <v>0.39460695157950276</v>
      </c>
      <c r="F497" s="6">
        <v>0.35706853056713861</v>
      </c>
      <c r="G497" s="6">
        <v>0.26300455020038793</v>
      </c>
      <c r="H497" s="6">
        <v>0.5557002630128195</v>
      </c>
    </row>
    <row r="498" spans="1:8" ht="12.75" customHeight="1" x14ac:dyDescent="0.2">
      <c r="A498" s="5">
        <v>13</v>
      </c>
      <c r="B498" s="6">
        <v>0.82265510761412952</v>
      </c>
      <c r="C498" s="6">
        <v>0.738819770571575</v>
      </c>
      <c r="D498" s="6">
        <v>0.63635318868038082</v>
      </c>
      <c r="E498" s="6">
        <v>0.44109139867167968</v>
      </c>
      <c r="F498" s="6">
        <v>0.39913097561781941</v>
      </c>
      <c r="G498" s="6">
        <v>0.29398631838732914</v>
      </c>
      <c r="H498" s="6">
        <v>0.62116139939607917</v>
      </c>
    </row>
    <row r="499" spans="1:8" ht="12.75" customHeight="1" x14ac:dyDescent="0.2">
      <c r="A499" s="5">
        <v>14</v>
      </c>
      <c r="B499" s="6">
        <v>0.91475512822397498</v>
      </c>
      <c r="C499" s="6">
        <v>0.82153403985259721</v>
      </c>
      <c r="D499" s="6">
        <v>0.70759585313375017</v>
      </c>
      <c r="E499" s="6">
        <v>0.49047360821792185</v>
      </c>
      <c r="F499" s="6">
        <v>0.44381552293320709</v>
      </c>
      <c r="G499" s="6">
        <v>0.32689943803112742</v>
      </c>
      <c r="H499" s="6">
        <v>0.69070327321041358</v>
      </c>
    </row>
    <row r="500" spans="1:8" ht="12.75" customHeight="1" x14ac:dyDescent="0.2">
      <c r="A500" s="5">
        <v>15</v>
      </c>
      <c r="B500" s="6">
        <v>1.0125999988507992</v>
      </c>
      <c r="C500" s="6">
        <v>0.90940771157606215</v>
      </c>
      <c r="D500" s="6">
        <v>0.7832823648239009</v>
      </c>
      <c r="E500" s="6">
        <v>0.54293609272470866</v>
      </c>
      <c r="F500" s="6">
        <v>0.491287322854009</v>
      </c>
      <c r="G500" s="6">
        <v>0.36186555326268444</v>
      </c>
      <c r="H500" s="6">
        <v>0.76458290539133278</v>
      </c>
    </row>
    <row r="501" spans="1:8" ht="19.5" customHeight="1" x14ac:dyDescent="0.2">
      <c r="A501" s="5">
        <v>16</v>
      </c>
      <c r="B501" s="6">
        <v>1.1165636024392989</v>
      </c>
      <c r="C501" s="6">
        <v>1.0027765669324888</v>
      </c>
      <c r="D501" s="6">
        <v>0.86370193559896768</v>
      </c>
      <c r="E501" s="6">
        <v>0.59867932083253073</v>
      </c>
      <c r="F501" s="6">
        <v>0.54172777371240866</v>
      </c>
      <c r="G501" s="6">
        <v>0.3990182759314882</v>
      </c>
      <c r="H501" s="6">
        <v>0.84308260337361562</v>
      </c>
    </row>
    <row r="502" spans="1:8" ht="12.75" customHeight="1" x14ac:dyDescent="0.2">
      <c r="A502" s="5">
        <v>17</v>
      </c>
      <c r="B502" s="6">
        <v>1.2270553269267273</v>
      </c>
      <c r="C502" s="6">
        <v>1.1020082738535262</v>
      </c>
      <c r="D502" s="6">
        <v>0.94917124169042077</v>
      </c>
      <c r="E502" s="6">
        <v>0.65792279825668853</v>
      </c>
      <c r="F502" s="6">
        <v>0.59533549994444268</v>
      </c>
      <c r="G502" s="6">
        <v>0.43850390604996381</v>
      </c>
      <c r="H502" s="6">
        <v>0.92651148331255839</v>
      </c>
    </row>
    <row r="503" spans="1:8" ht="12.75" customHeight="1" x14ac:dyDescent="0.2">
      <c r="A503" s="5">
        <v>18</v>
      </c>
      <c r="B503" s="6">
        <v>1.3445218712195437</v>
      </c>
      <c r="C503" s="6">
        <v>1.2075040089446916</v>
      </c>
      <c r="D503" s="6">
        <v>1.0400358207006819</v>
      </c>
      <c r="E503" s="6">
        <v>0.72090603611625415</v>
      </c>
      <c r="F503" s="6">
        <v>0.6523272283031476</v>
      </c>
      <c r="G503" s="6">
        <v>0.48048207718231317</v>
      </c>
      <c r="H503" s="6">
        <v>1.0152068337210218</v>
      </c>
    </row>
    <row r="504" spans="1:8" ht="12.75" customHeight="1" x14ac:dyDescent="0.2">
      <c r="A504" s="5">
        <v>19</v>
      </c>
      <c r="B504" s="6">
        <v>1.4694487226722672</v>
      </c>
      <c r="C504" s="6">
        <v>1.3196997843969525</v>
      </c>
      <c r="D504" s="6">
        <v>1.1366712144859346</v>
      </c>
      <c r="E504" s="6">
        <v>0.78788934312901238</v>
      </c>
      <c r="F504" s="6">
        <v>0.71293850469307796</v>
      </c>
      <c r="G504" s="6">
        <v>0.52512628444047049</v>
      </c>
      <c r="H504" s="6">
        <v>1.1095352310679671</v>
      </c>
    </row>
    <row r="505" spans="1:8" ht="12.75" customHeight="1" x14ac:dyDescent="0.2">
      <c r="A505" s="5">
        <v>20</v>
      </c>
      <c r="B505" s="6">
        <v>1.6023611551178165</v>
      </c>
      <c r="C505" s="6">
        <v>1.4390673443095459</v>
      </c>
      <c r="D505" s="6">
        <v>1.239483741168335</v>
      </c>
      <c r="E505" s="6">
        <v>0.85915436073559048</v>
      </c>
      <c r="F505" s="6">
        <v>0.77742417838880673</v>
      </c>
      <c r="G505" s="6">
        <v>0.57262424114300114</v>
      </c>
      <c r="H505" s="6">
        <v>1.2098932933602629</v>
      </c>
    </row>
    <row r="506" spans="1:8" ht="19.5" customHeight="1" x14ac:dyDescent="0.2">
      <c r="A506" s="5">
        <v>21</v>
      </c>
      <c r="B506" s="6">
        <v>1.7438245566679726</v>
      </c>
      <c r="C506" s="6">
        <v>1.5661144590848726</v>
      </c>
      <c r="D506" s="6">
        <v>1.3489107487014114</v>
      </c>
      <c r="E506" s="6">
        <v>0.93500423885958328</v>
      </c>
      <c r="F506" s="6">
        <v>0.8460585610752307</v>
      </c>
      <c r="G506" s="6">
        <v>0.6231779959587872</v>
      </c>
      <c r="H506" s="6">
        <v>1.3167079276546643</v>
      </c>
    </row>
    <row r="507" spans="1:8" ht="12.75" customHeight="1" x14ac:dyDescent="0.2">
      <c r="A507" s="5">
        <v>22</v>
      </c>
      <c r="B507" s="6">
        <v>1.8944438478007322</v>
      </c>
      <c r="C507" s="6">
        <v>1.7013844028175447</v>
      </c>
      <c r="D507" s="6">
        <v>1.465420164739788</v>
      </c>
      <c r="E507" s="6">
        <v>1.0157633238974999</v>
      </c>
      <c r="F507" s="6">
        <v>0.91913514451860556</v>
      </c>
      <c r="G507" s="6">
        <v>0.6770037249531049</v>
      </c>
      <c r="H507" s="6">
        <v>1.4304358906735903</v>
      </c>
    </row>
    <row r="508" spans="1:8" ht="12.75" customHeight="1" x14ac:dyDescent="0.2">
      <c r="A508" s="5">
        <v>23</v>
      </c>
      <c r="B508" s="6">
        <v>2.0548616908606769</v>
      </c>
      <c r="C508" s="6">
        <v>1.8454543452614296</v>
      </c>
      <c r="D508" s="6">
        <v>1.5895091116235984</v>
      </c>
      <c r="E508" s="6">
        <v>1.1017761986882741</v>
      </c>
      <c r="F508" s="6">
        <v>0.99696573186245097</v>
      </c>
      <c r="G508" s="6">
        <v>0.73433109172969391</v>
      </c>
      <c r="H508" s="6">
        <v>1.5515624368542957</v>
      </c>
    </row>
    <row r="509" spans="1:8" ht="12.75" customHeight="1" x14ac:dyDescent="0.2">
      <c r="A509" s="5">
        <v>24</v>
      </c>
      <c r="B509" s="6">
        <v>2.2257551198473688</v>
      </c>
      <c r="C509" s="6">
        <v>1.9989323250703874</v>
      </c>
      <c r="D509" s="6">
        <v>1.7217012993991039</v>
      </c>
      <c r="E509" s="6">
        <v>1.1934058754724564</v>
      </c>
      <c r="F509" s="6">
        <v>1.0798788024880657</v>
      </c>
      <c r="G509" s="6">
        <v>0.79540204304256101</v>
      </c>
      <c r="H509" s="6">
        <v>1.6805987736064396</v>
      </c>
    </row>
    <row r="510" spans="1:8" ht="12.75" customHeight="1" x14ac:dyDescent="0.2">
      <c r="A510" s="5">
        <v>25</v>
      </c>
      <c r="B510" s="6">
        <v>2.4078301316623936</v>
      </c>
      <c r="C510" s="6">
        <v>2.1624523922418302</v>
      </c>
      <c r="D510" s="6">
        <v>1.862542841954572</v>
      </c>
      <c r="E510" s="6">
        <v>1.291030895825849</v>
      </c>
      <c r="F510" s="6">
        <v>1.1682168878275221</v>
      </c>
      <c r="G510" s="6">
        <v>0.8604688759089727</v>
      </c>
      <c r="H510" s="6">
        <v>1.8180779773302038</v>
      </c>
    </row>
    <row r="511" spans="1:8" ht="18" customHeight="1" x14ac:dyDescent="0.2">
      <c r="A511" s="19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F512" s="13"/>
      <c r="G512" s="13"/>
      <c r="H512" s="14"/>
    </row>
    <row r="513" spans="1:15" ht="18" customHeight="1" x14ac:dyDescent="0.2">
      <c r="A513" s="19" t="s">
        <v>0</v>
      </c>
      <c r="B513" s="12"/>
      <c r="C513" s="20">
        <v>0.75</v>
      </c>
      <c r="D513" s="12"/>
      <c r="E513" s="12"/>
      <c r="H513" s="14" t="s">
        <v>46</v>
      </c>
    </row>
    <row r="514" spans="1:15" ht="18" customHeight="1" x14ac:dyDescent="0.2">
      <c r="A514" s="19" t="s">
        <v>32</v>
      </c>
      <c r="B514" s="12"/>
      <c r="H514" s="24" t="s">
        <v>46</v>
      </c>
    </row>
    <row r="515" spans="1:15" ht="14.25" customHeight="1" x14ac:dyDescent="0.2">
      <c r="A515" s="4"/>
      <c r="B515" s="15"/>
      <c r="C515" s="8"/>
      <c r="D515" s="15"/>
      <c r="E515" s="15"/>
      <c r="H515" s="24"/>
    </row>
    <row r="516" spans="1:15" ht="14.25" customHeight="1" x14ac:dyDescent="0.2">
      <c r="A516" s="2"/>
      <c r="B516" s="9"/>
      <c r="C516" s="10"/>
      <c r="D516" s="10"/>
      <c r="E516" s="10"/>
      <c r="F516" s="3"/>
      <c r="G516" s="3"/>
    </row>
    <row r="517" spans="1:15" s="2" customFormat="1" ht="14.25" customHeight="1" x14ac:dyDescent="0.2">
      <c r="D517" s="5"/>
      <c r="E517" s="5"/>
      <c r="F517" s="5"/>
      <c r="G517" s="5"/>
      <c r="H517" s="1"/>
      <c r="M517" s="1"/>
    </row>
    <row r="518" spans="1:15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5" s="2" customFormat="1" ht="38.25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5" ht="19.5" customHeight="1" x14ac:dyDescent="0.2">
      <c r="A520" s="5">
        <v>1</v>
      </c>
      <c r="B520" s="6">
        <v>5.8337872211849953E-2</v>
      </c>
      <c r="C520" s="6">
        <v>5.2392762123844583E-2</v>
      </c>
      <c r="D520" s="6">
        <v>4.5126433494718239E-2</v>
      </c>
      <c r="E520" s="6">
        <v>3.1279613304880237E-2</v>
      </c>
      <c r="F520" s="6">
        <v>2.8304026360345694E-2</v>
      </c>
      <c r="G520" s="6">
        <v>2.0847784345316173E-2</v>
      </c>
      <c r="H520" s="6">
        <v>4.4049120956652005E-2</v>
      </c>
    </row>
    <row r="521" spans="1:15" ht="12.75" customHeight="1" x14ac:dyDescent="0.2">
      <c r="A521" s="5">
        <v>2</v>
      </c>
      <c r="B521" s="6">
        <v>9.7291443090446683E-2</v>
      </c>
      <c r="C521" s="6">
        <v>8.7376643015237121E-2</v>
      </c>
      <c r="D521" s="6">
        <v>7.5258415670059337E-2</v>
      </c>
      <c r="E521" s="6">
        <v>5.2165747607174018E-2</v>
      </c>
      <c r="F521" s="6">
        <v>4.7203291197664213E-2</v>
      </c>
      <c r="G521" s="6">
        <v>3.4768340827182768E-2</v>
      </c>
      <c r="H521" s="6">
        <v>7.3461756184309238E-2</v>
      </c>
    </row>
    <row r="522" spans="1:15" s="18" customFormat="1" ht="12.75" customHeight="1" x14ac:dyDescent="0.2">
      <c r="A522" s="17">
        <v>3</v>
      </c>
      <c r="B522" s="6">
        <v>0.1371756929322957</v>
      </c>
      <c r="C522" s="6">
        <v>0.12319635901145265</v>
      </c>
      <c r="D522" s="6">
        <v>0.10611031135523194</v>
      </c>
      <c r="E522" s="6">
        <v>7.3550893563094799E-2</v>
      </c>
      <c r="F522" s="6">
        <v>6.6554097390712191E-2</v>
      </c>
      <c r="G522" s="6">
        <v>4.9021487333076069E-2</v>
      </c>
      <c r="H522" s="6">
        <v>0.10357711827994751</v>
      </c>
      <c r="I522" s="1"/>
      <c r="J522" s="1"/>
      <c r="K522" s="1"/>
      <c r="L522" s="1"/>
      <c r="M522" s="1"/>
      <c r="N522" s="1"/>
    </row>
    <row r="523" spans="1:15" ht="12.75" customHeight="1" x14ac:dyDescent="0.2">
      <c r="A523" s="5">
        <v>4</v>
      </c>
      <c r="B523" s="6">
        <v>0.18002241018990042</v>
      </c>
      <c r="C523" s="6">
        <v>0.16167664257258882</v>
      </c>
      <c r="D523" s="6">
        <v>0.13925378168563507</v>
      </c>
      <c r="E523" s="6">
        <v>9.6524455957253924E-2</v>
      </c>
      <c r="F523" s="6">
        <v>8.7342216133020123E-2</v>
      </c>
      <c r="G523" s="6">
        <v>6.4333309438062536E-2</v>
      </c>
      <c r="H523" s="6">
        <v>0.13592934779256807</v>
      </c>
    </row>
    <row r="524" spans="1:15" ht="12.75" customHeight="1" x14ac:dyDescent="0.2">
      <c r="A524" s="5">
        <v>5</v>
      </c>
      <c r="B524" s="6">
        <v>0.22593522542417155</v>
      </c>
      <c r="C524" s="6">
        <v>0.20291056345111846</v>
      </c>
      <c r="D524" s="6">
        <v>0.17476898861160464</v>
      </c>
      <c r="E524" s="6">
        <v>0.12114199944686199</v>
      </c>
      <c r="F524" s="6">
        <v>0.10961792629175515</v>
      </c>
      <c r="G524" s="6">
        <v>8.0740840847752918E-2</v>
      </c>
      <c r="H524" s="6">
        <v>0.1705966929499394</v>
      </c>
    </row>
    <row r="525" spans="1:15" s="18" customFormat="1" ht="19.5" customHeight="1" x14ac:dyDescent="0.2">
      <c r="A525" s="17">
        <v>6</v>
      </c>
      <c r="B525" s="6">
        <v>0.27503016093433214</v>
      </c>
      <c r="C525" s="6">
        <v>0.24700232031754127</v>
      </c>
      <c r="D525" s="6">
        <v>0.21274567953686468</v>
      </c>
      <c r="E525" s="6">
        <v>0.1474657328941357</v>
      </c>
      <c r="F525" s="6">
        <v>0.13343751888493161</v>
      </c>
      <c r="G525" s="6">
        <v>9.8285543613842632E-2</v>
      </c>
      <c r="H525" s="6">
        <v>0.20766675859773676</v>
      </c>
      <c r="I525" s="1"/>
      <c r="J525" s="1"/>
      <c r="K525" s="1"/>
      <c r="L525" s="1"/>
      <c r="M525" s="1"/>
      <c r="N525" s="1"/>
    </row>
    <row r="526" spans="1:15" ht="12.75" customHeight="1" x14ac:dyDescent="0.2">
      <c r="A526" s="5">
        <v>7</v>
      </c>
      <c r="B526" s="6">
        <v>0.32743694588662425</v>
      </c>
      <c r="C526" s="6">
        <v>0.29406842186663396</v>
      </c>
      <c r="D526" s="6">
        <v>0.25328420461768236</v>
      </c>
      <c r="E526" s="6">
        <v>0.17556521451230039</v>
      </c>
      <c r="F526" s="6">
        <v>0.15886393514783642</v>
      </c>
      <c r="G526" s="6">
        <v>0.117013778112166</v>
      </c>
      <c r="H526" s="6">
        <v>0.24723749921250771</v>
      </c>
    </row>
    <row r="527" spans="1:15" ht="12.75" customHeight="1" x14ac:dyDescent="0.2">
      <c r="A527" s="5">
        <v>8</v>
      </c>
      <c r="B527" s="6">
        <v>0.38330043548874765</v>
      </c>
      <c r="C527" s="6">
        <v>0.34423896136631416</v>
      </c>
      <c r="D527" s="6">
        <v>0.29649661454512294</v>
      </c>
      <c r="E527" s="6">
        <v>0.20551811279885596</v>
      </c>
      <c r="F527" s="6">
        <v>0.18596745507975168</v>
      </c>
      <c r="G527" s="6">
        <v>0.13697731020282242</v>
      </c>
      <c r="H527" s="6">
        <v>0.28941829047634754</v>
      </c>
    </row>
    <row r="528" spans="1:15" ht="12.75" customHeight="1" x14ac:dyDescent="0.2">
      <c r="A528" s="5">
        <v>9</v>
      </c>
      <c r="B528" s="6">
        <v>0.44278213390644344</v>
      </c>
      <c r="C528" s="6">
        <v>0.39765898437647074</v>
      </c>
      <c r="D528" s="6">
        <v>0.34250783857557021</v>
      </c>
      <c r="E528" s="6">
        <v>0.23741102309333012</v>
      </c>
      <c r="F528" s="6">
        <v>0.2148264363236822</v>
      </c>
      <c r="G528" s="6">
        <v>0.15823385546388469</v>
      </c>
      <c r="H528" s="6">
        <v>0.33433107918405702</v>
      </c>
      <c r="O528" s="18"/>
    </row>
    <row r="529" spans="1:8" ht="12.75" customHeight="1" x14ac:dyDescent="0.2">
      <c r="A529" s="5">
        <v>10</v>
      </c>
      <c r="B529" s="6">
        <v>0.50606181786894155</v>
      </c>
      <c r="C529" s="6">
        <v>0.45448994689563127</v>
      </c>
      <c r="D529" s="6">
        <v>0.39145694044768842</v>
      </c>
      <c r="E529" s="6">
        <v>0.27134033812240849</v>
      </c>
      <c r="F529" s="6">
        <v>0.24552810189771523</v>
      </c>
      <c r="G529" s="6">
        <v>0.18084765940755942</v>
      </c>
      <c r="H529" s="6">
        <v>0.38211160917734321</v>
      </c>
    </row>
    <row r="530" spans="1:8" ht="19.5" customHeight="1" x14ac:dyDescent="0.2">
      <c r="A530" s="5">
        <v>11</v>
      </c>
      <c r="B530" s="6">
        <v>0.57333925428991261</v>
      </c>
      <c r="C530" s="6">
        <v>0.5149112579421804</v>
      </c>
      <c r="D530" s="6">
        <v>0.4434984470237443</v>
      </c>
      <c r="E530" s="6">
        <v>0.30741316895431842</v>
      </c>
      <c r="F530" s="6">
        <v>0.27816937354027016</v>
      </c>
      <c r="G530" s="6">
        <v>0.20489011129398979</v>
      </c>
      <c r="H530" s="6">
        <v>0.43291071826721594</v>
      </c>
    </row>
    <row r="531" spans="1:8" ht="12.75" customHeight="1" x14ac:dyDescent="0.2">
      <c r="A531" s="5">
        <v>12</v>
      </c>
      <c r="B531" s="6">
        <v>0.64483600053227308</v>
      </c>
      <c r="C531" s="6">
        <v>0.57912189635733968</v>
      </c>
      <c r="D531" s="6">
        <v>0.49880374085890844</v>
      </c>
      <c r="E531" s="6">
        <v>0.34574831026521308</v>
      </c>
      <c r="F531" s="6">
        <v>0.31285774515200782</v>
      </c>
      <c r="G531" s="6">
        <v>0.23044038747889589</v>
      </c>
      <c r="H531" s="6">
        <v>0.48689569755819995</v>
      </c>
    </row>
    <row r="532" spans="1:8" ht="12.75" customHeight="1" x14ac:dyDescent="0.2">
      <c r="A532" s="5">
        <v>13</v>
      </c>
      <c r="B532" s="6">
        <v>0.7207972699166374</v>
      </c>
      <c r="C532" s="6">
        <v>0.64734208620293154</v>
      </c>
      <c r="D532" s="6">
        <v>0.55756250323885692</v>
      </c>
      <c r="E532" s="6">
        <v>0.38647724058790861</v>
      </c>
      <c r="F532" s="6">
        <v>0.34971218789227027</v>
      </c>
      <c r="G532" s="6">
        <v>0.25758611807686616</v>
      </c>
      <c r="H532" s="6">
        <v>0.54425170003600409</v>
      </c>
    </row>
    <row r="533" spans="1:8" ht="12.75" customHeight="1" x14ac:dyDescent="0.2">
      <c r="A533" s="5">
        <v>14</v>
      </c>
      <c r="B533" s="6">
        <v>0.80149383740939184</v>
      </c>
      <c r="C533" s="6">
        <v>0.71981500824412725</v>
      </c>
      <c r="D533" s="6">
        <v>0.61998418829774615</v>
      </c>
      <c r="E533" s="6">
        <v>0.42974514410413944</v>
      </c>
      <c r="F533" s="6">
        <v>0.38886407476963192</v>
      </c>
      <c r="G533" s="6">
        <v>0.28642406798335018</v>
      </c>
      <c r="H533" s="6">
        <v>0.60518317949357914</v>
      </c>
    </row>
    <row r="534" spans="1:8" ht="12.75" customHeight="1" x14ac:dyDescent="0.2">
      <c r="A534" s="5">
        <v>15</v>
      </c>
      <c r="B534" s="6">
        <v>0.88722395075871807</v>
      </c>
      <c r="C534" s="6">
        <v>0.79680851632495697</v>
      </c>
      <c r="D534" s="6">
        <v>0.68629950135037399</v>
      </c>
      <c r="E534" s="6">
        <v>0.47571193535789674</v>
      </c>
      <c r="F534" s="6">
        <v>0.43045810787565719</v>
      </c>
      <c r="G534" s="6">
        <v>0.31706081984354606</v>
      </c>
      <c r="H534" s="6">
        <v>0.66991533357075306</v>
      </c>
    </row>
    <row r="535" spans="1:8" ht="19.5" customHeight="1" x14ac:dyDescent="0.2">
      <c r="A535" s="5">
        <v>16</v>
      </c>
      <c r="B535" s="6">
        <v>0.97831520023095175</v>
      </c>
      <c r="C535" s="6">
        <v>0.87861681656311874</v>
      </c>
      <c r="D535" s="6">
        <v>0.7567618452002165</v>
      </c>
      <c r="E535" s="6">
        <v>0.5245532617710853</v>
      </c>
      <c r="F535" s="6">
        <v>0.47465322553260891</v>
      </c>
      <c r="G535" s="6">
        <v>0.34961344222658819</v>
      </c>
      <c r="H535" s="6">
        <v>0.73869551553426216</v>
      </c>
    </row>
    <row r="536" spans="1:8" ht="12.75" customHeight="1" x14ac:dyDescent="0.2">
      <c r="A536" s="5">
        <v>17</v>
      </c>
      <c r="B536" s="6">
        <v>1.0751262849999972</v>
      </c>
      <c r="C536" s="6">
        <v>0.96556205372975046</v>
      </c>
      <c r="D536" s="6">
        <v>0.83164868650490242</v>
      </c>
      <c r="E536" s="6">
        <v>0.57646145074659294</v>
      </c>
      <c r="F536" s="6">
        <v>0.52162345929989629</v>
      </c>
      <c r="G536" s="6">
        <v>0.38421012086738404</v>
      </c>
      <c r="H536" s="6">
        <v>0.8117945680237042</v>
      </c>
    </row>
    <row r="537" spans="1:8" ht="12.75" customHeight="1" x14ac:dyDescent="0.2">
      <c r="A537" s="5">
        <v>18</v>
      </c>
      <c r="B537" s="6">
        <v>1.1780485955152304</v>
      </c>
      <c r="C537" s="6">
        <v>1.0579957323610003</v>
      </c>
      <c r="D537" s="6">
        <v>0.91126277979445836</v>
      </c>
      <c r="E537" s="6">
        <v>0.63164635810266478</v>
      </c>
      <c r="F537" s="6">
        <v>0.57155870169804301</v>
      </c>
      <c r="G537" s="6">
        <v>0.42099072414601035</v>
      </c>
      <c r="H537" s="6">
        <v>0.88950801784854538</v>
      </c>
    </row>
    <row r="538" spans="1:8" ht="12.75" customHeight="1" x14ac:dyDescent="0.2">
      <c r="A538" s="5">
        <v>19</v>
      </c>
      <c r="B538" s="6">
        <v>1.2875075080448797</v>
      </c>
      <c r="C538" s="6">
        <v>1.1562998793767663</v>
      </c>
      <c r="D538" s="6">
        <v>0.99593316884697614</v>
      </c>
      <c r="E538" s="6">
        <v>0.69033606218146182</v>
      </c>
      <c r="F538" s="6">
        <v>0.62466533428764692</v>
      </c>
      <c r="G538" s="6">
        <v>0.46010726570933846</v>
      </c>
      <c r="H538" s="6">
        <v>0.97215705345774506</v>
      </c>
    </row>
    <row r="539" spans="1:8" ht="12.75" customHeight="1" x14ac:dyDescent="0.2">
      <c r="A539" s="5">
        <v>20</v>
      </c>
      <c r="B539" s="6">
        <v>1.4039632591342759</v>
      </c>
      <c r="C539" s="6">
        <v>1.2608878294244368</v>
      </c>
      <c r="D539" s="6">
        <v>1.086015863113388</v>
      </c>
      <c r="E539" s="6">
        <v>0.75277733271627856</v>
      </c>
      <c r="F539" s="6">
        <v>0.68116665193389769</v>
      </c>
      <c r="G539" s="6">
        <v>0.5017242169698678</v>
      </c>
      <c r="H539" s="6">
        <v>1.0600891852161016</v>
      </c>
    </row>
    <row r="540" spans="1:8" ht="19.5" customHeight="1" x14ac:dyDescent="0.2">
      <c r="A540" s="5">
        <v>21</v>
      </c>
      <c r="B540" s="6">
        <v>1.5279112328193807</v>
      </c>
      <c r="C540" s="6">
        <v>1.3722044828230018</v>
      </c>
      <c r="D540" s="6">
        <v>1.1818940598874186</v>
      </c>
      <c r="E540" s="6">
        <v>0.81923578482975878</v>
      </c>
      <c r="F540" s="6">
        <v>0.7413030021551531</v>
      </c>
      <c r="G540" s="6">
        <v>0.5460186097451516</v>
      </c>
      <c r="H540" s="6">
        <v>1.1536784622702978</v>
      </c>
    </row>
    <row r="541" spans="1:8" ht="12.75" customHeight="1" x14ac:dyDescent="0.2">
      <c r="A541" s="5">
        <v>22</v>
      </c>
      <c r="B541" s="6">
        <v>1.6598814507642206</v>
      </c>
      <c r="C541" s="6">
        <v>1.4907258476596752</v>
      </c>
      <c r="D541" s="6">
        <v>1.2839777499086256</v>
      </c>
      <c r="E541" s="6">
        <v>0.88999560565566915</v>
      </c>
      <c r="F541" s="6">
        <v>0.80533153775080979</v>
      </c>
      <c r="G541" s="6">
        <v>0.59317985405189078</v>
      </c>
      <c r="H541" s="6">
        <v>1.2533250875674602</v>
      </c>
    </row>
    <row r="542" spans="1:8" ht="12.75" customHeight="1" x14ac:dyDescent="0.2">
      <c r="A542" s="5">
        <v>23</v>
      </c>
      <c r="B542" s="6">
        <v>1.8004370034536965</v>
      </c>
      <c r="C542" s="6">
        <v>1.6169576308570983</v>
      </c>
      <c r="D542" s="6">
        <v>1.3927025038338572</v>
      </c>
      <c r="E542" s="6">
        <v>0.96535871317551236</v>
      </c>
      <c r="F542" s="6">
        <v>0.87352545565664297</v>
      </c>
      <c r="G542" s="6">
        <v>0.6434091774726326</v>
      </c>
      <c r="H542" s="6">
        <v>1.3594542332974302</v>
      </c>
    </row>
    <row r="543" spans="1:8" ht="12.75" customHeight="1" x14ac:dyDescent="0.2">
      <c r="A543" s="5">
        <v>24</v>
      </c>
      <c r="B543" s="6">
        <v>1.950171097267988</v>
      </c>
      <c r="C543" s="6">
        <v>1.7514325861751991</v>
      </c>
      <c r="D543" s="6">
        <v>1.5085271880435429</v>
      </c>
      <c r="E543" s="6">
        <v>1.0456431729182236</v>
      </c>
      <c r="F543" s="6">
        <v>0.9461725642616996</v>
      </c>
      <c r="G543" s="6">
        <v>0.6969185698900614</v>
      </c>
      <c r="H543" s="6">
        <v>1.4725138112300766</v>
      </c>
    </row>
    <row r="544" spans="1:8" ht="12.75" customHeight="1" x14ac:dyDescent="0.2">
      <c r="A544" s="5">
        <v>25</v>
      </c>
      <c r="B544" s="6">
        <v>2.1097023154195775</v>
      </c>
      <c r="C544" s="6">
        <v>1.8947062580978029</v>
      </c>
      <c r="D544" s="6">
        <v>1.6319302988067559</v>
      </c>
      <c r="E544" s="6">
        <v>1.1311806569683291</v>
      </c>
      <c r="F544" s="6">
        <v>1.0235729841375458</v>
      </c>
      <c r="G544" s="6">
        <v>0.75392908992226704</v>
      </c>
      <c r="H544" s="6">
        <v>1.5929708943955814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544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140625" style="1" customWidth="1"/>
    <col min="2" max="2" width="19" style="1" customWidth="1"/>
    <col min="3" max="3" width="16.85546875" style="1" customWidth="1"/>
    <col min="4" max="4" width="19" style="1" customWidth="1"/>
    <col min="5" max="5" width="20.5703125" style="1" customWidth="1"/>
    <col min="6" max="6" width="19" style="1" customWidth="1"/>
    <col min="7" max="7" width="20.42578125" style="1" customWidth="1"/>
    <col min="8" max="8" width="17.5703125" style="1" customWidth="1"/>
    <col min="9" max="13" width="9.140625" style="1"/>
    <col min="14" max="14" width="10.140625" style="1" bestFit="1" customWidth="1"/>
    <col min="15" max="16384" width="9.140625" style="1"/>
  </cols>
  <sheetData>
    <row r="1" spans="1:14" ht="18" customHeight="1" x14ac:dyDescent="0.2">
      <c r="A1" s="19" t="s">
        <v>66</v>
      </c>
      <c r="B1" s="12"/>
      <c r="C1" s="12"/>
      <c r="D1" s="12"/>
      <c r="E1" s="12"/>
      <c r="F1" s="12"/>
      <c r="G1" s="12"/>
      <c r="N1" s="23"/>
    </row>
    <row r="2" spans="1:14" ht="18" customHeight="1" x14ac:dyDescent="0.2">
      <c r="A2" s="4" t="s">
        <v>8</v>
      </c>
      <c r="D2" s="12"/>
      <c r="E2" s="12"/>
      <c r="F2" s="13"/>
      <c r="G2" s="13"/>
      <c r="H2" s="14"/>
    </row>
    <row r="3" spans="1:14" ht="18" customHeight="1" x14ac:dyDescent="0.2">
      <c r="A3" s="19" t="s">
        <v>0</v>
      </c>
      <c r="B3" s="12"/>
      <c r="C3" s="20">
        <v>0.45</v>
      </c>
      <c r="D3" s="12"/>
      <c r="E3" s="12"/>
      <c r="H3" s="14" t="s">
        <v>46</v>
      </c>
    </row>
    <row r="4" spans="1:14" ht="18" customHeight="1" x14ac:dyDescent="0.2">
      <c r="A4" s="4" t="s">
        <v>27</v>
      </c>
      <c r="B4" s="12"/>
      <c r="H4" s="24" t="s">
        <v>46</v>
      </c>
    </row>
    <row r="5" spans="1:14" x14ac:dyDescent="0.2">
      <c r="A5" s="4"/>
      <c r="B5" s="15"/>
      <c r="C5" s="8"/>
      <c r="D5" s="15"/>
      <c r="E5" s="15"/>
      <c r="H5" s="24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8.25" x14ac:dyDescent="0.2">
      <c r="A9" s="48" t="s">
        <v>48</v>
      </c>
      <c r="B9" s="28" t="s">
        <v>3</v>
      </c>
      <c r="C9" s="28" t="s">
        <v>7</v>
      </c>
      <c r="D9" s="29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19.5" customHeight="1" x14ac:dyDescent="0.2">
      <c r="A10" s="5">
        <v>1</v>
      </c>
      <c r="B10" s="6">
        <v>5.853051482746606E-2</v>
      </c>
      <c r="C10" s="6">
        <v>5.2565772868875475E-2</v>
      </c>
      <c r="D10" s="6">
        <v>4.5275449457286773E-2</v>
      </c>
      <c r="E10" s="6">
        <v>3.1382904465391381E-2</v>
      </c>
      <c r="F10" s="6">
        <v>2.8397491573658992E-2</v>
      </c>
      <c r="G10" s="6">
        <v>2.0916627646482486E-2</v>
      </c>
      <c r="H10" s="6">
        <v>4.4194579430794911E-2</v>
      </c>
    </row>
    <row r="11" spans="1:14" ht="12.75" customHeight="1" x14ac:dyDescent="0.2">
      <c r="A11" s="5">
        <v>2</v>
      </c>
      <c r="B11" s="6">
        <v>9.7612717716404035E-2</v>
      </c>
      <c r="C11" s="6">
        <v>8.7665177108374501E-2</v>
      </c>
      <c r="D11" s="6">
        <v>7.5506933099511619E-2</v>
      </c>
      <c r="E11" s="6">
        <v>5.2338008707615291E-2</v>
      </c>
      <c r="F11" s="6">
        <v>4.7359165334605394E-2</v>
      </c>
      <c r="G11" s="6">
        <v>3.4883152421497657E-2</v>
      </c>
      <c r="H11" s="6">
        <v>7.3704340706550756E-2</v>
      </c>
    </row>
    <row r="12" spans="1:14" ht="12.75" customHeight="1" x14ac:dyDescent="0.2">
      <c r="A12" s="17">
        <v>3</v>
      </c>
      <c r="B12" s="6">
        <v>0.13762867284540367</v>
      </c>
      <c r="C12" s="6">
        <v>0.12360317653726444</v>
      </c>
      <c r="D12" s="6">
        <v>0.10646070754124778</v>
      </c>
      <c r="E12" s="6">
        <v>7.3793772433709812E-2</v>
      </c>
      <c r="F12" s="6">
        <v>6.6773871525681608E-2</v>
      </c>
      <c r="G12" s="6">
        <v>4.9183365495291877E-2</v>
      </c>
      <c r="H12" s="6">
        <v>0.1039191493864467</v>
      </c>
    </row>
    <row r="13" spans="1:14" ht="12.75" customHeight="1" x14ac:dyDescent="0.2">
      <c r="A13" s="5">
        <v>4</v>
      </c>
      <c r="B13" s="6">
        <v>0.18061687801420781</v>
      </c>
      <c r="C13" s="6">
        <v>0.16221052922508983</v>
      </c>
      <c r="D13" s="6">
        <v>0.13971362383827543</v>
      </c>
      <c r="E13" s="6">
        <v>9.684319784758208E-2</v>
      </c>
      <c r="F13" s="6">
        <v>8.7630636542123691E-2</v>
      </c>
      <c r="G13" s="6">
        <v>6.4545750113930586E-2</v>
      </c>
      <c r="H13" s="6">
        <v>0.13637821203983891</v>
      </c>
    </row>
    <row r="14" spans="1:14" ht="12.75" customHeight="1" x14ac:dyDescent="0.2">
      <c r="A14" s="5">
        <v>5</v>
      </c>
      <c r="B14" s="6">
        <v>0.22668130599131106</v>
      </c>
      <c r="C14" s="6">
        <v>0.20358061225813379</v>
      </c>
      <c r="D14" s="6">
        <v>0.17534610865075279</v>
      </c>
      <c r="E14" s="6">
        <v>0.12154203309138133</v>
      </c>
      <c r="F14" s="6">
        <v>0.10997990528136541</v>
      </c>
      <c r="G14" s="6">
        <v>8.1007462275278969E-2</v>
      </c>
      <c r="H14" s="6">
        <v>0.1711600352848465</v>
      </c>
    </row>
    <row r="15" spans="1:14" ht="19.5" customHeight="1" x14ac:dyDescent="0.2">
      <c r="A15" s="17">
        <v>6</v>
      </c>
      <c r="B15" s="6">
        <v>0.27593836220336893</v>
      </c>
      <c r="C15" s="6">
        <v>0.24781796839048481</v>
      </c>
      <c r="D15" s="6">
        <v>0.2134482057451943</v>
      </c>
      <c r="E15" s="6">
        <v>0.1479526924526762</v>
      </c>
      <c r="F15" s="6">
        <v>0.13387815464493963</v>
      </c>
      <c r="G15" s="6">
        <v>9.8610100946517773E-2</v>
      </c>
      <c r="H15" s="6">
        <v>0.20835251325480603</v>
      </c>
    </row>
    <row r="16" spans="1:14" ht="12.75" customHeight="1" x14ac:dyDescent="0.2">
      <c r="A16" s="5">
        <v>7</v>
      </c>
      <c r="B16" s="6">
        <v>0.32851820420670641</v>
      </c>
      <c r="C16" s="6">
        <v>0.29503949105052135</v>
      </c>
      <c r="D16" s="6">
        <v>0.25412059665293874</v>
      </c>
      <c r="E16" s="6">
        <v>0.1761449638389819</v>
      </c>
      <c r="F16" s="6">
        <v>0.15938853371191869</v>
      </c>
      <c r="G16" s="6">
        <v>0.1174001795941534</v>
      </c>
      <c r="H16" s="6">
        <v>0.24805392389035208</v>
      </c>
    </row>
    <row r="17" spans="1:8" ht="12.75" customHeight="1" x14ac:dyDescent="0.2">
      <c r="A17" s="5">
        <v>8</v>
      </c>
      <c r="B17" s="6">
        <v>0.38456616554813694</v>
      </c>
      <c r="C17" s="6">
        <v>0.34537570309857624</v>
      </c>
      <c r="D17" s="6">
        <v>0.29747570207748741</v>
      </c>
      <c r="E17" s="6">
        <v>0.20619677222377095</v>
      </c>
      <c r="F17" s="6">
        <v>0.18658155455934769</v>
      </c>
      <c r="G17" s="6">
        <v>0.137429635018882</v>
      </c>
      <c r="H17" s="6">
        <v>0.29037400405263364</v>
      </c>
    </row>
    <row r="18" spans="1:8" ht="12.75" customHeight="1" x14ac:dyDescent="0.2">
      <c r="A18" s="5">
        <v>9</v>
      </c>
      <c r="B18" s="6">
        <v>0.44424428371050317</v>
      </c>
      <c r="C18" s="6">
        <v>0.39897212906223056</v>
      </c>
      <c r="D18" s="6">
        <v>0.34363886381510261</v>
      </c>
      <c r="E18" s="6">
        <v>0.23819499890065321</v>
      </c>
      <c r="F18" s="6">
        <v>0.21553583358189202</v>
      </c>
      <c r="G18" s="6">
        <v>0.15875637338645976</v>
      </c>
      <c r="H18" s="6">
        <v>0.3354351032276815</v>
      </c>
    </row>
    <row r="19" spans="1:8" ht="12.75" customHeight="1" x14ac:dyDescent="0.2">
      <c r="A19" s="5">
        <v>10</v>
      </c>
      <c r="B19" s="6">
        <v>0.5077329290795749</v>
      </c>
      <c r="C19" s="6">
        <v>0.4559907580980565</v>
      </c>
      <c r="D19" s="6">
        <v>0.39274960481904353</v>
      </c>
      <c r="E19" s="6">
        <v>0.2722363549032098</v>
      </c>
      <c r="F19" s="6">
        <v>0.24633888182443367</v>
      </c>
      <c r="G19" s="6">
        <v>0.18144485235984617</v>
      </c>
      <c r="H19" s="6">
        <v>0.38337341350887399</v>
      </c>
    </row>
    <row r="20" spans="1:8" ht="19.5" customHeight="1" x14ac:dyDescent="0.2">
      <c r="A20" s="5">
        <v>11</v>
      </c>
      <c r="B20" s="6">
        <v>0.5752325282369074</v>
      </c>
      <c r="C20" s="6">
        <v>0.5166115916667281</v>
      </c>
      <c r="D20" s="6">
        <v>0.44496296222831117</v>
      </c>
      <c r="E20" s="6">
        <v>0.30842830500054136</v>
      </c>
      <c r="F20" s="6">
        <v>0.27908794107918367</v>
      </c>
      <c r="G20" s="6">
        <v>0.20556669693993543</v>
      </c>
      <c r="H20" s="6">
        <v>0.43434027080201526</v>
      </c>
    </row>
    <row r="21" spans="1:8" ht="12.75" customHeight="1" x14ac:dyDescent="0.2">
      <c r="A21" s="5">
        <v>12</v>
      </c>
      <c r="B21" s="6">
        <v>0.64696537016945943</v>
      </c>
      <c r="C21" s="6">
        <v>0.58103426567498828</v>
      </c>
      <c r="D21" s="6">
        <v>0.50045088453547615</v>
      </c>
      <c r="E21" s="6">
        <v>0.34689003615114306</v>
      </c>
      <c r="F21" s="6">
        <v>0.3138908602118608</v>
      </c>
      <c r="G21" s="6">
        <v>0.23120134493765127</v>
      </c>
      <c r="H21" s="6">
        <v>0.48850351863829045</v>
      </c>
    </row>
    <row r="22" spans="1:8" ht="12.75" customHeight="1" x14ac:dyDescent="0.2">
      <c r="A22" s="5">
        <v>13</v>
      </c>
      <c r="B22" s="6">
        <v>0.72317747793830556</v>
      </c>
      <c r="C22" s="6">
        <v>0.64947973140589099</v>
      </c>
      <c r="D22" s="6">
        <v>0.55940367938946023</v>
      </c>
      <c r="E22" s="6">
        <v>0.38775346105465081</v>
      </c>
      <c r="F22" s="6">
        <v>0.3508670032469296</v>
      </c>
      <c r="G22" s="6">
        <v>0.25843671583868594</v>
      </c>
      <c r="H22" s="6">
        <v>0.54604892141335759</v>
      </c>
    </row>
    <row r="23" spans="1:8" ht="12.75" customHeight="1" x14ac:dyDescent="0.2">
      <c r="A23" s="5">
        <v>14</v>
      </c>
      <c r="B23" s="6">
        <v>0.80414052065964892</v>
      </c>
      <c r="C23" s="6">
        <v>0.72219197265318769</v>
      </c>
      <c r="D23" s="6">
        <v>0.62203149258132695</v>
      </c>
      <c r="E23" s="6">
        <v>0.43116424331824699</v>
      </c>
      <c r="F23" s="6">
        <v>0.39014817701132359</v>
      </c>
      <c r="G23" s="6">
        <v>0.28736989407435576</v>
      </c>
      <c r="H23" s="6">
        <v>0.60718160806500776</v>
      </c>
    </row>
    <row r="24" spans="1:8" ht="12.75" customHeight="1" x14ac:dyDescent="0.2">
      <c r="A24" s="5">
        <v>15</v>
      </c>
      <c r="B24" s="6">
        <v>0.89015373095177586</v>
      </c>
      <c r="C24" s="6">
        <v>0.79943972776463057</v>
      </c>
      <c r="D24" s="6">
        <v>0.68856579125817274</v>
      </c>
      <c r="E24" s="6">
        <v>0.4772828255537947</v>
      </c>
      <c r="F24" s="6">
        <v>0.4318795614301027</v>
      </c>
      <c r="G24" s="6">
        <v>0.31810781424578005</v>
      </c>
      <c r="H24" s="6">
        <v>0.67212751987799024</v>
      </c>
    </row>
    <row r="25" spans="1:8" ht="19.5" customHeight="1" x14ac:dyDescent="0.2">
      <c r="A25" s="5">
        <v>16</v>
      </c>
      <c r="B25" s="6">
        <v>0.98154578084563526</v>
      </c>
      <c r="C25" s="6">
        <v>0.8815181743817988</v>
      </c>
      <c r="D25" s="6">
        <v>0.75926081500714449</v>
      </c>
      <c r="E25" s="6">
        <v>0.52628543520398974</v>
      </c>
      <c r="F25" s="6">
        <v>0.47622061966973422</v>
      </c>
      <c r="G25" s="6">
        <v>0.35076793150450541</v>
      </c>
      <c r="H25" s="6">
        <v>0.74113482692600519</v>
      </c>
    </row>
    <row r="26" spans="1:8" ht="12.75" customHeight="1" x14ac:dyDescent="0.2">
      <c r="A26" s="5">
        <v>17</v>
      </c>
      <c r="B26" s="6">
        <v>1.0786765540072025</v>
      </c>
      <c r="C26" s="6">
        <v>0.96875052105839565</v>
      </c>
      <c r="D26" s="6">
        <v>0.83439494673291037</v>
      </c>
      <c r="E26" s="6">
        <v>0.57836503477294221</v>
      </c>
      <c r="F26" s="6">
        <v>0.52334595797453676</v>
      </c>
      <c r="G26" s="6">
        <v>0.38547885487882166</v>
      </c>
      <c r="H26" s="6">
        <v>0.814475266221937</v>
      </c>
    </row>
    <row r="27" spans="1:8" ht="12.75" customHeight="1" x14ac:dyDescent="0.2">
      <c r="A27" s="5">
        <v>18</v>
      </c>
      <c r="B27" s="6">
        <v>1.1819387333306584</v>
      </c>
      <c r="C27" s="6">
        <v>1.0614894330645943</v>
      </c>
      <c r="D27" s="6">
        <v>0.91427194071784124</v>
      </c>
      <c r="E27" s="6">
        <v>0.63373217306224039</v>
      </c>
      <c r="F27" s="6">
        <v>0.57344609592581697</v>
      </c>
      <c r="G27" s="6">
        <v>0.42238091462047761</v>
      </c>
      <c r="H27" s="6">
        <v>0.89244534046030555</v>
      </c>
    </row>
    <row r="28" spans="1:8" ht="12.75" customHeight="1" x14ac:dyDescent="0.2">
      <c r="A28" s="5">
        <v>19</v>
      </c>
      <c r="B28" s="6">
        <v>1.2917590997565975</v>
      </c>
      <c r="C28" s="6">
        <v>1.1601181988449636</v>
      </c>
      <c r="D28" s="6">
        <v>0.99922192730441184</v>
      </c>
      <c r="E28" s="6">
        <v>0.69261568157158671</v>
      </c>
      <c r="F28" s="6">
        <v>0.6267280965948645</v>
      </c>
      <c r="G28" s="6">
        <v>0.46162662635396995</v>
      </c>
      <c r="H28" s="6">
        <v>0.97536729871467953</v>
      </c>
    </row>
    <row r="29" spans="1:8" ht="12.75" customHeight="1" x14ac:dyDescent="0.2">
      <c r="A29" s="5">
        <v>20</v>
      </c>
      <c r="B29" s="6">
        <v>1.4085994096178993</v>
      </c>
      <c r="C29" s="6">
        <v>1.2650515179555641</v>
      </c>
      <c r="D29" s="6">
        <v>1.0896020915536544</v>
      </c>
      <c r="E29" s="6">
        <v>0.75526314491430258</v>
      </c>
      <c r="F29" s="6">
        <v>0.68341599220847082</v>
      </c>
      <c r="G29" s="6">
        <v>0.50338100460730562</v>
      </c>
      <c r="H29" s="6">
        <v>1.0635897988943785</v>
      </c>
    </row>
    <row r="30" spans="1:8" ht="19.5" customHeight="1" x14ac:dyDescent="0.2">
      <c r="A30" s="5">
        <v>21</v>
      </c>
      <c r="B30" s="6">
        <v>1.5329566828016956</v>
      </c>
      <c r="C30" s="6">
        <v>1.3767357598598333</v>
      </c>
      <c r="D30" s="6">
        <v>1.1857968961487588</v>
      </c>
      <c r="E30" s="6">
        <v>0.82194105532407524</v>
      </c>
      <c r="F30" s="6">
        <v>0.74375092395765985</v>
      </c>
      <c r="G30" s="6">
        <v>0.54782166579036351</v>
      </c>
      <c r="H30" s="6">
        <v>1.1574881253266505</v>
      </c>
    </row>
    <row r="31" spans="1:8" ht="12.75" customHeight="1" x14ac:dyDescent="0.2">
      <c r="A31" s="5">
        <v>22</v>
      </c>
      <c r="B31" s="6">
        <v>1.6653626912031365</v>
      </c>
      <c r="C31" s="6">
        <v>1.4956485045131314</v>
      </c>
      <c r="D31" s="6">
        <v>1.2882176856957428</v>
      </c>
      <c r="E31" s="6">
        <v>0.89293453837398551</v>
      </c>
      <c r="F31" s="6">
        <v>0.80799089380869071</v>
      </c>
      <c r="G31" s="6">
        <v>0.59513864538730976</v>
      </c>
      <c r="H31" s="6">
        <v>1.2574638025039515</v>
      </c>
    </row>
    <row r="32" spans="1:8" ht="12.75" customHeight="1" x14ac:dyDescent="0.2">
      <c r="A32" s="5">
        <v>23</v>
      </c>
      <c r="B32" s="6">
        <v>1.8063823847377076</v>
      </c>
      <c r="C32" s="6">
        <v>1.6222971287773784</v>
      </c>
      <c r="D32" s="6">
        <v>1.3973014691876049</v>
      </c>
      <c r="E32" s="6">
        <v>0.96854650903544026</v>
      </c>
      <c r="F32" s="6">
        <v>0.87641000084495324</v>
      </c>
      <c r="G32" s="6">
        <v>0.64553383547197885</v>
      </c>
      <c r="H32" s="6">
        <v>1.3639434066145815</v>
      </c>
    </row>
    <row r="33" spans="1:14" ht="12.75" customHeight="1" x14ac:dyDescent="0.2">
      <c r="A33" s="5">
        <v>24</v>
      </c>
      <c r="B33" s="6">
        <v>1.9566109286645186</v>
      </c>
      <c r="C33" s="6">
        <v>1.7572161456655222</v>
      </c>
      <c r="D33" s="6">
        <v>1.5135086282677839</v>
      </c>
      <c r="E33" s="6">
        <v>1.0490960831495155</v>
      </c>
      <c r="F33" s="6">
        <v>0.94929700385287408</v>
      </c>
      <c r="G33" s="6">
        <v>0.69921992595748061</v>
      </c>
      <c r="H33" s="6">
        <v>1.4773763285172361</v>
      </c>
    </row>
    <row r="34" spans="1:14" ht="12.75" customHeight="1" x14ac:dyDescent="0.2">
      <c r="A34" s="5">
        <v>25</v>
      </c>
      <c r="B34" s="6">
        <v>2.1166689488740498</v>
      </c>
      <c r="C34" s="6">
        <v>1.9009629341736585</v>
      </c>
      <c r="D34" s="6">
        <v>1.6373192392899414</v>
      </c>
      <c r="E34" s="6">
        <v>1.1349160280442812</v>
      </c>
      <c r="F34" s="6">
        <v>1.0269530144585386</v>
      </c>
      <c r="G34" s="6">
        <v>0.75641870543899836</v>
      </c>
      <c r="H34" s="6">
        <v>1.5982311836050047</v>
      </c>
    </row>
    <row r="35" spans="1:14" ht="18" customHeight="1" x14ac:dyDescent="0.2">
      <c r="A35" s="19" t="s">
        <v>66</v>
      </c>
      <c r="B35" s="12"/>
      <c r="C35" s="12"/>
      <c r="D35" s="12"/>
      <c r="E35" s="12"/>
      <c r="F35" s="12"/>
      <c r="G35" s="12"/>
    </row>
    <row r="36" spans="1:14" ht="18" customHeight="1" x14ac:dyDescent="0.2">
      <c r="A36" s="4" t="s">
        <v>8</v>
      </c>
      <c r="D36" s="12"/>
      <c r="E36" s="12"/>
      <c r="F36" s="13"/>
      <c r="G36" s="13"/>
      <c r="H36" s="14"/>
    </row>
    <row r="37" spans="1:14" ht="18" customHeight="1" x14ac:dyDescent="0.2">
      <c r="A37" s="19" t="s">
        <v>0</v>
      </c>
      <c r="B37" s="12"/>
      <c r="C37" s="20">
        <v>0.45</v>
      </c>
      <c r="D37" s="12"/>
      <c r="E37" s="12"/>
      <c r="H37" s="14" t="s">
        <v>46</v>
      </c>
    </row>
    <row r="38" spans="1:14" ht="18" customHeight="1" x14ac:dyDescent="0.2">
      <c r="A38" s="4" t="s">
        <v>28</v>
      </c>
      <c r="B38" s="12"/>
      <c r="H38" s="24" t="s">
        <v>46</v>
      </c>
    </row>
    <row r="39" spans="1:14" ht="14.25" customHeight="1" x14ac:dyDescent="0.2">
      <c r="A39" s="4"/>
      <c r="B39" s="15"/>
      <c r="C39" s="8"/>
      <c r="D39" s="15"/>
      <c r="E39" s="15"/>
      <c r="H39" s="24"/>
    </row>
    <row r="40" spans="1:14" ht="14.25" customHeight="1" x14ac:dyDescent="0.2">
      <c r="A40" s="2"/>
      <c r="B40" s="9"/>
      <c r="C40" s="10"/>
      <c r="D40" s="10"/>
      <c r="E40" s="10"/>
      <c r="F40" s="3"/>
      <c r="G40" s="3"/>
    </row>
    <row r="41" spans="1:14" s="2" customFormat="1" ht="14.25" customHeight="1" x14ac:dyDescent="0.2">
      <c r="D41" s="5"/>
      <c r="E41" s="5"/>
      <c r="F41" s="5"/>
      <c r="G41" s="5"/>
      <c r="H41" s="1"/>
      <c r="M41" s="1"/>
    </row>
    <row r="42" spans="1:14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4" s="2" customFormat="1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4" ht="19.5" customHeight="1" x14ac:dyDescent="0.2">
      <c r="A44" s="5">
        <v>1</v>
      </c>
      <c r="B44" s="6">
        <v>5.5410085834537735E-2</v>
      </c>
      <c r="C44" s="6">
        <v>4.9763341313656138E-2</v>
      </c>
      <c r="D44" s="6">
        <v>4.2861685874806169E-2</v>
      </c>
      <c r="E44" s="6">
        <v>2.9709792153552402E-2</v>
      </c>
      <c r="F44" s="6">
        <v>2.6883540153718619E-2</v>
      </c>
      <c r="G44" s="6">
        <v>1.9801502458625057E-2</v>
      </c>
      <c r="H44" s="6">
        <v>4.1838440117948607E-2</v>
      </c>
    </row>
    <row r="45" spans="1:14" ht="12.75" customHeight="1" x14ac:dyDescent="0.2">
      <c r="A45" s="5">
        <v>2</v>
      </c>
      <c r="B45" s="6">
        <v>9.2408704812388678E-2</v>
      </c>
      <c r="C45" s="6">
        <v>8.2991496018680749E-2</v>
      </c>
      <c r="D45" s="6">
        <v>7.148144273939179E-2</v>
      </c>
      <c r="E45" s="6">
        <v>4.9547719910655319E-2</v>
      </c>
      <c r="F45" s="6">
        <v>4.4834312904610346E-2</v>
      </c>
      <c r="G45" s="6">
        <v>3.3023431889367641E-2</v>
      </c>
      <c r="H45" s="6">
        <v>6.977495169770058E-2</v>
      </c>
    </row>
    <row r="46" spans="1:14" s="18" customFormat="1" ht="12.75" customHeight="1" x14ac:dyDescent="0.2">
      <c r="A46" s="17">
        <v>3</v>
      </c>
      <c r="B46" s="6">
        <v>0.13029129503024192</v>
      </c>
      <c r="C46" s="6">
        <v>0.11701353800731379</v>
      </c>
      <c r="D46" s="6">
        <v>0.10078498301706365</v>
      </c>
      <c r="E46" s="6">
        <v>6.9859615563938923E-2</v>
      </c>
      <c r="F46" s="6">
        <v>6.321396563226836E-2</v>
      </c>
      <c r="G46" s="6">
        <v>4.6561259742186827E-2</v>
      </c>
      <c r="H46" s="6">
        <v>9.8378922589846762E-2</v>
      </c>
      <c r="I46" s="1"/>
      <c r="J46" s="1"/>
      <c r="K46" s="1"/>
      <c r="L46" s="1"/>
      <c r="M46" s="1"/>
      <c r="N46" s="1"/>
    </row>
    <row r="47" spans="1:14" ht="12.75" customHeight="1" x14ac:dyDescent="0.2">
      <c r="A47" s="5">
        <v>4</v>
      </c>
      <c r="B47" s="6">
        <v>0.1709876761452494</v>
      </c>
      <c r="C47" s="6">
        <v>0.15356262240512972</v>
      </c>
      <c r="D47" s="6">
        <v>0.13226509132805983</v>
      </c>
      <c r="E47" s="6">
        <v>9.1680210246631005E-2</v>
      </c>
      <c r="F47" s="6">
        <v>8.2958796908714383E-2</v>
      </c>
      <c r="G47" s="6">
        <v>6.1104631739702611E-2</v>
      </c>
      <c r="H47" s="6">
        <v>0.12910749986333941</v>
      </c>
    </row>
    <row r="48" spans="1:14" ht="12.75" customHeight="1" x14ac:dyDescent="0.2">
      <c r="A48" s="5">
        <v>5</v>
      </c>
      <c r="B48" s="6">
        <v>0.21459627784052127</v>
      </c>
      <c r="C48" s="6">
        <v>0.1927271480991225</v>
      </c>
      <c r="D48" s="6">
        <v>0.16599790655747115</v>
      </c>
      <c r="E48" s="6">
        <v>0.11506228000812589</v>
      </c>
      <c r="F48" s="6">
        <v>0.10411656226975667</v>
      </c>
      <c r="G48" s="6">
        <v>7.6688722987362956E-2</v>
      </c>
      <c r="H48" s="6">
        <v>0.1620350047241578</v>
      </c>
    </row>
    <row r="49" spans="1:15" s="18" customFormat="1" ht="19.5" customHeight="1" x14ac:dyDescent="0.2">
      <c r="A49" s="17">
        <v>6</v>
      </c>
      <c r="B49" s="6">
        <v>0.26122729963679642</v>
      </c>
      <c r="C49" s="6">
        <v>0.23460608437043531</v>
      </c>
      <c r="D49" s="6">
        <v>0.20206867198132442</v>
      </c>
      <c r="E49" s="6">
        <v>0.14006491165197674</v>
      </c>
      <c r="F49" s="6">
        <v>0.12674072767192798</v>
      </c>
      <c r="G49" s="6">
        <v>9.3352914692541603E-2</v>
      </c>
      <c r="H49" s="6">
        <v>0.19724464541823794</v>
      </c>
      <c r="I49" s="1"/>
      <c r="J49" s="1"/>
      <c r="K49" s="1"/>
      <c r="L49" s="1"/>
      <c r="M49" s="1"/>
      <c r="N49" s="1"/>
    </row>
    <row r="50" spans="1:15" ht="12.75" customHeight="1" x14ac:dyDescent="0.2">
      <c r="A50" s="5">
        <v>7</v>
      </c>
      <c r="B50" s="6">
        <v>0.3110039600191547</v>
      </c>
      <c r="C50" s="6">
        <v>0.27931009272476398</v>
      </c>
      <c r="D50" s="6">
        <v>0.24057270151083127</v>
      </c>
      <c r="E50" s="6">
        <v>0.16675417249293445</v>
      </c>
      <c r="F50" s="6">
        <v>0.15089107553645062</v>
      </c>
      <c r="G50" s="6">
        <v>0.11114124055593602</v>
      </c>
      <c r="H50" s="6">
        <v>0.23482946040837588</v>
      </c>
    </row>
    <row r="51" spans="1:15" ht="12.75" customHeight="1" x14ac:dyDescent="0.2">
      <c r="A51" s="5">
        <v>8</v>
      </c>
      <c r="B51" s="6">
        <v>0.36406384438774686</v>
      </c>
      <c r="C51" s="6">
        <v>0.3269627374757953</v>
      </c>
      <c r="D51" s="6">
        <v>0.28161642238055384</v>
      </c>
      <c r="E51" s="6">
        <v>0.19520383310146955</v>
      </c>
      <c r="F51" s="6">
        <v>0.17663435874005826</v>
      </c>
      <c r="G51" s="6">
        <v>0.13010286847899091</v>
      </c>
      <c r="H51" s="6">
        <v>0.2748933361700861</v>
      </c>
    </row>
    <row r="52" spans="1:15" ht="12.75" customHeight="1" x14ac:dyDescent="0.2">
      <c r="A52" s="5">
        <v>9</v>
      </c>
      <c r="B52" s="6">
        <v>0.42056035154419275</v>
      </c>
      <c r="C52" s="6">
        <v>0.37770178482271749</v>
      </c>
      <c r="D52" s="6">
        <v>0.3253184940574389</v>
      </c>
      <c r="E52" s="6">
        <v>0.22549614288117151</v>
      </c>
      <c r="F52" s="6">
        <v>0.20404500241277504</v>
      </c>
      <c r="G52" s="6">
        <v>0.15029261748430256</v>
      </c>
      <c r="H52" s="6">
        <v>0.31755209938869278</v>
      </c>
      <c r="O52" s="18"/>
    </row>
    <row r="53" spans="1:15" ht="12.75" customHeight="1" x14ac:dyDescent="0.2">
      <c r="A53" s="5">
        <v>10</v>
      </c>
      <c r="B53" s="6">
        <v>0.48066423581359902</v>
      </c>
      <c r="C53" s="6">
        <v>0.43168058781729157</v>
      </c>
      <c r="D53" s="6">
        <v>0.37181100112742888</v>
      </c>
      <c r="E53" s="6">
        <v>0.2577226569240752</v>
      </c>
      <c r="F53" s="6">
        <v>0.23320585213562262</v>
      </c>
      <c r="G53" s="6">
        <v>0.1717715088126342</v>
      </c>
      <c r="H53" s="6">
        <v>0.36293468136791535</v>
      </c>
    </row>
    <row r="54" spans="1:15" ht="19.5" customHeight="1" x14ac:dyDescent="0.2">
      <c r="A54" s="5">
        <v>11</v>
      </c>
      <c r="B54" s="6">
        <v>0.54456523846375138</v>
      </c>
      <c r="C54" s="6">
        <v>0.48906955152797937</v>
      </c>
      <c r="D54" s="6">
        <v>0.4212407152566352</v>
      </c>
      <c r="E54" s="6">
        <v>0.29198511074536637</v>
      </c>
      <c r="F54" s="6">
        <v>0.26420896546300671</v>
      </c>
      <c r="G54" s="6">
        <v>0.19460734893141812</v>
      </c>
      <c r="H54" s="6">
        <v>0.41118434986398611</v>
      </c>
    </row>
    <row r="55" spans="1:15" ht="12.75" customHeight="1" x14ac:dyDescent="0.2">
      <c r="A55" s="5">
        <v>12</v>
      </c>
      <c r="B55" s="6">
        <v>0.612473797620536</v>
      </c>
      <c r="C55" s="6">
        <v>0.55005766870088735</v>
      </c>
      <c r="D55" s="6">
        <v>0.47377041787215685</v>
      </c>
      <c r="E55" s="6">
        <v>0.32839633710621285</v>
      </c>
      <c r="F55" s="6">
        <v>0.29715644152944265</v>
      </c>
      <c r="G55" s="6">
        <v>0.21887534059488878</v>
      </c>
      <c r="H55" s="6">
        <v>0.46246000018983996</v>
      </c>
    </row>
    <row r="56" spans="1:15" ht="12.75" customHeight="1" x14ac:dyDescent="0.2">
      <c r="A56" s="5">
        <v>13</v>
      </c>
      <c r="B56" s="6">
        <v>0.6846228201526452</v>
      </c>
      <c r="C56" s="6">
        <v>0.61485411107481514</v>
      </c>
      <c r="D56" s="6">
        <v>0.52958027077835879</v>
      </c>
      <c r="E56" s="6">
        <v>0.36708121606330057</v>
      </c>
      <c r="F56" s="6">
        <v>0.33216128072217527</v>
      </c>
      <c r="G56" s="6">
        <v>0.24465871604973161</v>
      </c>
      <c r="H56" s="6">
        <v>0.51693749311039128</v>
      </c>
    </row>
    <row r="57" spans="1:15" ht="12.75" customHeight="1" x14ac:dyDescent="0.2">
      <c r="A57" s="5">
        <v>14</v>
      </c>
      <c r="B57" s="6">
        <v>0.76126949171941904</v>
      </c>
      <c r="C57" s="6">
        <v>0.68368985497029988</v>
      </c>
      <c r="D57" s="6">
        <v>0.5888692162937037</v>
      </c>
      <c r="E57" s="6">
        <v>0.40817764548068775</v>
      </c>
      <c r="F57" s="6">
        <v>0.36934826286956429</v>
      </c>
      <c r="G57" s="6">
        <v>0.27204938387881639</v>
      </c>
      <c r="H57" s="6">
        <v>0.57481102155361419</v>
      </c>
    </row>
    <row r="58" spans="1:15" ht="12.75" customHeight="1" x14ac:dyDescent="0.2">
      <c r="A58" s="5">
        <v>15</v>
      </c>
      <c r="B58" s="6">
        <v>0.84269709199322373</v>
      </c>
      <c r="C58" s="6">
        <v>0.75681931152587112</v>
      </c>
      <c r="D58" s="6">
        <v>0.65185638139027291</v>
      </c>
      <c r="E58" s="6">
        <v>0.45183751431614394</v>
      </c>
      <c r="F58" s="6">
        <v>0.40885482794002131</v>
      </c>
      <c r="G58" s="6">
        <v>0.30114857769411746</v>
      </c>
      <c r="H58" s="6">
        <v>0.63629448122875398</v>
      </c>
    </row>
    <row r="59" spans="1:15" ht="19.5" customHeight="1" x14ac:dyDescent="0.2">
      <c r="A59" s="5">
        <v>16</v>
      </c>
      <c r="B59" s="6">
        <v>0.92921677055987706</v>
      </c>
      <c r="C59" s="6">
        <v>0.83452192161958305</v>
      </c>
      <c r="D59" s="6">
        <v>0.71878245141634789</v>
      </c>
      <c r="E59" s="6">
        <v>0.49822765482383519</v>
      </c>
      <c r="F59" s="6">
        <v>0.45083193766295315</v>
      </c>
      <c r="G59" s="6">
        <v>0.33206749077743142</v>
      </c>
      <c r="H59" s="6">
        <v>0.70162281155375039</v>
      </c>
    </row>
    <row r="60" spans="1:15" ht="12.75" customHeight="1" x14ac:dyDescent="0.2">
      <c r="A60" s="5">
        <v>17</v>
      </c>
      <c r="B60" s="6">
        <v>1.0211692246587751</v>
      </c>
      <c r="C60" s="6">
        <v>0.91710366263359133</v>
      </c>
      <c r="D60" s="6">
        <v>0.78991096788848603</v>
      </c>
      <c r="E60" s="6">
        <v>0.54753074212539843</v>
      </c>
      <c r="F60" s="6">
        <v>0.49544488952486604</v>
      </c>
      <c r="G60" s="6">
        <v>0.36492787564225715</v>
      </c>
      <c r="H60" s="6">
        <v>0.77105326246485872</v>
      </c>
    </row>
    <row r="61" spans="1:15" ht="12.75" customHeight="1" x14ac:dyDescent="0.2">
      <c r="A61" s="5">
        <v>18</v>
      </c>
      <c r="B61" s="6">
        <v>1.1189262021369426</v>
      </c>
      <c r="C61" s="6">
        <v>1.0048983982447968</v>
      </c>
      <c r="D61" s="6">
        <v>0.86552949108030575</v>
      </c>
      <c r="E61" s="6">
        <v>0.59994610006417903</v>
      </c>
      <c r="F61" s="6">
        <v>0.54287404596378963</v>
      </c>
      <c r="G61" s="6">
        <v>0.39986258113363754</v>
      </c>
      <c r="H61" s="6">
        <v>0.84486652925071537</v>
      </c>
    </row>
    <row r="62" spans="1:15" ht="12.75" customHeight="1" x14ac:dyDescent="0.2">
      <c r="A62" s="5">
        <v>19</v>
      </c>
      <c r="B62" s="6">
        <v>1.2228917310235281</v>
      </c>
      <c r="C62" s="6">
        <v>1.0982689826955636</v>
      </c>
      <c r="D62" s="6">
        <v>0.94595055114239557</v>
      </c>
      <c r="E62" s="6">
        <v>0.65569036047875739</v>
      </c>
      <c r="F62" s="6">
        <v>0.59331543092701211</v>
      </c>
      <c r="G62" s="6">
        <v>0.43701599183232276</v>
      </c>
      <c r="H62" s="6">
        <v>0.923367680965969</v>
      </c>
    </row>
    <row r="63" spans="1:15" ht="12.75" customHeight="1" x14ac:dyDescent="0.2">
      <c r="A63" s="5">
        <v>20</v>
      </c>
      <c r="B63" s="6">
        <v>1.3335029501018656</v>
      </c>
      <c r="C63" s="6">
        <v>1.1976080067236394</v>
      </c>
      <c r="D63" s="6">
        <v>1.03151229057955</v>
      </c>
      <c r="E63" s="6">
        <v>0.7149979085392606</v>
      </c>
      <c r="F63" s="6">
        <v>0.64698113284315606</v>
      </c>
      <c r="G63" s="6">
        <v>0.47654432487031267</v>
      </c>
      <c r="H63" s="6">
        <v>1.0068867875705243</v>
      </c>
    </row>
    <row r="64" spans="1:15" ht="19.5" customHeight="1" x14ac:dyDescent="0.2">
      <c r="A64" s="5">
        <v>21</v>
      </c>
      <c r="B64" s="6">
        <v>1.4512303817086984</v>
      </c>
      <c r="C64" s="6">
        <v>1.3033380425608923</v>
      </c>
      <c r="D64" s="6">
        <v>1.1225786752707385</v>
      </c>
      <c r="E64" s="6">
        <v>0.77812102901691238</v>
      </c>
      <c r="F64" s="6">
        <v>0.70409943697730548</v>
      </c>
      <c r="G64" s="6">
        <v>0.51861572741914719</v>
      </c>
      <c r="H64" s="6">
        <v>1.0957791259117911</v>
      </c>
    </row>
    <row r="65" spans="1:14" ht="12.75" customHeight="1" x14ac:dyDescent="0.2">
      <c r="A65" s="5">
        <v>22</v>
      </c>
      <c r="B65" s="6">
        <v>1.576577447459939</v>
      </c>
      <c r="C65" s="6">
        <v>1.415911209010605</v>
      </c>
      <c r="D65" s="6">
        <v>1.2195391198656385</v>
      </c>
      <c r="E65" s="6">
        <v>0.84532964662576282</v>
      </c>
      <c r="F65" s="6">
        <v>0.7649145904736725</v>
      </c>
      <c r="G65" s="6">
        <v>0.56341010362831612</v>
      </c>
      <c r="H65" s="6">
        <v>1.1904248140641995</v>
      </c>
    </row>
    <row r="66" spans="1:14" ht="12.75" customHeight="1" x14ac:dyDescent="0.2">
      <c r="A66" s="5">
        <v>23</v>
      </c>
      <c r="B66" s="6">
        <v>1.7100789781767678</v>
      </c>
      <c r="C66" s="6">
        <v>1.5358078332243892</v>
      </c>
      <c r="D66" s="6">
        <v>1.3228073351591052</v>
      </c>
      <c r="E66" s="6">
        <v>0.91691052707453213</v>
      </c>
      <c r="F66" s="6">
        <v>0.82968607941028971</v>
      </c>
      <c r="G66" s="6">
        <v>0.6111185821283035</v>
      </c>
      <c r="H66" s="6">
        <v>1.2912276862205359</v>
      </c>
    </row>
    <row r="67" spans="1:14" ht="12.75" customHeight="1" x14ac:dyDescent="0.2">
      <c r="A67" s="5">
        <v>24</v>
      </c>
      <c r="B67" s="6">
        <v>1.8522984091576826</v>
      </c>
      <c r="C67" s="6">
        <v>1.663533931799134</v>
      </c>
      <c r="D67" s="6">
        <v>1.432819158533652</v>
      </c>
      <c r="E67" s="6">
        <v>0.99316577322695332</v>
      </c>
      <c r="F67" s="6">
        <v>0.89868726801756837</v>
      </c>
      <c r="G67" s="6">
        <v>0.66194251372520241</v>
      </c>
      <c r="H67" s="6">
        <v>1.3986131749287103</v>
      </c>
    </row>
    <row r="68" spans="1:14" ht="12.75" customHeight="1" x14ac:dyDescent="0.2">
      <c r="A68" s="5">
        <v>25</v>
      </c>
      <c r="B68" s="6">
        <v>2.00382327895354</v>
      </c>
      <c r="C68" s="6">
        <v>1.7996171682639754</v>
      </c>
      <c r="D68" s="6">
        <v>1.5500290721007375</v>
      </c>
      <c r="E68" s="6">
        <v>1.0744104116339743</v>
      </c>
      <c r="F68" s="6">
        <v>0.97220321480039851</v>
      </c>
      <c r="G68" s="6">
        <v>0.71609186283043913</v>
      </c>
      <c r="H68" s="6">
        <v>1.5130249123561665</v>
      </c>
    </row>
    <row r="69" spans="1:14" ht="18" customHeight="1" x14ac:dyDescent="0.2">
      <c r="A69" s="19" t="s">
        <v>66</v>
      </c>
      <c r="B69" s="12"/>
      <c r="C69" s="12"/>
      <c r="D69" s="12"/>
      <c r="E69" s="12"/>
      <c r="F69" s="12"/>
      <c r="G69" s="12"/>
    </row>
    <row r="70" spans="1:14" ht="18" customHeight="1" x14ac:dyDescent="0.2">
      <c r="A70" s="4" t="s">
        <v>8</v>
      </c>
      <c r="D70" s="12"/>
      <c r="E70" s="12"/>
      <c r="F70" s="13"/>
      <c r="G70" s="13"/>
      <c r="H70" s="14"/>
    </row>
    <row r="71" spans="1:14" ht="18" customHeight="1" x14ac:dyDescent="0.2">
      <c r="A71" s="19" t="s">
        <v>0</v>
      </c>
      <c r="B71" s="12"/>
      <c r="C71" s="20">
        <v>0.45</v>
      </c>
      <c r="D71" s="12"/>
      <c r="E71" s="12"/>
      <c r="H71" s="14" t="s">
        <v>46</v>
      </c>
    </row>
    <row r="72" spans="1:14" ht="18" customHeight="1" x14ac:dyDescent="0.2">
      <c r="A72" s="19" t="s">
        <v>29</v>
      </c>
      <c r="B72" s="12"/>
      <c r="H72" s="24" t="s">
        <v>46</v>
      </c>
    </row>
    <row r="73" spans="1:14" ht="14.25" customHeight="1" x14ac:dyDescent="0.2">
      <c r="A73" s="4"/>
      <c r="B73" s="15"/>
      <c r="C73" s="8"/>
      <c r="D73" s="15"/>
      <c r="E73" s="15"/>
      <c r="H73" s="24"/>
    </row>
    <row r="74" spans="1:14" ht="14.25" customHeight="1" x14ac:dyDescent="0.2">
      <c r="A74" s="2"/>
      <c r="B74" s="9"/>
      <c r="C74" s="10"/>
      <c r="D74" s="10"/>
      <c r="E74" s="10"/>
      <c r="F74" s="3"/>
      <c r="G74" s="3"/>
    </row>
    <row r="75" spans="1:14" s="2" customFormat="1" ht="14.25" customHeight="1" x14ac:dyDescent="0.2">
      <c r="D75" s="5"/>
      <c r="E75" s="5"/>
      <c r="F75" s="5"/>
      <c r="G75" s="5"/>
      <c r="H75" s="1"/>
      <c r="M75" s="1"/>
    </row>
    <row r="76" spans="1:14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4" s="2" customFormat="1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4" ht="19.5" customHeight="1" x14ac:dyDescent="0.2">
      <c r="A78" s="5">
        <v>1</v>
      </c>
      <c r="B78" s="6">
        <v>5.3186870796800588E-2</v>
      </c>
      <c r="C78" s="6">
        <v>4.7766690215389714E-2</v>
      </c>
      <c r="D78" s="6">
        <v>4.1141949419890966E-2</v>
      </c>
      <c r="E78" s="6">
        <v>2.8517748219871068E-2</v>
      </c>
      <c r="F78" s="6">
        <v>2.5804893733356933E-2</v>
      </c>
      <c r="G78" s="6">
        <v>1.9007008146393469E-2</v>
      </c>
      <c r="H78" s="6">
        <v>4.0159759281693505E-2</v>
      </c>
    </row>
    <row r="79" spans="1:14" ht="12.75" customHeight="1" x14ac:dyDescent="0.2">
      <c r="A79" s="5">
        <v>2</v>
      </c>
      <c r="B79" s="6">
        <v>8.8700996746925637E-2</v>
      </c>
      <c r="C79" s="6">
        <v>7.9661633969666773E-2</v>
      </c>
      <c r="D79" s="6">
        <v>6.8613397761228143E-2</v>
      </c>
      <c r="E79" s="6">
        <v>4.7559720175013392E-2</v>
      </c>
      <c r="F79" s="6">
        <v>4.3035428871949041E-2</v>
      </c>
      <c r="G79" s="6">
        <v>3.1698435017979143E-2</v>
      </c>
      <c r="H79" s="6">
        <v>6.6975376141457349E-2</v>
      </c>
    </row>
    <row r="80" spans="1:14" s="18" customFormat="1" ht="12.75" customHeight="1" x14ac:dyDescent="0.2">
      <c r="A80" s="17">
        <v>3</v>
      </c>
      <c r="B80" s="6">
        <v>0.12506362642019028</v>
      </c>
      <c r="C80" s="6">
        <v>0.11231861192303516</v>
      </c>
      <c r="D80" s="6">
        <v>9.6741194121108598E-2</v>
      </c>
      <c r="E80" s="6">
        <v>6.7056643045252121E-2</v>
      </c>
      <c r="F80" s="6">
        <v>6.067763606569223E-2</v>
      </c>
      <c r="G80" s="6">
        <v>4.4693085541123008E-2</v>
      </c>
      <c r="H80" s="6">
        <v>9.4431671889834354E-2</v>
      </c>
      <c r="I80" s="1"/>
      <c r="J80" s="1"/>
      <c r="K80" s="1"/>
      <c r="L80" s="1"/>
      <c r="M80" s="1"/>
      <c r="N80" s="1"/>
    </row>
    <row r="81" spans="1:15" ht="12.75" customHeight="1" x14ac:dyDescent="0.2">
      <c r="A81" s="5">
        <v>4</v>
      </c>
      <c r="B81" s="6">
        <v>0.16412714945324955</v>
      </c>
      <c r="C81" s="6">
        <v>0.1474012399379574</v>
      </c>
      <c r="D81" s="6">
        <v>0.12695822822580249</v>
      </c>
      <c r="E81" s="6">
        <v>8.8001731518194043E-2</v>
      </c>
      <c r="F81" s="6">
        <v>7.9630246843825733E-2</v>
      </c>
      <c r="G81" s="6">
        <v>5.8652934830862584E-2</v>
      </c>
      <c r="H81" s="6">
        <v>0.12392732858481181</v>
      </c>
    </row>
    <row r="82" spans="1:15" ht="12.75" customHeight="1" x14ac:dyDescent="0.2">
      <c r="A82" s="5">
        <v>5</v>
      </c>
      <c r="B82" s="6">
        <v>0.20598604624185288</v>
      </c>
      <c r="C82" s="6">
        <v>0.18499437007900457</v>
      </c>
      <c r="D82" s="6">
        <v>0.15933758404518544</v>
      </c>
      <c r="E82" s="6">
        <v>0.11044564411345743</v>
      </c>
      <c r="F82" s="6">
        <v>9.9939100650100823E-2</v>
      </c>
      <c r="G82" s="6">
        <v>7.361174666432517E-2</v>
      </c>
      <c r="H82" s="6">
        <v>0.15553368544776686</v>
      </c>
    </row>
    <row r="83" spans="1:15" s="18" customFormat="1" ht="19.5" customHeight="1" x14ac:dyDescent="0.2">
      <c r="A83" s="17">
        <v>6</v>
      </c>
      <c r="B83" s="6">
        <v>0.25074609477899784</v>
      </c>
      <c r="C83" s="6">
        <v>0.22519300068970452</v>
      </c>
      <c r="D83" s="6">
        <v>0.19396108464522185</v>
      </c>
      <c r="E83" s="6">
        <v>0.13444509689886727</v>
      </c>
      <c r="F83" s="6">
        <v>0.12165551823017783</v>
      </c>
      <c r="G83" s="6">
        <v>8.9607322159427585E-2</v>
      </c>
      <c r="H83" s="6">
        <v>0.18933061216594463</v>
      </c>
      <c r="I83" s="1"/>
      <c r="J83" s="1"/>
      <c r="K83" s="1"/>
      <c r="L83" s="1"/>
      <c r="M83" s="1"/>
      <c r="N83" s="1"/>
    </row>
    <row r="84" spans="1:15" ht="12.75" customHeight="1" x14ac:dyDescent="0.2">
      <c r="A84" s="5">
        <v>7</v>
      </c>
      <c r="B84" s="6">
        <v>0.2985255696630183</v>
      </c>
      <c r="C84" s="6">
        <v>0.26810335321182138</v>
      </c>
      <c r="D84" s="6">
        <v>0.23092021966366269</v>
      </c>
      <c r="E84" s="6">
        <v>0.16006350637487862</v>
      </c>
      <c r="F84" s="6">
        <v>0.14483688335933129</v>
      </c>
      <c r="G84" s="6">
        <v>0.10668192825574274</v>
      </c>
      <c r="H84" s="6">
        <v>0.2254074142263397</v>
      </c>
    </row>
    <row r="85" spans="1:15" ht="12.75" customHeight="1" x14ac:dyDescent="0.2">
      <c r="A85" s="5">
        <v>8</v>
      </c>
      <c r="B85" s="6">
        <v>0.34945653596458015</v>
      </c>
      <c r="C85" s="6">
        <v>0.31384403419663887</v>
      </c>
      <c r="D85" s="6">
        <v>0.27031714616250596</v>
      </c>
      <c r="E85" s="6">
        <v>0.18737168322047057</v>
      </c>
      <c r="F85" s="6">
        <v>0.16954727059324326</v>
      </c>
      <c r="G85" s="6">
        <v>0.12488276009440977</v>
      </c>
      <c r="H85" s="6">
        <v>0.26386380987460195</v>
      </c>
    </row>
    <row r="86" spans="1:15" ht="12.75" customHeight="1" x14ac:dyDescent="0.2">
      <c r="A86" s="5">
        <v>9</v>
      </c>
      <c r="B86" s="6">
        <v>0.40368623767580608</v>
      </c>
      <c r="C86" s="6">
        <v>0.36254728225967287</v>
      </c>
      <c r="D86" s="6">
        <v>0.31226576264312139</v>
      </c>
      <c r="E86" s="6">
        <v>0.2164485767521066</v>
      </c>
      <c r="F86" s="6">
        <v>0.19585811890759849</v>
      </c>
      <c r="G86" s="6">
        <v>0.14426243719817658</v>
      </c>
      <c r="H86" s="6">
        <v>0.30481097848997918</v>
      </c>
      <c r="O86" s="18"/>
    </row>
    <row r="87" spans="1:15" ht="12.75" customHeight="1" x14ac:dyDescent="0.2">
      <c r="A87" s="5">
        <v>10</v>
      </c>
      <c r="B87" s="6">
        <v>0.46137857795783832</v>
      </c>
      <c r="C87" s="6">
        <v>0.41436029747880576</v>
      </c>
      <c r="D87" s="6">
        <v>0.35689285407075416</v>
      </c>
      <c r="E87" s="6">
        <v>0.24738206860320247</v>
      </c>
      <c r="F87" s="6">
        <v>0.22384894987590701</v>
      </c>
      <c r="G87" s="6">
        <v>0.16487953245678794</v>
      </c>
      <c r="H87" s="6">
        <v>0.34837267827441804</v>
      </c>
    </row>
    <row r="88" spans="1:15" ht="19.5" customHeight="1" x14ac:dyDescent="0.2">
      <c r="A88" s="5">
        <v>11</v>
      </c>
      <c r="B88" s="6">
        <v>0.5227156851027116</v>
      </c>
      <c r="C88" s="6">
        <v>0.46944664777173495</v>
      </c>
      <c r="D88" s="6">
        <v>0.40433930320211775</v>
      </c>
      <c r="E88" s="6">
        <v>0.28026981236191162</v>
      </c>
      <c r="F88" s="6">
        <v>0.25360812743369249</v>
      </c>
      <c r="G88" s="6">
        <v>0.18679913174347776</v>
      </c>
      <c r="H88" s="6">
        <v>0.39468642866188641</v>
      </c>
    </row>
    <row r="89" spans="1:15" ht="12.75" customHeight="1" x14ac:dyDescent="0.2">
      <c r="A89" s="5">
        <v>12</v>
      </c>
      <c r="B89" s="6">
        <v>0.58789955384195625</v>
      </c>
      <c r="C89" s="6">
        <v>0.52798774294169992</v>
      </c>
      <c r="D89" s="6">
        <v>0.45476136019638147</v>
      </c>
      <c r="E89" s="6">
        <v>0.3152201136083374</v>
      </c>
      <c r="F89" s="6">
        <v>0.28523365419896479</v>
      </c>
      <c r="G89" s="6">
        <v>0.21009342045757889</v>
      </c>
      <c r="H89" s="6">
        <v>0.44390474961967896</v>
      </c>
    </row>
    <row r="90" spans="1:15" ht="12.75" customHeight="1" x14ac:dyDescent="0.2">
      <c r="A90" s="5">
        <v>13</v>
      </c>
      <c r="B90" s="6">
        <v>0.65715374613809718</v>
      </c>
      <c r="C90" s="6">
        <v>0.59018436214430547</v>
      </c>
      <c r="D90" s="6">
        <v>0.5083319582383069</v>
      </c>
      <c r="E90" s="6">
        <v>0.35235284184529703</v>
      </c>
      <c r="F90" s="6">
        <v>0.31883399665225465</v>
      </c>
      <c r="G90" s="6">
        <v>0.23484229132410536</v>
      </c>
      <c r="H90" s="6">
        <v>0.49619644586341488</v>
      </c>
    </row>
    <row r="91" spans="1:15" ht="12.75" customHeight="1" x14ac:dyDescent="0.2">
      <c r="A91" s="5">
        <v>14</v>
      </c>
      <c r="B91" s="6">
        <v>0.73072512860807015</v>
      </c>
      <c r="C91" s="6">
        <v>0.65625821425317132</v>
      </c>
      <c r="D91" s="6">
        <v>0.56524205749748657</v>
      </c>
      <c r="E91" s="6">
        <v>0.39180036207039615</v>
      </c>
      <c r="F91" s="6">
        <v>0.35452892808950731</v>
      </c>
      <c r="G91" s="6">
        <v>0.26113396528421973</v>
      </c>
      <c r="H91" s="6">
        <v>0.55174791873166373</v>
      </c>
    </row>
    <row r="92" spans="1:15" ht="12.75" customHeight="1" x14ac:dyDescent="0.2">
      <c r="A92" s="5">
        <v>15</v>
      </c>
      <c r="B92" s="6">
        <v>0.80888561491355948</v>
      </c>
      <c r="C92" s="6">
        <v>0.72645350268632913</v>
      </c>
      <c r="D92" s="6">
        <v>0.62570199292967132</v>
      </c>
      <c r="E92" s="6">
        <v>0.43370846901126742</v>
      </c>
      <c r="F92" s="6">
        <v>0.39245037398479726</v>
      </c>
      <c r="G92" s="6">
        <v>0.2890656141606916</v>
      </c>
      <c r="H92" s="6">
        <v>0.61076448181093723</v>
      </c>
    </row>
    <row r="93" spans="1:15" ht="19.5" customHeight="1" x14ac:dyDescent="0.2">
      <c r="A93" s="5">
        <v>16</v>
      </c>
      <c r="B93" s="6">
        <v>0.89193387040709304</v>
      </c>
      <c r="C93" s="6">
        <v>0.80103845633482951</v>
      </c>
      <c r="D93" s="6">
        <v>0.68994279288157734</v>
      </c>
      <c r="E93" s="6">
        <v>0.47823730112309343</v>
      </c>
      <c r="F93" s="6">
        <v>0.43274323904051365</v>
      </c>
      <c r="G93" s="6">
        <v>0.31874396983497039</v>
      </c>
      <c r="H93" s="6">
        <v>0.67347164806117499</v>
      </c>
    </row>
    <row r="94" spans="1:15" ht="12.75" customHeight="1" x14ac:dyDescent="0.2">
      <c r="A94" s="5">
        <v>17</v>
      </c>
      <c r="B94" s="6">
        <v>0.98019692255631774</v>
      </c>
      <c r="C94" s="6">
        <v>0.88030677587150774</v>
      </c>
      <c r="D94" s="6">
        <v>0.7582174248117387</v>
      </c>
      <c r="E94" s="6">
        <v>0.52556220406625276</v>
      </c>
      <c r="F94" s="6">
        <v>0.47556618852355598</v>
      </c>
      <c r="G94" s="6">
        <v>0.3502858997528851</v>
      </c>
      <c r="H94" s="6">
        <v>0.74011634579724961</v>
      </c>
    </row>
    <row r="95" spans="1:15" ht="12.75" customHeight="1" x14ac:dyDescent="0.2">
      <c r="A95" s="5">
        <v>18</v>
      </c>
      <c r="B95" s="6">
        <v>1.0740316035951296</v>
      </c>
      <c r="C95" s="6">
        <v>0.96457892938407075</v>
      </c>
      <c r="D95" s="6">
        <v>0.83080191123282399</v>
      </c>
      <c r="E95" s="6">
        <v>0.575874504227324</v>
      </c>
      <c r="F95" s="6">
        <v>0.52109234820233963</v>
      </c>
      <c r="G95" s="6">
        <v>0.38381892247446642</v>
      </c>
      <c r="H95" s="6">
        <v>0.81096800799016533</v>
      </c>
    </row>
    <row r="96" spans="1:15" ht="12.75" customHeight="1" x14ac:dyDescent="0.2">
      <c r="A96" s="5">
        <v>19</v>
      </c>
      <c r="B96" s="6">
        <v>1.1738257307640358</v>
      </c>
      <c r="C96" s="6">
        <v>1.0542032123392375</v>
      </c>
      <c r="D96" s="6">
        <v>0.9079962426698277</v>
      </c>
      <c r="E96" s="6">
        <v>0.62938214154062611</v>
      </c>
      <c r="F96" s="6">
        <v>0.56950987696888711</v>
      </c>
      <c r="G96" s="6">
        <v>0.41948162944792738</v>
      </c>
      <c r="H96" s="6">
        <v>0.88631946343001178</v>
      </c>
    </row>
    <row r="97" spans="1:13" ht="12.75" customHeight="1" x14ac:dyDescent="0.2">
      <c r="A97" s="5">
        <v>20</v>
      </c>
      <c r="B97" s="6">
        <v>1.2799989035572308</v>
      </c>
      <c r="C97" s="6">
        <v>1.1495564635837656</v>
      </c>
      <c r="D97" s="6">
        <v>0.99012499435923385</v>
      </c>
      <c r="E97" s="6">
        <v>0.68631009695633238</v>
      </c>
      <c r="F97" s="6">
        <v>0.62102235364248282</v>
      </c>
      <c r="G97" s="6">
        <v>0.45742396991609591</v>
      </c>
      <c r="H97" s="6">
        <v>0.96648753870254389</v>
      </c>
    </row>
    <row r="98" spans="1:13" ht="19.5" customHeight="1" x14ac:dyDescent="0.2">
      <c r="A98" s="5">
        <v>21</v>
      </c>
      <c r="B98" s="6">
        <v>1.3930027655763164</v>
      </c>
      <c r="C98" s="6">
        <v>1.2510443005131193</v>
      </c>
      <c r="D98" s="6">
        <v>1.0775375288022497</v>
      </c>
      <c r="E98" s="6">
        <v>0.74690053284125746</v>
      </c>
      <c r="F98" s="6">
        <v>0.67584890401432474</v>
      </c>
      <c r="G98" s="6">
        <v>0.49780734449318964</v>
      </c>
      <c r="H98" s="6">
        <v>1.0518132559068203</v>
      </c>
    </row>
    <row r="99" spans="1:13" ht="12.75" customHeight="1" x14ac:dyDescent="0.2">
      <c r="A99" s="5">
        <v>22</v>
      </c>
      <c r="B99" s="6">
        <v>1.513320539686563</v>
      </c>
      <c r="C99" s="6">
        <v>1.359100701599139</v>
      </c>
      <c r="D99" s="6">
        <v>1.170607636191523</v>
      </c>
      <c r="E99" s="6">
        <v>0.81141254373883653</v>
      </c>
      <c r="F99" s="6">
        <v>0.73422397531736749</v>
      </c>
      <c r="G99" s="6">
        <v>0.54080443904696351</v>
      </c>
      <c r="H99" s="6">
        <v>1.1426614816660867</v>
      </c>
    </row>
    <row r="100" spans="1:13" ht="12.75" customHeight="1" x14ac:dyDescent="0.2">
      <c r="A100" s="5">
        <v>23</v>
      </c>
      <c r="B100" s="6">
        <v>1.6414655977291415</v>
      </c>
      <c r="C100" s="6">
        <v>1.4741867218603872</v>
      </c>
      <c r="D100" s="6">
        <v>1.2697324280323301</v>
      </c>
      <c r="E100" s="6">
        <v>0.88012138947711327</v>
      </c>
      <c r="F100" s="6">
        <v>0.79639664228770013</v>
      </c>
      <c r="G100" s="6">
        <v>0.58659871356709314</v>
      </c>
      <c r="H100" s="6">
        <v>1.2394198471617717</v>
      </c>
    </row>
    <row r="101" spans="1:13" ht="12.75" customHeight="1" x14ac:dyDescent="0.2">
      <c r="A101" s="5">
        <v>24</v>
      </c>
      <c r="B101" s="6">
        <v>1.7779787683270758</v>
      </c>
      <c r="C101" s="6">
        <v>1.5967880750248682</v>
      </c>
      <c r="D101" s="6">
        <v>1.3753302546340596</v>
      </c>
      <c r="E101" s="6">
        <v>0.95331705166753422</v>
      </c>
      <c r="F101" s="6">
        <v>0.8626293009816427</v>
      </c>
      <c r="G101" s="6">
        <v>0.63538344007521885</v>
      </c>
      <c r="H101" s="6">
        <v>1.3424967153411189</v>
      </c>
    </row>
    <row r="102" spans="1:13" ht="12.75" customHeight="1" x14ac:dyDescent="0.2">
      <c r="A102" s="5">
        <v>25</v>
      </c>
      <c r="B102" s="6">
        <v>1.9234240162626228</v>
      </c>
      <c r="C102" s="6">
        <v>1.7274112532144705</v>
      </c>
      <c r="D102" s="6">
        <v>1.4878373629538773</v>
      </c>
      <c r="E102" s="6">
        <v>1.0313019170725539</v>
      </c>
      <c r="F102" s="6">
        <v>0.93319557252142871</v>
      </c>
      <c r="G102" s="6">
        <v>0.68736015859522359</v>
      </c>
      <c r="H102" s="6">
        <v>1.4523179185488317</v>
      </c>
    </row>
    <row r="103" spans="1:13" ht="18" customHeight="1" x14ac:dyDescent="0.2">
      <c r="A103" s="19" t="s">
        <v>66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4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19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2">
      <c r="A106" s="19" t="s">
        <v>30</v>
      </c>
      <c r="B106" s="12"/>
      <c r="H106" s="24" t="s">
        <v>46</v>
      </c>
    </row>
    <row r="107" spans="1:13" ht="14.25" customHeight="1" x14ac:dyDescent="0.2">
      <c r="A107" s="4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4.9793576514959782E-2</v>
      </c>
      <c r="C112" s="6">
        <v>4.47192005935695E-2</v>
      </c>
      <c r="D112" s="6">
        <v>3.8517114763916109E-2</v>
      </c>
      <c r="E112" s="6">
        <v>2.6698330936700404E-2</v>
      </c>
      <c r="F112" s="6">
        <v>2.4158555134430056E-2</v>
      </c>
      <c r="G112" s="6">
        <v>1.779437105961193E-2</v>
      </c>
      <c r="H112" s="6">
        <v>3.759758783808094E-2</v>
      </c>
    </row>
    <row r="113" spans="1:15" ht="12.75" customHeight="1" x14ac:dyDescent="0.2">
      <c r="A113" s="5">
        <v>2</v>
      </c>
      <c r="B113" s="6">
        <v>8.3041919975802125E-2</v>
      </c>
      <c r="C113" s="6">
        <v>7.4579263772252852E-2</v>
      </c>
      <c r="D113" s="6">
        <v>6.4235899202037691E-2</v>
      </c>
      <c r="E113" s="6">
        <v>4.4525435132518866E-2</v>
      </c>
      <c r="F113" s="6">
        <v>4.0289791226416877E-2</v>
      </c>
      <c r="G113" s="6">
        <v>2.9676091596032971E-2</v>
      </c>
      <c r="H113" s="6">
        <v>6.2702382496969161E-2</v>
      </c>
    </row>
    <row r="114" spans="1:15" s="18" customFormat="1" ht="12.75" customHeight="1" x14ac:dyDescent="0.2">
      <c r="A114" s="17">
        <v>3</v>
      </c>
      <c r="B114" s="6">
        <v>0.11708463307013532</v>
      </c>
      <c r="C114" s="6">
        <v>0.10515274377036965</v>
      </c>
      <c r="D114" s="6">
        <v>9.056915700157657E-2</v>
      </c>
      <c r="E114" s="6">
        <v>6.2778464615199037E-2</v>
      </c>
      <c r="F114" s="6">
        <v>5.6806434913739622E-2</v>
      </c>
      <c r="G114" s="6">
        <v>4.1841690275101137E-2</v>
      </c>
      <c r="H114" s="6">
        <v>8.8406981069563045E-2</v>
      </c>
      <c r="I114" s="1"/>
      <c r="J114" s="1"/>
      <c r="K114" s="1"/>
      <c r="L114" s="1"/>
      <c r="M114" s="1"/>
      <c r="N114" s="1"/>
    </row>
    <row r="115" spans="1:15" ht="12.75" customHeight="1" x14ac:dyDescent="0.2">
      <c r="A115" s="5">
        <v>4</v>
      </c>
      <c r="B115" s="6">
        <v>0.15365592395359029</v>
      </c>
      <c r="C115" s="6">
        <v>0.13799711863650638</v>
      </c>
      <c r="D115" s="6">
        <v>0.11885836028062589</v>
      </c>
      <c r="E115" s="6">
        <v>8.2387267499552441E-2</v>
      </c>
      <c r="F115" s="6">
        <v>7.4549879128472579E-2</v>
      </c>
      <c r="G115" s="6">
        <v>5.4910908548941907E-2</v>
      </c>
      <c r="H115" s="6">
        <v>0.11602083043685264</v>
      </c>
    </row>
    <row r="116" spans="1:15" ht="12.75" customHeight="1" x14ac:dyDescent="0.2">
      <c r="A116" s="5">
        <v>5</v>
      </c>
      <c r="B116" s="6">
        <v>0.19284424522253968</v>
      </c>
      <c r="C116" s="6">
        <v>0.17319182691830431</v>
      </c>
      <c r="D116" s="6">
        <v>0.14917193029036108</v>
      </c>
      <c r="E116" s="6">
        <v>0.10339927031838612</v>
      </c>
      <c r="F116" s="6">
        <v>9.3563038782052382E-2</v>
      </c>
      <c r="G116" s="6">
        <v>6.8915356083524296E-2</v>
      </c>
      <c r="H116" s="6">
        <v>0.14561071841554807</v>
      </c>
    </row>
    <row r="117" spans="1:15" s="18" customFormat="1" ht="19.5" customHeight="1" x14ac:dyDescent="0.2">
      <c r="A117" s="17">
        <v>6</v>
      </c>
      <c r="B117" s="6">
        <v>0.2347486262898634</v>
      </c>
      <c r="C117" s="6">
        <v>0.21082580611511956</v>
      </c>
      <c r="D117" s="6">
        <v>0.18158646982832868</v>
      </c>
      <c r="E117" s="6">
        <v>0.12586757068433574</v>
      </c>
      <c r="F117" s="6">
        <v>0.11389396038365616</v>
      </c>
      <c r="G117" s="6">
        <v>8.3890422305395521E-2</v>
      </c>
      <c r="H117" s="6">
        <v>0.1772514190490079</v>
      </c>
      <c r="I117" s="1"/>
      <c r="J117" s="1"/>
      <c r="K117" s="1"/>
      <c r="L117" s="1"/>
      <c r="M117" s="1"/>
      <c r="N117" s="1"/>
    </row>
    <row r="118" spans="1:15" ht="12.75" customHeight="1" x14ac:dyDescent="0.2">
      <c r="A118" s="5">
        <v>7</v>
      </c>
      <c r="B118" s="6">
        <v>0.27947979589695343</v>
      </c>
      <c r="C118" s="6">
        <v>0.2509985007968013</v>
      </c>
      <c r="D118" s="6">
        <v>0.21618763154168461</v>
      </c>
      <c r="E118" s="6">
        <v>0.14985153915860211</v>
      </c>
      <c r="F118" s="6">
        <v>0.13559636665398631</v>
      </c>
      <c r="G118" s="6">
        <v>9.9875677545694638E-2</v>
      </c>
      <c r="H118" s="6">
        <v>0.21102654018129688</v>
      </c>
    </row>
    <row r="119" spans="1:15" ht="12.75" customHeight="1" x14ac:dyDescent="0.2">
      <c r="A119" s="5">
        <v>8</v>
      </c>
      <c r="B119" s="6">
        <v>0.32716139343267858</v>
      </c>
      <c r="C119" s="6">
        <v>0.29382095047926843</v>
      </c>
      <c r="D119" s="6">
        <v>0.25307105492579551</v>
      </c>
      <c r="E119" s="6">
        <v>0.17541746873622316</v>
      </c>
      <c r="F119" s="6">
        <v>0.15873024422589446</v>
      </c>
      <c r="G119" s="6">
        <v>0.11691530592046825</v>
      </c>
      <c r="H119" s="6">
        <v>0.24702943808662922</v>
      </c>
    </row>
    <row r="120" spans="1:15" ht="12.75" customHeight="1" x14ac:dyDescent="0.2">
      <c r="A120" s="5">
        <v>9</v>
      </c>
      <c r="B120" s="6">
        <v>0.37793126880018768</v>
      </c>
      <c r="C120" s="6">
        <v>0.33941695702416996</v>
      </c>
      <c r="D120" s="6">
        <v>0.29234337181776571</v>
      </c>
      <c r="E120" s="6">
        <v>0.20263927180894603</v>
      </c>
      <c r="F120" s="6">
        <v>0.18336247430612615</v>
      </c>
      <c r="G120" s="6">
        <v>0.13505856985468856</v>
      </c>
      <c r="H120" s="6">
        <v>0.28536419895854337</v>
      </c>
      <c r="O120" s="18"/>
    </row>
    <row r="121" spans="1:15" ht="12.75" customHeight="1" x14ac:dyDescent="0.2">
      <c r="A121" s="5">
        <v>10</v>
      </c>
      <c r="B121" s="6">
        <v>0.43194286822545924</v>
      </c>
      <c r="C121" s="6">
        <v>0.38792432922211972</v>
      </c>
      <c r="D121" s="6">
        <v>0.33412327836898187</v>
      </c>
      <c r="E121" s="6">
        <v>0.23159922320836321</v>
      </c>
      <c r="F121" s="6">
        <v>0.20956750503377738</v>
      </c>
      <c r="G121" s="6">
        <v>0.15436030531865258</v>
      </c>
      <c r="H121" s="6">
        <v>0.3261466852910283</v>
      </c>
    </row>
    <row r="122" spans="1:15" ht="19.5" customHeight="1" x14ac:dyDescent="0.2">
      <c r="A122" s="5">
        <v>11</v>
      </c>
      <c r="B122" s="6">
        <v>0.48936670031163371</v>
      </c>
      <c r="C122" s="6">
        <v>0.43949619944400625</v>
      </c>
      <c r="D122" s="6">
        <v>0.37854266909064499</v>
      </c>
      <c r="E122" s="6">
        <v>0.26238874627525105</v>
      </c>
      <c r="F122" s="6">
        <v>0.23742806277192885</v>
      </c>
      <c r="G122" s="6">
        <v>0.1748814457412379</v>
      </c>
      <c r="H122" s="6">
        <v>0.36950564285075516</v>
      </c>
    </row>
    <row r="123" spans="1:15" ht="12.75" customHeight="1" x14ac:dyDescent="0.2">
      <c r="A123" s="5">
        <v>12</v>
      </c>
      <c r="B123" s="6">
        <v>0.55039187263299394</v>
      </c>
      <c r="C123" s="6">
        <v>0.49430240364338068</v>
      </c>
      <c r="D123" s="6">
        <v>0.425747825464247</v>
      </c>
      <c r="E123" s="6">
        <v>0.29510923675087208</v>
      </c>
      <c r="F123" s="6">
        <v>0.26703589762329266</v>
      </c>
      <c r="G123" s="6">
        <v>0.19668957113140345</v>
      </c>
      <c r="H123" s="6">
        <v>0.41558386091161387</v>
      </c>
    </row>
    <row r="124" spans="1:15" ht="12.75" customHeight="1" x14ac:dyDescent="0.2">
      <c r="A124" s="5">
        <v>13</v>
      </c>
      <c r="B124" s="6">
        <v>0.6152276840168639</v>
      </c>
      <c r="C124" s="6">
        <v>0.5525309113717024</v>
      </c>
      <c r="D124" s="6">
        <v>0.47590064762864531</v>
      </c>
      <c r="E124" s="6">
        <v>0.32987291652703743</v>
      </c>
      <c r="F124" s="6">
        <v>0.29849255596419627</v>
      </c>
      <c r="G124" s="6">
        <v>0.21985947710047912</v>
      </c>
      <c r="H124" s="6">
        <v>0.46453937453747146</v>
      </c>
    </row>
    <row r="125" spans="1:15" ht="12.75" customHeight="1" x14ac:dyDescent="0.2">
      <c r="A125" s="5">
        <v>14</v>
      </c>
      <c r="B125" s="6">
        <v>0.68410525112032938</v>
      </c>
      <c r="C125" s="6">
        <v>0.6143892865934848</v>
      </c>
      <c r="D125" s="6">
        <v>0.52917991259541186</v>
      </c>
      <c r="E125" s="6">
        <v>0.36680370578437521</v>
      </c>
      <c r="F125" s="6">
        <v>0.33191016961752667</v>
      </c>
      <c r="G125" s="6">
        <v>0.24447375614014918</v>
      </c>
      <c r="H125" s="6">
        <v>0.51654669275988996</v>
      </c>
    </row>
    <row r="126" spans="1:15" ht="12.75" customHeight="1" x14ac:dyDescent="0.2">
      <c r="A126" s="5">
        <v>15</v>
      </c>
      <c r="B126" s="6">
        <v>0.7572791396569899</v>
      </c>
      <c r="C126" s="6">
        <v>0.68010615267759311</v>
      </c>
      <c r="D126" s="6">
        <v>0.58578253606114739</v>
      </c>
      <c r="E126" s="6">
        <v>0.40603809762385384</v>
      </c>
      <c r="F126" s="6">
        <v>0.36741224728175009</v>
      </c>
      <c r="G126" s="6">
        <v>0.27062338056218338</v>
      </c>
      <c r="H126" s="6">
        <v>0.57179803026693754</v>
      </c>
    </row>
    <row r="127" spans="1:15" ht="19.5" customHeight="1" x14ac:dyDescent="0.2">
      <c r="A127" s="5">
        <v>16</v>
      </c>
      <c r="B127" s="6">
        <v>0.83502896028753437</v>
      </c>
      <c r="C127" s="6">
        <v>0.74993262565341523</v>
      </c>
      <c r="D127" s="6">
        <v>0.64592480688599674</v>
      </c>
      <c r="E127" s="6">
        <v>0.44772601375174498</v>
      </c>
      <c r="F127" s="6">
        <v>0.40513444881573191</v>
      </c>
      <c r="G127" s="6">
        <v>0.29840827281033355</v>
      </c>
      <c r="H127" s="6">
        <v>0.63050451241074756</v>
      </c>
    </row>
    <row r="128" spans="1:15" ht="12.75" customHeight="1" x14ac:dyDescent="0.2">
      <c r="A128" s="5">
        <v>17</v>
      </c>
      <c r="B128" s="6">
        <v>0.91766087629979753</v>
      </c>
      <c r="C128" s="6">
        <v>0.82414366824589091</v>
      </c>
      <c r="D128" s="6">
        <v>0.70984355333817029</v>
      </c>
      <c r="E128" s="6">
        <v>0.49203161286785246</v>
      </c>
      <c r="F128" s="6">
        <v>0.44522531672609583</v>
      </c>
      <c r="G128" s="6">
        <v>0.32793784424907413</v>
      </c>
      <c r="H128" s="6">
        <v>0.69289731361004714</v>
      </c>
    </row>
    <row r="129" spans="1:13" ht="12.75" customHeight="1" x14ac:dyDescent="0.2">
      <c r="A129" s="5">
        <v>18</v>
      </c>
      <c r="B129" s="6">
        <v>1.0055089542195079</v>
      </c>
      <c r="C129" s="6">
        <v>0.90303930284789236</v>
      </c>
      <c r="D129" s="6">
        <v>0.77779718783972829</v>
      </c>
      <c r="E129" s="6">
        <v>0.53913401483628376</v>
      </c>
      <c r="F129" s="6">
        <v>0.48784693144861779</v>
      </c>
      <c r="G129" s="6">
        <v>0.35933147782161717</v>
      </c>
      <c r="H129" s="6">
        <v>0.75922867715451137</v>
      </c>
    </row>
    <row r="130" spans="1:13" ht="12.75" customHeight="1" x14ac:dyDescent="0.2">
      <c r="A130" s="5">
        <v>19</v>
      </c>
      <c r="B130" s="6">
        <v>1.0989362687519411</v>
      </c>
      <c r="C130" s="6">
        <v>0.98694560385921171</v>
      </c>
      <c r="D130" s="6">
        <v>0.8500665616785219</v>
      </c>
      <c r="E130" s="6">
        <v>0.5892278931333107</v>
      </c>
      <c r="F130" s="6">
        <v>0.53317544743733003</v>
      </c>
      <c r="G130" s="6">
        <v>0.39271892291493588</v>
      </c>
      <c r="H130" s="6">
        <v>0.82977274951199387</v>
      </c>
    </row>
    <row r="131" spans="1:13" ht="12.75" customHeight="1" x14ac:dyDescent="0.2">
      <c r="A131" s="5">
        <v>20</v>
      </c>
      <c r="B131" s="6">
        <v>1.198335649165049</v>
      </c>
      <c r="C131" s="6">
        <v>1.0762153680071</v>
      </c>
      <c r="D131" s="6">
        <v>0.92695554236227728</v>
      </c>
      <c r="E131" s="6">
        <v>0.64252387504324315</v>
      </c>
      <c r="F131" s="6">
        <v>0.58140145529030696</v>
      </c>
      <c r="G131" s="6">
        <v>0.42824056208931754</v>
      </c>
      <c r="H131" s="6">
        <v>0.90482614389931737</v>
      </c>
    </row>
    <row r="132" spans="1:13" ht="19.5" customHeight="1" x14ac:dyDescent="0.2">
      <c r="A132" s="5">
        <v>21</v>
      </c>
      <c r="B132" s="6">
        <v>1.3041299244370539</v>
      </c>
      <c r="C132" s="6">
        <v>1.1712283345112984</v>
      </c>
      <c r="D132" s="6">
        <v>1.0087912032490365</v>
      </c>
      <c r="E132" s="6">
        <v>0.69924867310171923</v>
      </c>
      <c r="F132" s="6">
        <v>0.63273010068893454</v>
      </c>
      <c r="G132" s="6">
        <v>0.46604749868498874</v>
      </c>
      <c r="H132" s="6">
        <v>0.98470812538563046</v>
      </c>
    </row>
    <row r="133" spans="1:13" ht="12.75" customHeight="1" x14ac:dyDescent="0.2">
      <c r="A133" s="5">
        <v>22</v>
      </c>
      <c r="B133" s="6">
        <v>1.416771488069495</v>
      </c>
      <c r="C133" s="6">
        <v>1.2723907942462218</v>
      </c>
      <c r="D133" s="6">
        <v>1.095923486914465</v>
      </c>
      <c r="E133" s="6">
        <v>0.75964485175706831</v>
      </c>
      <c r="F133" s="6">
        <v>0.68738087325645991</v>
      </c>
      <c r="G133" s="6">
        <v>0.50630140130249501</v>
      </c>
      <c r="H133" s="6">
        <v>1.0697602822962136</v>
      </c>
    </row>
    <row r="134" spans="1:13" ht="12.75" customHeight="1" x14ac:dyDescent="0.2">
      <c r="A134" s="5">
        <v>23</v>
      </c>
      <c r="B134" s="6">
        <v>1.5367409590510612</v>
      </c>
      <c r="C134" s="6">
        <v>1.3801343871636187</v>
      </c>
      <c r="D134" s="6">
        <v>1.1887241693594188</v>
      </c>
      <c r="E134" s="6">
        <v>0.82397010940560145</v>
      </c>
      <c r="F134" s="6">
        <v>0.74558695689228449</v>
      </c>
      <c r="G134" s="6">
        <v>0.54917402528101111</v>
      </c>
      <c r="H134" s="6">
        <v>1.1603455151477322</v>
      </c>
    </row>
    <row r="135" spans="1:13" ht="12.75" customHeight="1" x14ac:dyDescent="0.2">
      <c r="A135" s="5">
        <v>24</v>
      </c>
      <c r="B135" s="6">
        <v>1.664544661424108</v>
      </c>
      <c r="C135" s="6">
        <v>1.4949138387120335</v>
      </c>
      <c r="D135" s="6">
        <v>1.2875849103643771</v>
      </c>
      <c r="E135" s="6">
        <v>0.892495926985024</v>
      </c>
      <c r="F135" s="6">
        <v>0.80759400692284256</v>
      </c>
      <c r="G135" s="6">
        <v>0.59484631198921634</v>
      </c>
      <c r="H135" s="6">
        <v>1.2568461335469536</v>
      </c>
    </row>
    <row r="136" spans="1:13" ht="12.75" customHeight="1" x14ac:dyDescent="0.2">
      <c r="A136" s="5">
        <v>25</v>
      </c>
      <c r="B136" s="6">
        <v>1.8007105793154767</v>
      </c>
      <c r="C136" s="6">
        <v>1.6172033270833337</v>
      </c>
      <c r="D136" s="6">
        <v>1.3929141245609133</v>
      </c>
      <c r="E136" s="6">
        <v>0.96550539914196221</v>
      </c>
      <c r="F136" s="6">
        <v>0.87365818758720193</v>
      </c>
      <c r="G136" s="6">
        <v>0.64350694330385405</v>
      </c>
      <c r="H136" s="6">
        <v>1.3596608019597671</v>
      </c>
    </row>
    <row r="137" spans="1:13" ht="18" customHeight="1" x14ac:dyDescent="0.2">
      <c r="A137" s="19" t="s">
        <v>66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4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19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2">
      <c r="A140" s="19" t="s">
        <v>31</v>
      </c>
      <c r="B140" s="12"/>
      <c r="H140" s="24" t="s">
        <v>46</v>
      </c>
    </row>
    <row r="141" spans="1:13" ht="14.25" customHeight="1" x14ac:dyDescent="0.2">
      <c r="A141" s="4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5" s="2" customFormat="1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5" ht="19.5" customHeight="1" x14ac:dyDescent="0.2">
      <c r="A146" s="5">
        <v>1</v>
      </c>
      <c r="B146" s="6">
        <v>4.7175030863324453E-2</v>
      </c>
      <c r="C146" s="6">
        <v>4.2367506329878298E-2</v>
      </c>
      <c r="D146" s="6">
        <v>3.649157592060185E-2</v>
      </c>
      <c r="E146" s="6">
        <v>2.5294318546483483E-2</v>
      </c>
      <c r="F146" s="6">
        <v>2.2888104527652525E-2</v>
      </c>
      <c r="G146" s="6">
        <v>1.6858600299145796E-2</v>
      </c>
      <c r="H146" s="6">
        <v>3.562040509613016E-2</v>
      </c>
    </row>
    <row r="147" spans="1:15" ht="12.75" customHeight="1" x14ac:dyDescent="0.2">
      <c r="A147" s="5">
        <v>2</v>
      </c>
      <c r="B147" s="6">
        <v>7.8674909737227336E-2</v>
      </c>
      <c r="C147" s="6">
        <v>7.0657287876540159E-2</v>
      </c>
      <c r="D147" s="6">
        <v>6.0857860380426884E-2</v>
      </c>
      <c r="E147" s="6">
        <v>4.2183930610978825E-2</v>
      </c>
      <c r="F147" s="6">
        <v>3.8171030835916844E-2</v>
      </c>
      <c r="G147" s="6">
        <v>2.8115484665478835E-2</v>
      </c>
      <c r="H147" s="6">
        <v>5.940498828417775E-2</v>
      </c>
    </row>
    <row r="148" spans="1:15" s="18" customFormat="1" ht="12.75" customHeight="1" x14ac:dyDescent="0.2">
      <c r="A148" s="17">
        <v>3</v>
      </c>
      <c r="B148" s="6">
        <v>0.11092738391758626</v>
      </c>
      <c r="C148" s="6">
        <v>9.9622969063893146E-2</v>
      </c>
      <c r="D148" s="6">
        <v>8.5806304263583238E-2</v>
      </c>
      <c r="E148" s="6">
        <v>5.9477069394370009E-2</v>
      </c>
      <c r="F148" s="6">
        <v>5.3819096916767485E-2</v>
      </c>
      <c r="G148" s="6">
        <v>3.9641318584708075E-2</v>
      </c>
      <c r="H148" s="6">
        <v>8.3757832885070591E-2</v>
      </c>
      <c r="I148" s="1"/>
      <c r="J148" s="1"/>
      <c r="K148" s="1"/>
      <c r="L148" s="1"/>
      <c r="M148" s="1"/>
      <c r="N148" s="1"/>
    </row>
    <row r="149" spans="1:15" ht="12.75" customHeight="1" x14ac:dyDescent="0.2">
      <c r="A149" s="5">
        <v>4</v>
      </c>
      <c r="B149" s="6">
        <v>0.14557546298497917</v>
      </c>
      <c r="C149" s="6">
        <v>0.13074012325206627</v>
      </c>
      <c r="D149" s="6">
        <v>0.11260783432413365</v>
      </c>
      <c r="E149" s="6">
        <v>7.8054684139201622E-2</v>
      </c>
      <c r="F149" s="6">
        <v>7.0629448513026577E-2</v>
      </c>
      <c r="G149" s="6">
        <v>5.2023252532407756E-2</v>
      </c>
      <c r="H149" s="6">
        <v>0.10991952455961229</v>
      </c>
    </row>
    <row r="150" spans="1:15" ht="12.75" customHeight="1" x14ac:dyDescent="0.2">
      <c r="A150" s="5">
        <v>5</v>
      </c>
      <c r="B150" s="6">
        <v>0.18270294798877565</v>
      </c>
      <c r="C150" s="6">
        <v>0.16408401147268242</v>
      </c>
      <c r="D150" s="6">
        <v>0.14132727367505407</v>
      </c>
      <c r="E150" s="6">
        <v>9.7961707310773444E-2</v>
      </c>
      <c r="F150" s="6">
        <v>8.8642743725863254E-2</v>
      </c>
      <c r="G150" s="6">
        <v>6.5291233884766431E-2</v>
      </c>
      <c r="H150" s="6">
        <v>0.13795333888539968</v>
      </c>
    </row>
    <row r="151" spans="1:15" s="18" customFormat="1" ht="19.5" customHeight="1" x14ac:dyDescent="0.2">
      <c r="A151" s="17">
        <v>6</v>
      </c>
      <c r="B151" s="6">
        <v>0.22240366058100305</v>
      </c>
      <c r="C151" s="6">
        <v>0.19973889417800644</v>
      </c>
      <c r="D151" s="6">
        <v>0.1720371967243586</v>
      </c>
      <c r="E151" s="6">
        <v>0.11924844422334832</v>
      </c>
      <c r="F151" s="6">
        <v>0.10790450239361704</v>
      </c>
      <c r="G151" s="6">
        <v>7.9478791008421937E-2</v>
      </c>
      <c r="H151" s="6">
        <v>0.16793011768682259</v>
      </c>
      <c r="I151" s="1"/>
      <c r="J151" s="1"/>
      <c r="K151" s="1"/>
      <c r="L151" s="1"/>
      <c r="M151" s="1"/>
      <c r="N151" s="1"/>
    </row>
    <row r="152" spans="1:15" ht="12.75" customHeight="1" x14ac:dyDescent="0.2">
      <c r="A152" s="5">
        <v>7</v>
      </c>
      <c r="B152" s="6">
        <v>0.26478250649766655</v>
      </c>
      <c r="C152" s="6">
        <v>0.23779898634475163</v>
      </c>
      <c r="D152" s="6">
        <v>0.20481875181598855</v>
      </c>
      <c r="E152" s="6">
        <v>0.14197114325780291</v>
      </c>
      <c r="F152" s="6">
        <v>0.12846562206542131</v>
      </c>
      <c r="G152" s="6">
        <v>9.4623413309105023E-2</v>
      </c>
      <c r="H152" s="6">
        <v>0.19992907203687929</v>
      </c>
    </row>
    <row r="153" spans="1:15" ht="12.75" customHeight="1" x14ac:dyDescent="0.2">
      <c r="A153" s="5">
        <v>8</v>
      </c>
      <c r="B153" s="6">
        <v>0.30995662317684608</v>
      </c>
      <c r="C153" s="6">
        <v>0.27836948814043244</v>
      </c>
      <c r="D153" s="6">
        <v>0.23976254895351179</v>
      </c>
      <c r="E153" s="6">
        <v>0.16619261119175427</v>
      </c>
      <c r="F153" s="6">
        <v>0.15038293479581452</v>
      </c>
      <c r="G153" s="6">
        <v>0.11076696134763607</v>
      </c>
      <c r="H153" s="6">
        <v>0.23403864878806724</v>
      </c>
    </row>
    <row r="154" spans="1:15" ht="12.75" customHeight="1" x14ac:dyDescent="0.2">
      <c r="A154" s="5">
        <v>9</v>
      </c>
      <c r="B154" s="6">
        <v>0.35805661126807736</v>
      </c>
      <c r="C154" s="6">
        <v>0.32156769093178716</v>
      </c>
      <c r="D154" s="6">
        <v>0.27696961241673462</v>
      </c>
      <c r="E154" s="6">
        <v>0.19198287351053397</v>
      </c>
      <c r="F154" s="6">
        <v>0.17371980464123171</v>
      </c>
      <c r="G154" s="6">
        <v>0.12795610693554413</v>
      </c>
      <c r="H154" s="6">
        <v>0.27035746044698461</v>
      </c>
      <c r="O154" s="18"/>
    </row>
    <row r="155" spans="1:15" ht="12.75" customHeight="1" x14ac:dyDescent="0.2">
      <c r="A155" s="5">
        <v>10</v>
      </c>
      <c r="B155" s="6">
        <v>0.40922784756397174</v>
      </c>
      <c r="C155" s="6">
        <v>0.36752415641784336</v>
      </c>
      <c r="D155" s="6">
        <v>0.31655239636133209</v>
      </c>
      <c r="E155" s="6">
        <v>0.21941987837515606</v>
      </c>
      <c r="F155" s="6">
        <v>0.19854676466046045</v>
      </c>
      <c r="G155" s="6">
        <v>0.14624280232796413</v>
      </c>
      <c r="H155" s="6">
        <v>0.30899527652834341</v>
      </c>
    </row>
    <row r="156" spans="1:15" ht="19.5" customHeight="1" x14ac:dyDescent="0.2">
      <c r="A156" s="5">
        <v>11</v>
      </c>
      <c r="B156" s="6">
        <v>0.46363187395765265</v>
      </c>
      <c r="C156" s="6">
        <v>0.41638396404114059</v>
      </c>
      <c r="D156" s="6">
        <v>0.35863585922716912</v>
      </c>
      <c r="E156" s="6">
        <v>0.24859024135382446</v>
      </c>
      <c r="F156" s="6">
        <v>0.2249421908008554</v>
      </c>
      <c r="G156" s="6">
        <v>0.16568477658533104</v>
      </c>
      <c r="H156" s="6">
        <v>0.35007407231372273</v>
      </c>
    </row>
    <row r="157" spans="1:15" ht="12.75" customHeight="1" x14ac:dyDescent="0.2">
      <c r="A157" s="5">
        <v>12</v>
      </c>
      <c r="B157" s="6">
        <v>0.52144785323029941</v>
      </c>
      <c r="C157" s="6">
        <v>0.46830801841852338</v>
      </c>
      <c r="D157" s="6">
        <v>0.40335858984210471</v>
      </c>
      <c r="E157" s="6">
        <v>0.27959002598642224</v>
      </c>
      <c r="F157" s="6">
        <v>0.25299300820879289</v>
      </c>
      <c r="G157" s="6">
        <v>0.18634605581766775</v>
      </c>
      <c r="H157" s="6">
        <v>0.39372912807166632</v>
      </c>
    </row>
    <row r="158" spans="1:15" ht="12.75" customHeight="1" x14ac:dyDescent="0.2">
      <c r="A158" s="5">
        <v>13</v>
      </c>
      <c r="B158" s="6">
        <v>0.58287407759809162</v>
      </c>
      <c r="C158" s="6">
        <v>0.52347440415471624</v>
      </c>
      <c r="D158" s="6">
        <v>0.45087397433708054</v>
      </c>
      <c r="E158" s="6">
        <v>0.312525552637548</v>
      </c>
      <c r="F158" s="6">
        <v>0.28279542313762096</v>
      </c>
      <c r="G158" s="6">
        <v>0.20829750228311864</v>
      </c>
      <c r="H158" s="6">
        <v>0.44011016811477083</v>
      </c>
    </row>
    <row r="159" spans="1:15" ht="12.75" customHeight="1" x14ac:dyDescent="0.2">
      <c r="A159" s="5">
        <v>14</v>
      </c>
      <c r="B159" s="6">
        <v>0.64812950975047923</v>
      </c>
      <c r="C159" s="6">
        <v>0.58207976983609011</v>
      </c>
      <c r="D159" s="6">
        <v>0.5013513881944146</v>
      </c>
      <c r="E159" s="6">
        <v>0.34751422477075822</v>
      </c>
      <c r="F159" s="6">
        <v>0.31445567061956042</v>
      </c>
      <c r="G159" s="6">
        <v>0.23161736509767372</v>
      </c>
      <c r="H159" s="6">
        <v>0.48938252438996666</v>
      </c>
    </row>
    <row r="160" spans="1:15" ht="12.75" customHeight="1" x14ac:dyDescent="0.2">
      <c r="A160" s="5">
        <v>15</v>
      </c>
      <c r="B160" s="6">
        <v>0.71745532829394765</v>
      </c>
      <c r="C160" s="6">
        <v>0.64434071598096798</v>
      </c>
      <c r="D160" s="6">
        <v>0.5549773917039027</v>
      </c>
      <c r="E160" s="6">
        <v>0.38468535758494948</v>
      </c>
      <c r="F160" s="6">
        <v>0.34809076427503832</v>
      </c>
      <c r="G160" s="6">
        <v>0.2563918325192534</v>
      </c>
      <c r="H160" s="6">
        <v>0.54172830339525335</v>
      </c>
    </row>
    <row r="161" spans="1:8" ht="19.5" customHeight="1" x14ac:dyDescent="0.2">
      <c r="A161" s="5">
        <v>16</v>
      </c>
      <c r="B161" s="6">
        <v>0.79111643971786649</v>
      </c>
      <c r="C161" s="6">
        <v>0.7104951529236897</v>
      </c>
      <c r="D161" s="6">
        <v>0.61195689952255261</v>
      </c>
      <c r="E161" s="6">
        <v>0.42418098870054316</v>
      </c>
      <c r="F161" s="6">
        <v>0.38382922987940193</v>
      </c>
      <c r="G161" s="6">
        <v>0.28271557226803062</v>
      </c>
      <c r="H161" s="6">
        <v>0.59734752781829514</v>
      </c>
    </row>
    <row r="162" spans="1:8" ht="12.75" customHeight="1" x14ac:dyDescent="0.2">
      <c r="A162" s="5">
        <v>17</v>
      </c>
      <c r="B162" s="6">
        <v>0.86940290678863419</v>
      </c>
      <c r="C162" s="6">
        <v>0.78080358364361868</v>
      </c>
      <c r="D162" s="6">
        <v>0.67251428558861226</v>
      </c>
      <c r="E162" s="6">
        <v>0.4661566440361769</v>
      </c>
      <c r="F162" s="6">
        <v>0.42181179838280464</v>
      </c>
      <c r="G162" s="6">
        <v>0.3106922419813381</v>
      </c>
      <c r="H162" s="6">
        <v>0.65645921507261251</v>
      </c>
    </row>
    <row r="163" spans="1:8" ht="12.75" customHeight="1" x14ac:dyDescent="0.2">
      <c r="A163" s="5">
        <v>18</v>
      </c>
      <c r="B163" s="6">
        <v>0.95263122813448065</v>
      </c>
      <c r="C163" s="6">
        <v>0.85555025294970444</v>
      </c>
      <c r="D163" s="6">
        <v>0.73689437292624194</v>
      </c>
      <c r="E163" s="6">
        <v>0.51078202389676741</v>
      </c>
      <c r="F163" s="6">
        <v>0.46219202673164833</v>
      </c>
      <c r="G163" s="6">
        <v>0.34043494648965289</v>
      </c>
      <c r="H163" s="6">
        <v>0.71930234347244482</v>
      </c>
    </row>
    <row r="164" spans="1:8" ht="12.75" customHeight="1" x14ac:dyDescent="0.2">
      <c r="A164" s="5">
        <v>19</v>
      </c>
      <c r="B164" s="6">
        <v>1.0411453850804253</v>
      </c>
      <c r="C164" s="6">
        <v>0.93504408763432834</v>
      </c>
      <c r="D164" s="6">
        <v>0.80536324340984644</v>
      </c>
      <c r="E164" s="6">
        <v>0.55824156426571203</v>
      </c>
      <c r="F164" s="6">
        <v>0.50513680576582265</v>
      </c>
      <c r="G164" s="6">
        <v>0.37206661191645074</v>
      </c>
      <c r="H164" s="6">
        <v>0.78613664266541416</v>
      </c>
    </row>
    <row r="165" spans="1:8" ht="12.75" customHeight="1" x14ac:dyDescent="0.2">
      <c r="A165" s="5">
        <v>20</v>
      </c>
      <c r="B165" s="6">
        <v>1.1353175487805947</v>
      </c>
      <c r="C165" s="6">
        <v>1.01961933154301</v>
      </c>
      <c r="D165" s="6">
        <v>0.87820878475624797</v>
      </c>
      <c r="E165" s="6">
        <v>0.60873481595525225</v>
      </c>
      <c r="F165" s="6">
        <v>0.5508267033010118</v>
      </c>
      <c r="G165" s="6">
        <v>0.40572023838097826</v>
      </c>
      <c r="H165" s="6">
        <v>0.85724312756624299</v>
      </c>
    </row>
    <row r="166" spans="1:8" ht="19.5" customHeight="1" x14ac:dyDescent="0.2">
      <c r="A166" s="5">
        <v>21</v>
      </c>
      <c r="B166" s="6">
        <v>1.2355483124739888</v>
      </c>
      <c r="C166" s="6">
        <v>1.1096357541613961</v>
      </c>
      <c r="D166" s="6">
        <v>0.95574087018284026</v>
      </c>
      <c r="E166" s="6">
        <v>0.66247656913742203</v>
      </c>
      <c r="F166" s="6">
        <v>0.59945607681318369</v>
      </c>
      <c r="G166" s="6">
        <v>0.44153898299782046</v>
      </c>
      <c r="H166" s="6">
        <v>0.9329242737258916</v>
      </c>
    </row>
    <row r="167" spans="1:8" ht="12.75" customHeight="1" x14ac:dyDescent="0.2">
      <c r="A167" s="5">
        <v>22</v>
      </c>
      <c r="B167" s="6">
        <v>1.3422662791831494</v>
      </c>
      <c r="C167" s="6">
        <v>1.2054782803308317</v>
      </c>
      <c r="D167" s="6">
        <v>1.0382910394777409</v>
      </c>
      <c r="E167" s="6">
        <v>0.7196966322762276</v>
      </c>
      <c r="F167" s="6">
        <v>0.65123287340065039</v>
      </c>
      <c r="G167" s="6">
        <v>0.47967601253574882</v>
      </c>
      <c r="H167" s="6">
        <v>1.0135037060155889</v>
      </c>
    </row>
    <row r="168" spans="1:8" ht="12.75" customHeight="1" x14ac:dyDescent="0.2">
      <c r="A168" s="5">
        <v>23</v>
      </c>
      <c r="B168" s="6">
        <v>1.4559267930952555</v>
      </c>
      <c r="C168" s="6">
        <v>1.3075558509121818</v>
      </c>
      <c r="D168" s="6">
        <v>1.1262115176776348</v>
      </c>
      <c r="E168" s="6">
        <v>0.78063915191928168</v>
      </c>
      <c r="F168" s="6">
        <v>0.70637801428299507</v>
      </c>
      <c r="G168" s="6">
        <v>0.52029405006054008</v>
      </c>
      <c r="H168" s="6">
        <v>1.0993252407319787</v>
      </c>
    </row>
    <row r="169" spans="1:8" ht="12.75" customHeight="1" x14ac:dyDescent="0.2">
      <c r="A169" s="5">
        <v>24</v>
      </c>
      <c r="B169" s="6">
        <v>1.5770095516732467</v>
      </c>
      <c r="C169" s="6">
        <v>1.4162992782425154</v>
      </c>
      <c r="D169" s="6">
        <v>1.2198733679502072</v>
      </c>
      <c r="E169" s="6">
        <v>0.84556133235901332</v>
      </c>
      <c r="F169" s="6">
        <v>0.76512423625916615</v>
      </c>
      <c r="G169" s="6">
        <v>0.56356452159236237</v>
      </c>
      <c r="H169" s="6">
        <v>1.1907510825761665</v>
      </c>
    </row>
    <row r="170" spans="1:8" ht="12.75" customHeight="1" x14ac:dyDescent="0.2">
      <c r="A170" s="5">
        <v>25</v>
      </c>
      <c r="B170" s="6">
        <v>1.7060147734035702</v>
      </c>
      <c r="C170" s="6">
        <v>1.5321578044209478</v>
      </c>
      <c r="D170" s="6">
        <v>1.319663527209775</v>
      </c>
      <c r="E170" s="6">
        <v>0.91473138085480332</v>
      </c>
      <c r="F170" s="6">
        <v>0.82771423239782582</v>
      </c>
      <c r="G170" s="6">
        <v>0.60966618660144678</v>
      </c>
      <c r="H170" s="6">
        <v>1.2881589310387034</v>
      </c>
    </row>
    <row r="171" spans="1:8" ht="18" customHeight="1" x14ac:dyDescent="0.2">
      <c r="A171" s="19" t="s">
        <v>66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4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19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2">
      <c r="A174" s="19" t="s">
        <v>18</v>
      </c>
      <c r="B174" s="12"/>
      <c r="H174" s="24" t="s">
        <v>46</v>
      </c>
    </row>
    <row r="175" spans="1:8" ht="14.25" customHeight="1" x14ac:dyDescent="0.2">
      <c r="A175" s="4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5" s="2" customFormat="1" ht="14.25" customHeight="1" x14ac:dyDescent="0.2">
      <c r="D177" s="5"/>
      <c r="E177" s="5"/>
      <c r="F177" s="5"/>
      <c r="G177" s="5"/>
      <c r="H177" s="1"/>
      <c r="M177" s="1"/>
    </row>
    <row r="178" spans="1:15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5" s="2" customFormat="1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5" ht="19.5" customHeight="1" x14ac:dyDescent="0.2">
      <c r="A180" s="5">
        <v>1</v>
      </c>
      <c r="B180" s="6">
        <v>5.4963847102834772E-2</v>
      </c>
      <c r="C180" s="6">
        <v>4.9362577987293169E-2</v>
      </c>
      <c r="D180" s="6">
        <v>4.2516504234038847E-2</v>
      </c>
      <c r="E180" s="6">
        <v>2.9470527771083325E-2</v>
      </c>
      <c r="F180" s="6">
        <v>2.666703666556839E-2</v>
      </c>
      <c r="G180" s="6">
        <v>1.964203334375424E-2</v>
      </c>
      <c r="H180" s="6">
        <v>4.1501499068797111E-2</v>
      </c>
    </row>
    <row r="181" spans="1:15" ht="12.75" customHeight="1" x14ac:dyDescent="0.2">
      <c r="A181" s="5">
        <v>2</v>
      </c>
      <c r="B181" s="6">
        <v>9.166450197254955E-2</v>
      </c>
      <c r="C181" s="6">
        <v>8.2323133583074776E-2</v>
      </c>
      <c r="D181" s="6">
        <v>7.0905775189560247E-2</v>
      </c>
      <c r="E181" s="6">
        <v>4.9148693066377758E-2</v>
      </c>
      <c r="F181" s="6">
        <v>4.4473244939708251E-2</v>
      </c>
      <c r="G181" s="6">
        <v>3.2757481491694641E-2</v>
      </c>
      <c r="H181" s="6">
        <v>6.9213027176536782E-2</v>
      </c>
    </row>
    <row r="182" spans="1:15" s="18" customFormat="1" ht="12.75" customHeight="1" x14ac:dyDescent="0.2">
      <c r="A182" s="17">
        <v>3</v>
      </c>
      <c r="B182" s="6">
        <v>0.1292420091218994</v>
      </c>
      <c r="C182" s="6">
        <v>0.11607118298284437</v>
      </c>
      <c r="D182" s="6">
        <v>9.9973322787362193E-2</v>
      </c>
      <c r="E182" s="6">
        <v>6.9297009212098956E-2</v>
      </c>
      <c r="F182" s="6">
        <v>6.2704879255216145E-2</v>
      </c>
      <c r="G182" s="6">
        <v>4.6186284010225516E-2</v>
      </c>
      <c r="H182" s="6">
        <v>9.7586639290126023E-2</v>
      </c>
      <c r="I182" s="1"/>
      <c r="J182" s="1"/>
      <c r="K182" s="1"/>
      <c r="L182" s="1"/>
      <c r="M182" s="1"/>
      <c r="N182" s="1"/>
    </row>
    <row r="183" spans="1:15" ht="12.75" customHeight="1" x14ac:dyDescent="0.2">
      <c r="A183" s="5">
        <v>4</v>
      </c>
      <c r="B183" s="6">
        <v>0.16961064662813696</v>
      </c>
      <c r="C183" s="6">
        <v>0.15232592354738619</v>
      </c>
      <c r="D183" s="6">
        <v>0.13119990967901751</v>
      </c>
      <c r="E183" s="6">
        <v>9.0941874253705757E-2</v>
      </c>
      <c r="F183" s="6">
        <v>8.2290697811616909E-2</v>
      </c>
      <c r="G183" s="6">
        <v>6.0612532639727851E-2</v>
      </c>
      <c r="H183" s="6">
        <v>0.12806774751275843</v>
      </c>
    </row>
    <row r="184" spans="1:15" ht="12.75" customHeight="1" x14ac:dyDescent="0.2">
      <c r="A184" s="5">
        <v>5</v>
      </c>
      <c r="B184" s="6">
        <v>0.21286805148227875</v>
      </c>
      <c r="C184" s="6">
        <v>0.19117504225345938</v>
      </c>
      <c r="D184" s="6">
        <v>0.16466106157389274</v>
      </c>
      <c r="E184" s="6">
        <v>0.11413563921476924</v>
      </c>
      <c r="F184" s="6">
        <v>0.10327807155102242</v>
      </c>
      <c r="G184" s="6">
        <v>7.6071119206997218E-2</v>
      </c>
      <c r="H184" s="6">
        <v>0.16073007451315779</v>
      </c>
    </row>
    <row r="185" spans="1:15" s="18" customFormat="1" ht="19.5" customHeight="1" x14ac:dyDescent="0.2">
      <c r="A185" s="17">
        <v>6</v>
      </c>
      <c r="B185" s="6">
        <v>0.25912353572594082</v>
      </c>
      <c r="C185" s="6">
        <v>0.23271671134452304</v>
      </c>
      <c r="D185" s="6">
        <v>0.20044133525112859</v>
      </c>
      <c r="E185" s="6">
        <v>0.13893691505008904</v>
      </c>
      <c r="F185" s="6">
        <v>0.12572003584805469</v>
      </c>
      <c r="G185" s="6">
        <v>9.2601107767398591E-2</v>
      </c>
      <c r="H185" s="6">
        <v>0.19565615842925424</v>
      </c>
      <c r="I185" s="1"/>
      <c r="J185" s="1"/>
      <c r="K185" s="1"/>
      <c r="L185" s="1"/>
      <c r="M185" s="1"/>
      <c r="N185" s="1"/>
    </row>
    <row r="186" spans="1:15" ht="12.75" customHeight="1" x14ac:dyDescent="0.2">
      <c r="A186" s="5">
        <v>7</v>
      </c>
      <c r="B186" s="6">
        <v>0.30849932551835341</v>
      </c>
      <c r="C186" s="6">
        <v>0.27706070112660758</v>
      </c>
      <c r="D186" s="6">
        <v>0.2386352770223524</v>
      </c>
      <c r="E186" s="6">
        <v>0.16541123700892116</v>
      </c>
      <c r="F186" s="6">
        <v>0.1496758916731058</v>
      </c>
      <c r="G186" s="6">
        <v>0.11024617740130252</v>
      </c>
      <c r="H186" s="6">
        <v>0.23293828844932057</v>
      </c>
    </row>
    <row r="187" spans="1:15" ht="12.75" customHeight="1" x14ac:dyDescent="0.2">
      <c r="A187" s="5">
        <v>8</v>
      </c>
      <c r="B187" s="6">
        <v>0.36113189823152508</v>
      </c>
      <c r="C187" s="6">
        <v>0.32432958080245944</v>
      </c>
      <c r="D187" s="6">
        <v>0.27934845702267502</v>
      </c>
      <c r="E187" s="6">
        <v>0.19363178155896027</v>
      </c>
      <c r="F187" s="6">
        <v>0.17521185431632036</v>
      </c>
      <c r="G187" s="6">
        <v>0.12905510004213364</v>
      </c>
      <c r="H187" s="6">
        <v>0.27267951441112986</v>
      </c>
    </row>
    <row r="188" spans="1:15" ht="12.75" customHeight="1" x14ac:dyDescent="0.2">
      <c r="A188" s="5">
        <v>9</v>
      </c>
      <c r="B188" s="6">
        <v>0.41717341728752988</v>
      </c>
      <c r="C188" s="6">
        <v>0.37466000708708047</v>
      </c>
      <c r="D188" s="6">
        <v>0.32269857910871996</v>
      </c>
      <c r="E188" s="6">
        <v>0.22368013571771606</v>
      </c>
      <c r="F188" s="6">
        <v>0.20240174953352666</v>
      </c>
      <c r="G188" s="6">
        <v>0.14908225323381608</v>
      </c>
      <c r="H188" s="6">
        <v>0.31499473020316271</v>
      </c>
      <c r="O188" s="18"/>
    </row>
    <row r="189" spans="1:15" ht="12.75" customHeight="1" x14ac:dyDescent="0.2">
      <c r="A189" s="5">
        <v>10</v>
      </c>
      <c r="B189" s="6">
        <v>0.47679326186122278</v>
      </c>
      <c r="C189" s="6">
        <v>0.42820409802112697</v>
      </c>
      <c r="D189" s="6">
        <v>0.36881666413845976</v>
      </c>
      <c r="E189" s="6">
        <v>0.25564711724885542</v>
      </c>
      <c r="F189" s="6">
        <v>0.23132775571842054</v>
      </c>
      <c r="G189" s="6">
        <v>0.17038816678959268</v>
      </c>
      <c r="H189" s="6">
        <v>0.36001182879576349</v>
      </c>
    </row>
    <row r="190" spans="1:15" ht="19.5" customHeight="1" x14ac:dyDescent="0.2">
      <c r="A190" s="5">
        <v>11</v>
      </c>
      <c r="B190" s="6">
        <v>0.54017964516098638</v>
      </c>
      <c r="C190" s="6">
        <v>0.48513088633550722</v>
      </c>
      <c r="D190" s="6">
        <v>0.41784830176933102</v>
      </c>
      <c r="E190" s="6">
        <v>0.2896336423523333</v>
      </c>
      <c r="F190" s="6">
        <v>0.26208118905051686</v>
      </c>
      <c r="G190" s="6">
        <v>0.19304010110533548</v>
      </c>
      <c r="H190" s="6">
        <v>0.40787292415482318</v>
      </c>
    </row>
    <row r="191" spans="1:15" ht="12.75" customHeight="1" x14ac:dyDescent="0.2">
      <c r="A191" s="5">
        <v>12</v>
      </c>
      <c r="B191" s="6">
        <v>0.60754131057354566</v>
      </c>
      <c r="C191" s="6">
        <v>0.54562784274505793</v>
      </c>
      <c r="D191" s="6">
        <v>0.46995496248699525</v>
      </c>
      <c r="E191" s="6">
        <v>0.32575163510369703</v>
      </c>
      <c r="F191" s="6">
        <v>0.29476332642073422</v>
      </c>
      <c r="G191" s="6">
        <v>0.21711265329857646</v>
      </c>
      <c r="H191" s="6">
        <v>0.45873563194821143</v>
      </c>
    </row>
    <row r="192" spans="1:15" ht="12.75" customHeight="1" x14ac:dyDescent="0.2">
      <c r="A192" s="5">
        <v>13</v>
      </c>
      <c r="B192" s="6">
        <v>0.67910928927900427</v>
      </c>
      <c r="C192" s="6">
        <v>0.6099024544481193</v>
      </c>
      <c r="D192" s="6">
        <v>0.52531535718351752</v>
      </c>
      <c r="E192" s="6">
        <v>0.36412496985250759</v>
      </c>
      <c r="F192" s="6">
        <v>0.32948625818073923</v>
      </c>
      <c r="G192" s="6">
        <v>0.24268838531470763</v>
      </c>
      <c r="H192" s="6">
        <v>0.5127743966664674</v>
      </c>
    </row>
    <row r="193" spans="1:8" ht="12.75" customHeight="1" x14ac:dyDescent="0.2">
      <c r="A193" s="5">
        <v>14</v>
      </c>
      <c r="B193" s="6">
        <v>0.75513869572167513</v>
      </c>
      <c r="C193" s="6">
        <v>0.67818383762408674</v>
      </c>
      <c r="D193" s="6">
        <v>0.58412682601835741</v>
      </c>
      <c r="E193" s="6">
        <v>0.40489043391828894</v>
      </c>
      <c r="F193" s="6">
        <v>0.36637375925894416</v>
      </c>
      <c r="G193" s="6">
        <v>0.26985846556143339</v>
      </c>
      <c r="H193" s="6">
        <v>0.57018184732723021</v>
      </c>
    </row>
    <row r="194" spans="1:8" ht="12.75" customHeight="1" x14ac:dyDescent="0.2">
      <c r="A194" s="5">
        <v>15</v>
      </c>
      <c r="B194" s="6">
        <v>0.83591052821377476</v>
      </c>
      <c r="C194" s="6">
        <v>0.75072435454074593</v>
      </c>
      <c r="D194" s="6">
        <v>0.64660673124981483</v>
      </c>
      <c r="E194" s="6">
        <v>0.44819869303861792</v>
      </c>
      <c r="F194" s="6">
        <v>0.40556216276683615</v>
      </c>
      <c r="G194" s="6">
        <v>0.29872331237751676</v>
      </c>
      <c r="H194" s="6">
        <v>0.63117015705533552</v>
      </c>
    </row>
    <row r="195" spans="1:8" ht="19.5" customHeight="1" x14ac:dyDescent="0.2">
      <c r="A195" s="5">
        <v>16</v>
      </c>
      <c r="B195" s="6">
        <v>0.92173343053383971</v>
      </c>
      <c r="C195" s="6">
        <v>0.82780119563128807</v>
      </c>
      <c r="D195" s="6">
        <v>0.71299381989449517</v>
      </c>
      <c r="E195" s="6">
        <v>0.49421523590335498</v>
      </c>
      <c r="F195" s="6">
        <v>0.44720121468095575</v>
      </c>
      <c r="G195" s="6">
        <v>0.32939322356249157</v>
      </c>
      <c r="H195" s="6">
        <v>0.69597237321123384</v>
      </c>
    </row>
    <row r="196" spans="1:8" ht="12.75" customHeight="1" x14ac:dyDescent="0.2">
      <c r="A196" s="5">
        <v>17</v>
      </c>
      <c r="B196" s="6">
        <v>1.0129453561553667</v>
      </c>
      <c r="C196" s="6">
        <v>0.90971787412433303</v>
      </c>
      <c r="D196" s="6">
        <v>0.78354951106776594</v>
      </c>
      <c r="E196" s="6">
        <v>0.54312126648112635</v>
      </c>
      <c r="F196" s="6">
        <v>0.49145488128357789</v>
      </c>
      <c r="G196" s="6">
        <v>0.36198897111004019</v>
      </c>
      <c r="H196" s="6">
        <v>0.76484367399850617</v>
      </c>
    </row>
    <row r="197" spans="1:8" ht="12.75" customHeight="1" x14ac:dyDescent="0.2">
      <c r="A197" s="5">
        <v>18</v>
      </c>
      <c r="B197" s="6">
        <v>1.1099150590969948</v>
      </c>
      <c r="C197" s="6">
        <v>0.99680556496418871</v>
      </c>
      <c r="D197" s="6">
        <v>0.85855904920976744</v>
      </c>
      <c r="E197" s="6">
        <v>0.59511450338370786</v>
      </c>
      <c r="F197" s="6">
        <v>0.53850207248465209</v>
      </c>
      <c r="G197" s="6">
        <v>0.39664233398236298</v>
      </c>
      <c r="H197" s="6">
        <v>0.83806249415867584</v>
      </c>
    </row>
    <row r="198" spans="1:8" ht="12.75" customHeight="1" x14ac:dyDescent="0.2">
      <c r="A198" s="5">
        <v>19</v>
      </c>
      <c r="B198" s="6">
        <v>1.2130433135947678</v>
      </c>
      <c r="C198" s="6">
        <v>1.089424200188454</v>
      </c>
      <c r="D198" s="6">
        <v>0.93833244754558831</v>
      </c>
      <c r="E198" s="6">
        <v>0.65040983383016815</v>
      </c>
      <c r="F198" s="6">
        <v>0.58853723357522914</v>
      </c>
      <c r="G198" s="6">
        <v>0.43349653397565208</v>
      </c>
      <c r="H198" s="6">
        <v>0.91593144590796582</v>
      </c>
    </row>
    <row r="199" spans="1:8" ht="12.75" customHeight="1" x14ac:dyDescent="0.2">
      <c r="A199" s="5">
        <v>20</v>
      </c>
      <c r="B199" s="6">
        <v>1.3227637379852748</v>
      </c>
      <c r="C199" s="6">
        <v>1.1879632088506762</v>
      </c>
      <c r="D199" s="6">
        <v>1.0232051253883832</v>
      </c>
      <c r="E199" s="6">
        <v>0.70923975539671569</v>
      </c>
      <c r="F199" s="6">
        <v>0.64177074495424724</v>
      </c>
      <c r="G199" s="6">
        <v>0.47270653014526248</v>
      </c>
      <c r="H199" s="6">
        <v>0.99877794102595019</v>
      </c>
    </row>
    <row r="200" spans="1:8" ht="19.5" customHeight="1" x14ac:dyDescent="0.2">
      <c r="A200" s="5">
        <v>21</v>
      </c>
      <c r="B200" s="6">
        <v>1.4395430653079206</v>
      </c>
      <c r="C200" s="6">
        <v>1.2928417600460207</v>
      </c>
      <c r="D200" s="6">
        <v>1.113538117459919</v>
      </c>
      <c r="E200" s="6">
        <v>0.77185452110828412</v>
      </c>
      <c r="F200" s="6">
        <v>0.69842905341775363</v>
      </c>
      <c r="G200" s="6">
        <v>0.51443911550889321</v>
      </c>
      <c r="H200" s="6">
        <v>1.0869543951789491</v>
      </c>
    </row>
    <row r="201" spans="1:8" ht="12.75" customHeight="1" x14ac:dyDescent="0.2">
      <c r="A201" s="5">
        <v>22</v>
      </c>
      <c r="B201" s="6">
        <v>1.5638806629307314</v>
      </c>
      <c r="C201" s="6">
        <v>1.4045083314911648</v>
      </c>
      <c r="D201" s="6">
        <v>1.2097177023039321</v>
      </c>
      <c r="E201" s="6">
        <v>0.8385218818713891</v>
      </c>
      <c r="F201" s="6">
        <v>0.75875443909377149</v>
      </c>
      <c r="G201" s="6">
        <v>0.55887274537872789</v>
      </c>
      <c r="H201" s="6">
        <v>1.1808378652043472</v>
      </c>
    </row>
    <row r="202" spans="1:8" ht="12.75" customHeight="1" x14ac:dyDescent="0.2">
      <c r="A202" s="5">
        <v>23</v>
      </c>
      <c r="B202" s="6">
        <v>1.6963070544765912</v>
      </c>
      <c r="C202" s="6">
        <v>1.5234393820784369</v>
      </c>
      <c r="D202" s="6">
        <v>1.3121542589431352</v>
      </c>
      <c r="E202" s="6">
        <v>0.90952629396020968</v>
      </c>
      <c r="F202" s="6">
        <v>0.8230042983191499</v>
      </c>
      <c r="G202" s="6">
        <v>0.60619700915288199</v>
      </c>
      <c r="H202" s="6">
        <v>1.2808289330628635</v>
      </c>
    </row>
    <row r="203" spans="1:8" ht="12.75" customHeight="1" x14ac:dyDescent="0.2">
      <c r="A203" s="5">
        <v>24</v>
      </c>
      <c r="B203" s="6">
        <v>1.8373811376828439</v>
      </c>
      <c r="C203" s="6">
        <v>1.6501368532584584</v>
      </c>
      <c r="D203" s="6">
        <v>1.4212801147939793</v>
      </c>
      <c r="E203" s="6">
        <v>0.9851674272879305</v>
      </c>
      <c r="F203" s="6">
        <v>0.89144979381701794</v>
      </c>
      <c r="G203" s="6">
        <v>0.6566116360819686</v>
      </c>
      <c r="H203" s="6">
        <v>1.3873496051304803</v>
      </c>
    </row>
    <row r="204" spans="1:8" ht="12.75" customHeight="1" x14ac:dyDescent="0.2">
      <c r="A204" s="5">
        <v>25</v>
      </c>
      <c r="B204" s="6">
        <v>1.987685719426431</v>
      </c>
      <c r="C204" s="6">
        <v>1.7851241590830291</v>
      </c>
      <c r="D204" s="6">
        <v>1.5375460918486872</v>
      </c>
      <c r="E204" s="6">
        <v>1.0657577713755262</v>
      </c>
      <c r="F204" s="6">
        <v>0.96437368840649329</v>
      </c>
      <c r="G204" s="6">
        <v>0.71032489965325729</v>
      </c>
      <c r="H204" s="6">
        <v>1.5008399408341779</v>
      </c>
    </row>
    <row r="205" spans="1:8" ht="18" customHeight="1" x14ac:dyDescent="0.2">
      <c r="A205" s="19" t="s">
        <v>66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4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19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2">
      <c r="A208" s="19" t="s">
        <v>4</v>
      </c>
      <c r="B208" s="12"/>
      <c r="H208" s="24" t="s">
        <v>46</v>
      </c>
    </row>
    <row r="209" spans="1:15" ht="14.25" customHeight="1" x14ac:dyDescent="0.2">
      <c r="A209" s="4"/>
      <c r="B209" s="15"/>
      <c r="C209" s="8"/>
      <c r="D209" s="15"/>
      <c r="E209" s="15"/>
      <c r="H209" s="24"/>
    </row>
    <row r="210" spans="1:15" ht="14.25" customHeight="1" x14ac:dyDescent="0.2">
      <c r="A210" s="2"/>
      <c r="B210" s="9"/>
      <c r="C210" s="10"/>
      <c r="D210" s="10"/>
      <c r="E210" s="10"/>
      <c r="F210" s="3"/>
      <c r="G210" s="3"/>
    </row>
    <row r="211" spans="1:15" s="2" customFormat="1" ht="14.25" customHeight="1" x14ac:dyDescent="0.2">
      <c r="D211" s="5"/>
      <c r="E211" s="5"/>
      <c r="F211" s="5"/>
      <c r="G211" s="5"/>
      <c r="H211" s="1"/>
      <c r="M211" s="1"/>
    </row>
    <row r="212" spans="1:15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5" s="2" customFormat="1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5" ht="19.5" customHeight="1" x14ac:dyDescent="0.2">
      <c r="A214" s="5">
        <v>1</v>
      </c>
      <c r="B214" s="6">
        <v>5.2369096930521039E-2</v>
      </c>
      <c r="C214" s="6">
        <v>4.7032254247422099E-2</v>
      </c>
      <c r="D214" s="6">
        <v>4.0509372046201864E-2</v>
      </c>
      <c r="E214" s="6">
        <v>2.8079274046264421E-2</v>
      </c>
      <c r="F214" s="6">
        <v>2.540813100975392E-2</v>
      </c>
      <c r="G214" s="6">
        <v>1.871476620199207E-2</v>
      </c>
      <c r="H214" s="6">
        <v>3.9542283556488374E-2</v>
      </c>
    </row>
    <row r="215" spans="1:15" ht="12.75" customHeight="1" x14ac:dyDescent="0.2">
      <c r="A215" s="5">
        <v>2</v>
      </c>
      <c r="B215" s="6">
        <v>8.7337176015119269E-2</v>
      </c>
      <c r="C215" s="6">
        <v>7.8436797813119671E-2</v>
      </c>
      <c r="D215" s="6">
        <v>6.7558433580685459E-2</v>
      </c>
      <c r="E215" s="6">
        <v>4.6828466471532999E-2</v>
      </c>
      <c r="F215" s="6">
        <v>4.2373738335762634E-2</v>
      </c>
      <c r="G215" s="6">
        <v>3.1211056246276278E-2</v>
      </c>
      <c r="H215" s="6">
        <v>6.5945597335669404E-2</v>
      </c>
    </row>
    <row r="216" spans="1:15" s="18" customFormat="1" ht="12.75" customHeight="1" x14ac:dyDescent="0.2">
      <c r="A216" s="17">
        <v>3</v>
      </c>
      <c r="B216" s="6">
        <v>0.12314071266767201</v>
      </c>
      <c r="C216" s="6">
        <v>0.11059165893348315</v>
      </c>
      <c r="D216" s="6">
        <v>9.5253751465435813E-2</v>
      </c>
      <c r="E216" s="6">
        <v>6.6025614721507572E-2</v>
      </c>
      <c r="F216" s="6">
        <v>5.9744688059938746E-2</v>
      </c>
      <c r="G216" s="6">
        <v>4.400590773179934E-2</v>
      </c>
      <c r="H216" s="6">
        <v>9.2979739255639293E-2</v>
      </c>
      <c r="I216" s="1"/>
      <c r="J216" s="1"/>
      <c r="K216" s="1"/>
      <c r="L216" s="1"/>
      <c r="M216" s="1"/>
      <c r="N216" s="1"/>
    </row>
    <row r="217" spans="1:15" ht="12.75" customHeight="1" x14ac:dyDescent="0.2">
      <c r="A217" s="5">
        <v>4</v>
      </c>
      <c r="B217" s="6">
        <v>0.16160361513812496</v>
      </c>
      <c r="C217" s="6">
        <v>0.1451348745723583</v>
      </c>
      <c r="D217" s="6">
        <v>0.12500618405405814</v>
      </c>
      <c r="E217" s="6">
        <v>8.6648662327530976E-2</v>
      </c>
      <c r="F217" s="6">
        <v>7.840589327952116E-2</v>
      </c>
      <c r="G217" s="6">
        <v>5.7751117585991649E-2</v>
      </c>
      <c r="H217" s="6">
        <v>0.12202188596116731</v>
      </c>
    </row>
    <row r="218" spans="1:15" ht="12.75" customHeight="1" x14ac:dyDescent="0.2">
      <c r="A218" s="5">
        <v>5</v>
      </c>
      <c r="B218" s="6">
        <v>0.2028189111404404</v>
      </c>
      <c r="C218" s="6">
        <v>0.18214999215277849</v>
      </c>
      <c r="D218" s="6">
        <v>0.15688769161503871</v>
      </c>
      <c r="E218" s="6">
        <v>0.10874748890997758</v>
      </c>
      <c r="F218" s="6">
        <v>9.8402488634639851E-2</v>
      </c>
      <c r="G218" s="6">
        <v>7.2479930451574845E-2</v>
      </c>
      <c r="H218" s="6">
        <v>0.15314227979859341</v>
      </c>
    </row>
    <row r="219" spans="1:15" s="18" customFormat="1" ht="19.5" customHeight="1" x14ac:dyDescent="0.2">
      <c r="A219" s="17">
        <v>6</v>
      </c>
      <c r="B219" s="6">
        <v>0.24689075227980622</v>
      </c>
      <c r="C219" s="6">
        <v>0.2217305493727868</v>
      </c>
      <c r="D219" s="6">
        <v>0.19097883914512298</v>
      </c>
      <c r="E219" s="6">
        <v>0.13237793849969465</v>
      </c>
      <c r="F219" s="6">
        <v>0.11978500578966554</v>
      </c>
      <c r="G219" s="6">
        <v>8.8229566235992429E-2</v>
      </c>
      <c r="H219" s="6">
        <v>0.18641956242008648</v>
      </c>
      <c r="I219" s="1"/>
      <c r="J219" s="1"/>
      <c r="K219" s="1"/>
      <c r="L219" s="1"/>
      <c r="M219" s="1"/>
      <c r="N219" s="1"/>
    </row>
    <row r="220" spans="1:15" ht="12.75" customHeight="1" x14ac:dyDescent="0.2">
      <c r="A220" s="5">
        <v>7</v>
      </c>
      <c r="B220" s="6">
        <v>0.29393559462539459</v>
      </c>
      <c r="C220" s="6">
        <v>0.26398113446809846</v>
      </c>
      <c r="D220" s="6">
        <v>0.22736970958462568</v>
      </c>
      <c r="E220" s="6">
        <v>0.15760245253776664</v>
      </c>
      <c r="F220" s="6">
        <v>0.14260994621657</v>
      </c>
      <c r="G220" s="6">
        <v>0.10504164200417589</v>
      </c>
      <c r="H220" s="6">
        <v>0.22194166619757927</v>
      </c>
    </row>
    <row r="221" spans="1:15" ht="12.75" customHeight="1" x14ac:dyDescent="0.2">
      <c r="A221" s="5">
        <v>8</v>
      </c>
      <c r="B221" s="6">
        <v>0.3440834726835269</v>
      </c>
      <c r="C221" s="6">
        <v>0.30901853035689808</v>
      </c>
      <c r="D221" s="6">
        <v>0.26616088928130094</v>
      </c>
      <c r="E221" s="6">
        <v>0.18449075295473044</v>
      </c>
      <c r="F221" s="6">
        <v>0.16694039929374727</v>
      </c>
      <c r="G221" s="6">
        <v>0.1229626272491398</v>
      </c>
      <c r="H221" s="6">
        <v>0.25980677616045866</v>
      </c>
    </row>
    <row r="222" spans="1:15" ht="12.75" customHeight="1" x14ac:dyDescent="0.2">
      <c r="A222" s="5">
        <v>9</v>
      </c>
      <c r="B222" s="6">
        <v>0.39747936649872145</v>
      </c>
      <c r="C222" s="6">
        <v>0.35697294242202127</v>
      </c>
      <c r="D222" s="6">
        <v>0.30746452549196424</v>
      </c>
      <c r="E222" s="6">
        <v>0.2131205751831193</v>
      </c>
      <c r="F222" s="6">
        <v>0.19284670558807415</v>
      </c>
      <c r="G222" s="6">
        <v>0.14204433244301659</v>
      </c>
      <c r="H222" s="6">
        <v>0.30012436225123634</v>
      </c>
      <c r="O222" s="18"/>
    </row>
    <row r="223" spans="1:15" ht="12.75" customHeight="1" x14ac:dyDescent="0.2">
      <c r="A223" s="5">
        <v>10</v>
      </c>
      <c r="B223" s="6">
        <v>0.45428465914173388</v>
      </c>
      <c r="C223" s="6">
        <v>0.40798930746894851</v>
      </c>
      <c r="D223" s="6">
        <v>0.35140545380169114</v>
      </c>
      <c r="E223" s="6">
        <v>0.24357844963372477</v>
      </c>
      <c r="F223" s="6">
        <v>0.22040716399040144</v>
      </c>
      <c r="G223" s="6">
        <v>0.16234442988903799</v>
      </c>
      <c r="H223" s="6">
        <v>0.34301627982963923</v>
      </c>
    </row>
    <row r="224" spans="1:15" ht="19.5" customHeight="1" x14ac:dyDescent="0.2">
      <c r="A224" s="5">
        <v>11</v>
      </c>
      <c r="B224" s="6">
        <v>0.51467867859400895</v>
      </c>
      <c r="C224" s="6">
        <v>0.46222867847952093</v>
      </c>
      <c r="D224" s="6">
        <v>0.3981223908266624</v>
      </c>
      <c r="E224" s="6">
        <v>0.27596052842354479</v>
      </c>
      <c r="F224" s="6">
        <v>0.24970877979800038</v>
      </c>
      <c r="G224" s="6">
        <v>0.18392700473365345</v>
      </c>
      <c r="H224" s="6">
        <v>0.38861793390181648</v>
      </c>
    </row>
    <row r="225" spans="1:8" ht="12.75" customHeight="1" x14ac:dyDescent="0.2">
      <c r="A225" s="5">
        <v>12</v>
      </c>
      <c r="B225" s="6">
        <v>0.5788603138203704</v>
      </c>
      <c r="C225" s="6">
        <v>0.51986967599350076</v>
      </c>
      <c r="D225" s="6">
        <v>0.44776918430426804</v>
      </c>
      <c r="E225" s="6">
        <v>0.31037345188199883</v>
      </c>
      <c r="F225" s="6">
        <v>0.28084804879122266</v>
      </c>
      <c r="G225" s="6">
        <v>0.20686313249076313</v>
      </c>
      <c r="H225" s="6">
        <v>0.43707949936678803</v>
      </c>
    </row>
    <row r="226" spans="1:8" ht="12.75" customHeight="1" x14ac:dyDescent="0.2">
      <c r="A226" s="5">
        <v>13</v>
      </c>
      <c r="B226" s="6">
        <v>0.64704968941002639</v>
      </c>
      <c r="C226" s="6">
        <v>0.58110999208985381</v>
      </c>
      <c r="D226" s="6">
        <v>0.50051610848790196</v>
      </c>
      <c r="E226" s="6">
        <v>0.34693524646031437</v>
      </c>
      <c r="F226" s="6">
        <v>0.31393176972599302</v>
      </c>
      <c r="G226" s="6">
        <v>0.23123147749608802</v>
      </c>
      <c r="H226" s="6">
        <v>0.48856718548601541</v>
      </c>
    </row>
    <row r="227" spans="1:8" ht="12.75" customHeight="1" x14ac:dyDescent="0.2">
      <c r="A227" s="5">
        <v>14</v>
      </c>
      <c r="B227" s="6">
        <v>0.71948987628626249</v>
      </c>
      <c r="C227" s="6">
        <v>0.64616792676102175</v>
      </c>
      <c r="D227" s="6">
        <v>0.55655118744217713</v>
      </c>
      <c r="E227" s="6">
        <v>0.38577624198023081</v>
      </c>
      <c r="F227" s="6">
        <v>0.34907787432589427</v>
      </c>
      <c r="G227" s="6">
        <v>0.25711890425114559</v>
      </c>
      <c r="H227" s="6">
        <v>0.5432645275873208</v>
      </c>
    </row>
    <row r="228" spans="1:8" ht="12.75" customHeight="1" x14ac:dyDescent="0.2">
      <c r="A228" s="5">
        <v>15</v>
      </c>
      <c r="B228" s="6">
        <v>0.79644860730668299</v>
      </c>
      <c r="C228" s="6">
        <v>0.71528392867935719</v>
      </c>
      <c r="D228" s="6">
        <v>0.61608152212115574</v>
      </c>
      <c r="E228" s="6">
        <v>0.427039991504919</v>
      </c>
      <c r="F228" s="6">
        <v>0.38641625964702153</v>
      </c>
      <c r="G228" s="6">
        <v>0.28462109051492601</v>
      </c>
      <c r="H228" s="6">
        <v>0.60137368246150835</v>
      </c>
    </row>
    <row r="229" spans="1:8" ht="19.5" customHeight="1" x14ac:dyDescent="0.2">
      <c r="A229" s="5">
        <v>16</v>
      </c>
      <c r="B229" s="6">
        <v>0.8782199556995488</v>
      </c>
      <c r="C229" s="6">
        <v>0.78872210258696174</v>
      </c>
      <c r="D229" s="6">
        <v>0.6793345886989689</v>
      </c>
      <c r="E229" s="6">
        <v>0.47088417128335003</v>
      </c>
      <c r="F229" s="6">
        <v>0.42608960241187066</v>
      </c>
      <c r="G229" s="6">
        <v>0.31384312711457263</v>
      </c>
      <c r="H229" s="6">
        <v>0.66311669569767207</v>
      </c>
    </row>
    <row r="230" spans="1:8" ht="12.75" customHeight="1" x14ac:dyDescent="0.2">
      <c r="A230" s="5">
        <v>17</v>
      </c>
      <c r="B230" s="6">
        <v>0.96512592072700143</v>
      </c>
      <c r="C230" s="6">
        <v>0.866771633366756</v>
      </c>
      <c r="D230" s="6">
        <v>0.74655946513710958</v>
      </c>
      <c r="E230" s="6">
        <v>0.51748143095155563</v>
      </c>
      <c r="F230" s="6">
        <v>0.46825412833211255</v>
      </c>
      <c r="G230" s="6">
        <v>0.34490008460240335</v>
      </c>
      <c r="H230" s="6">
        <v>0.72873669896839888</v>
      </c>
    </row>
    <row r="231" spans="1:8" ht="12.75" customHeight="1" x14ac:dyDescent="0.2">
      <c r="A231" s="5">
        <v>18</v>
      </c>
      <c r="B231" s="6">
        <v>1.0575178481547314</v>
      </c>
      <c r="C231" s="6">
        <v>0.94974806175457949</v>
      </c>
      <c r="D231" s="6">
        <v>0.81802792996859497</v>
      </c>
      <c r="E231" s="6">
        <v>0.56702015516037108</v>
      </c>
      <c r="F231" s="6">
        <v>0.51308030128372772</v>
      </c>
      <c r="G231" s="6">
        <v>0.37791752087890429</v>
      </c>
      <c r="H231" s="6">
        <v>0.7984989825824319</v>
      </c>
    </row>
    <row r="232" spans="1:8" ht="12.75" customHeight="1" x14ac:dyDescent="0.2">
      <c r="A232" s="5">
        <v>19</v>
      </c>
      <c r="B232" s="6">
        <v>1.1557775923455773</v>
      </c>
      <c r="C232" s="6">
        <v>1.0379943280058723</v>
      </c>
      <c r="D232" s="6">
        <v>0.89403536121898519</v>
      </c>
      <c r="E232" s="6">
        <v>0.61970508666703983</v>
      </c>
      <c r="F232" s="6">
        <v>0.5607533871247572</v>
      </c>
      <c r="G232" s="6">
        <v>0.4130318964817325</v>
      </c>
      <c r="H232" s="6">
        <v>0.87269187294556505</v>
      </c>
    </row>
    <row r="233" spans="1:8" ht="12.75" customHeight="1" x14ac:dyDescent="0.2">
      <c r="A233" s="5">
        <v>20</v>
      </c>
      <c r="B233" s="6">
        <v>1.2603183012485395</v>
      </c>
      <c r="C233" s="6">
        <v>1.1318814768878367</v>
      </c>
      <c r="D233" s="6">
        <v>0.97490134362349878</v>
      </c>
      <c r="E233" s="6">
        <v>0.67575774723079773</v>
      </c>
      <c r="F233" s="6">
        <v>0.6114738345516626</v>
      </c>
      <c r="G233" s="6">
        <v>0.45039085511157301</v>
      </c>
      <c r="H233" s="6">
        <v>0.95162732528154059</v>
      </c>
    </row>
    <row r="234" spans="1:8" ht="19.5" customHeight="1" x14ac:dyDescent="0.2">
      <c r="A234" s="5">
        <v>21</v>
      </c>
      <c r="B234" s="6">
        <v>1.371584674226374</v>
      </c>
      <c r="C234" s="6">
        <v>1.2318088892322747</v>
      </c>
      <c r="D234" s="6">
        <v>1.060969868065891</v>
      </c>
      <c r="E234" s="6">
        <v>0.73541657585492926</v>
      </c>
      <c r="F234" s="6">
        <v>0.66545740019060584</v>
      </c>
      <c r="G234" s="6">
        <v>0.49015331577012661</v>
      </c>
      <c r="H234" s="6">
        <v>1.0356411183096832</v>
      </c>
    </row>
    <row r="235" spans="1:8" ht="12.75" customHeight="1" x14ac:dyDescent="0.2">
      <c r="A235" s="5">
        <v>22</v>
      </c>
      <c r="B235" s="6">
        <v>1.4900525043590518</v>
      </c>
      <c r="C235" s="6">
        <v>1.3382038708820962</v>
      </c>
      <c r="D235" s="6">
        <v>1.1526089775337873</v>
      </c>
      <c r="E235" s="6">
        <v>0.79893668337893464</v>
      </c>
      <c r="F235" s="6">
        <v>0.72293492653492741</v>
      </c>
      <c r="G235" s="6">
        <v>0.53248930919639936</v>
      </c>
      <c r="H235" s="6">
        <v>1.1250925086524122</v>
      </c>
    </row>
    <row r="236" spans="1:8" ht="12.75" customHeight="1" x14ac:dyDescent="0.2">
      <c r="A236" s="5">
        <v>23</v>
      </c>
      <c r="B236" s="6">
        <v>1.6162272701473546</v>
      </c>
      <c r="C236" s="6">
        <v>1.4515203879119298</v>
      </c>
      <c r="D236" s="6">
        <v>1.2502096777509772</v>
      </c>
      <c r="E236" s="6">
        <v>0.86658909737785095</v>
      </c>
      <c r="F236" s="6">
        <v>0.78415165867616499</v>
      </c>
      <c r="G236" s="6">
        <v>0.57757947459398129</v>
      </c>
      <c r="H236" s="6">
        <v>1.2203631674742339</v>
      </c>
    </row>
    <row r="237" spans="1:8" ht="12.75" customHeight="1" x14ac:dyDescent="0.2">
      <c r="A237" s="5">
        <v>24</v>
      </c>
      <c r="B237" s="6">
        <v>1.7506414847126155</v>
      </c>
      <c r="C237" s="6">
        <v>1.57223668596626</v>
      </c>
      <c r="D237" s="6">
        <v>1.3541838866884768</v>
      </c>
      <c r="E237" s="6">
        <v>0.93865934085557801</v>
      </c>
      <c r="F237" s="6">
        <v>0.84936595820434557</v>
      </c>
      <c r="G237" s="6">
        <v>0.62561411233368969</v>
      </c>
      <c r="H237" s="6">
        <v>1.3218551789445436</v>
      </c>
    </row>
    <row r="238" spans="1:8" ht="12.75" customHeight="1" x14ac:dyDescent="0.2">
      <c r="A238" s="5">
        <v>25</v>
      </c>
      <c r="B238" s="6">
        <v>1.8938504416057618</v>
      </c>
      <c r="C238" s="6">
        <v>1.7008514696055996</v>
      </c>
      <c r="D238" s="6">
        <v>1.4649611437954615</v>
      </c>
      <c r="E238" s="6">
        <v>1.0154451512318257</v>
      </c>
      <c r="F238" s="6">
        <v>0.91884723918459155</v>
      </c>
      <c r="G238" s="6">
        <v>0.67679166366405064</v>
      </c>
      <c r="H238" s="6">
        <v>1.42998782802976</v>
      </c>
    </row>
    <row r="239" spans="1:8" ht="18" customHeight="1" x14ac:dyDescent="0.2">
      <c r="A239" s="19" t="s">
        <v>66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4" t="s">
        <v>8</v>
      </c>
      <c r="D240" s="12"/>
      <c r="E240" s="12"/>
      <c r="F240" s="13"/>
      <c r="G240" s="13"/>
      <c r="H240" s="14"/>
    </row>
    <row r="241" spans="1:15" ht="18" customHeight="1" x14ac:dyDescent="0.2">
      <c r="A241" s="19" t="s">
        <v>0</v>
      </c>
      <c r="B241" s="12"/>
      <c r="C241" s="20">
        <v>0.45</v>
      </c>
      <c r="D241" s="12"/>
      <c r="E241" s="12"/>
      <c r="H241" s="14" t="s">
        <v>46</v>
      </c>
    </row>
    <row r="242" spans="1:15" ht="18" customHeight="1" x14ac:dyDescent="0.2">
      <c r="A242" s="19" t="s">
        <v>19</v>
      </c>
      <c r="B242" s="12"/>
      <c r="H242" s="24" t="s">
        <v>46</v>
      </c>
    </row>
    <row r="243" spans="1:15" ht="14.25" customHeight="1" x14ac:dyDescent="0.2">
      <c r="A243" s="4"/>
      <c r="B243" s="15"/>
      <c r="C243" s="8"/>
      <c r="D243" s="15"/>
      <c r="E243" s="15"/>
      <c r="H243" s="24"/>
    </row>
    <row r="244" spans="1:15" ht="14.25" customHeight="1" x14ac:dyDescent="0.2">
      <c r="A244" s="2"/>
      <c r="B244" s="9"/>
      <c r="C244" s="10"/>
      <c r="D244" s="10"/>
      <c r="E244" s="10"/>
      <c r="F244" s="3"/>
      <c r="G244" s="3"/>
    </row>
    <row r="245" spans="1:15" s="2" customFormat="1" ht="14.25" customHeight="1" x14ac:dyDescent="0.2">
      <c r="D245" s="5"/>
      <c r="E245" s="5"/>
      <c r="F245" s="5"/>
      <c r="G245" s="5"/>
      <c r="H245" s="1"/>
      <c r="M245" s="1"/>
    </row>
    <row r="246" spans="1:15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5" s="2" customFormat="1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5" ht="19.5" customHeight="1" x14ac:dyDescent="0.2">
      <c r="A248" s="5">
        <v>1</v>
      </c>
      <c r="B248" s="6">
        <v>5.0294763142310281E-2</v>
      </c>
      <c r="C248" s="6">
        <v>4.5169312172049253E-2</v>
      </c>
      <c r="D248" s="6">
        <v>3.8904800569895502E-2</v>
      </c>
      <c r="E248" s="6">
        <v>2.6967057294085717E-2</v>
      </c>
      <c r="F248" s="6">
        <v>2.4401717920012413E-2</v>
      </c>
      <c r="G248" s="6">
        <v>1.7973476507370051E-2</v>
      </c>
      <c r="H248" s="6">
        <v>3.7976018341851249E-2</v>
      </c>
    </row>
    <row r="249" spans="1:15" ht="12.75" customHeight="1" x14ac:dyDescent="0.2">
      <c r="A249" s="5">
        <v>2</v>
      </c>
      <c r="B249" s="6">
        <v>8.3877760714996211E-2</v>
      </c>
      <c r="C249" s="6">
        <v>7.532992544985033E-2</v>
      </c>
      <c r="D249" s="6">
        <v>6.4882451948981318E-2</v>
      </c>
      <c r="E249" s="6">
        <v>4.497359640606538E-2</v>
      </c>
      <c r="F249" s="6">
        <v>4.0695319529356844E-2</v>
      </c>
      <c r="G249" s="6">
        <v>2.997478996841222E-2</v>
      </c>
      <c r="H249" s="6">
        <v>6.3333499958496645E-2</v>
      </c>
    </row>
    <row r="250" spans="1:15" s="18" customFormat="1" ht="12.75" customHeight="1" x14ac:dyDescent="0.2">
      <c r="A250" s="17">
        <v>3</v>
      </c>
      <c r="B250" s="6">
        <v>0.11826312347934222</v>
      </c>
      <c r="C250" s="6">
        <v>0.10621113629196502</v>
      </c>
      <c r="D250" s="6">
        <v>9.1480761540084846E-2</v>
      </c>
      <c r="E250" s="6">
        <v>6.341034786506522E-2</v>
      </c>
      <c r="F250" s="6">
        <v>5.7378207972010875E-2</v>
      </c>
      <c r="G250" s="6">
        <v>4.2262838887017401E-2</v>
      </c>
      <c r="H250" s="6">
        <v>8.9296822687250033E-2</v>
      </c>
      <c r="I250" s="1"/>
      <c r="J250" s="1"/>
      <c r="K250" s="1"/>
      <c r="L250" s="1"/>
      <c r="M250" s="1"/>
      <c r="N250" s="1"/>
    </row>
    <row r="251" spans="1:15" ht="12.75" customHeight="1" x14ac:dyDescent="0.2">
      <c r="A251" s="5">
        <v>4</v>
      </c>
      <c r="B251" s="6">
        <v>0.15520251489339928</v>
      </c>
      <c r="C251" s="6">
        <v>0.13938609921019018</v>
      </c>
      <c r="D251" s="6">
        <v>0.12005470376287324</v>
      </c>
      <c r="E251" s="6">
        <v>8.3216518973832809E-2</v>
      </c>
      <c r="F251" s="6">
        <v>7.5300245041203528E-2</v>
      </c>
      <c r="G251" s="6">
        <v>5.5463602590755258E-2</v>
      </c>
      <c r="H251" s="6">
        <v>0.11718861336747982</v>
      </c>
    </row>
    <row r="252" spans="1:15" ht="12.75" customHeight="1" x14ac:dyDescent="0.2">
      <c r="A252" s="5">
        <v>5</v>
      </c>
      <c r="B252" s="6">
        <v>0.19478527785428884</v>
      </c>
      <c r="C252" s="6">
        <v>0.1749350523239302</v>
      </c>
      <c r="D252" s="6">
        <v>0.15067338854803666</v>
      </c>
      <c r="E252" s="6">
        <v>0.10444001362682882</v>
      </c>
      <c r="F252" s="6">
        <v>9.450477759926211E-2</v>
      </c>
      <c r="G252" s="6">
        <v>6.9609008905947733E-2</v>
      </c>
      <c r="H252" s="6">
        <v>0.14707633205442466</v>
      </c>
    </row>
    <row r="253" spans="1:15" s="18" customFormat="1" ht="19.5" customHeight="1" x14ac:dyDescent="0.2">
      <c r="A253" s="17">
        <v>6</v>
      </c>
      <c r="B253" s="6">
        <v>0.23711143853433092</v>
      </c>
      <c r="C253" s="6">
        <v>0.21294782831397766</v>
      </c>
      <c r="D253" s="6">
        <v>0.18341418972224713</v>
      </c>
      <c r="E253" s="6">
        <v>0.12713446387938729</v>
      </c>
      <c r="F253" s="6">
        <v>0.11504033575725733</v>
      </c>
      <c r="G253" s="6">
        <v>8.4734803463869204E-2</v>
      </c>
      <c r="H253" s="6">
        <v>0.17903550541363308</v>
      </c>
      <c r="I253" s="1"/>
      <c r="J253" s="1"/>
      <c r="K253" s="1"/>
      <c r="L253" s="1"/>
      <c r="M253" s="1"/>
      <c r="N253" s="1"/>
    </row>
    <row r="254" spans="1:15" ht="12.75" customHeight="1" x14ac:dyDescent="0.2">
      <c r="A254" s="5">
        <v>7</v>
      </c>
      <c r="B254" s="6">
        <v>0.28229284019145423</v>
      </c>
      <c r="C254" s="6">
        <v>0.25352487268829582</v>
      </c>
      <c r="D254" s="6">
        <v>0.21836362205111734</v>
      </c>
      <c r="E254" s="6">
        <v>0.15135983787443374</v>
      </c>
      <c r="F254" s="6">
        <v>0.13696118297048193</v>
      </c>
      <c r="G254" s="6">
        <v>0.10088095488238952</v>
      </c>
      <c r="H254" s="6">
        <v>0.21315058282609725</v>
      </c>
    </row>
    <row r="255" spans="1:15" ht="12.75" customHeight="1" x14ac:dyDescent="0.2">
      <c r="A255" s="5">
        <v>8</v>
      </c>
      <c r="B255" s="6">
        <v>0.33045436668043371</v>
      </c>
      <c r="C255" s="6">
        <v>0.29677834260737507</v>
      </c>
      <c r="D255" s="6">
        <v>0.25561828766896239</v>
      </c>
      <c r="E255" s="6">
        <v>0.17718309586501263</v>
      </c>
      <c r="F255" s="6">
        <v>0.16032790965445015</v>
      </c>
      <c r="G255" s="6">
        <v>0.11809209200335438</v>
      </c>
      <c r="H255" s="6">
        <v>0.24951586022370395</v>
      </c>
    </row>
    <row r="256" spans="1:15" ht="12.75" customHeight="1" x14ac:dyDescent="0.2">
      <c r="A256" s="5">
        <v>9</v>
      </c>
      <c r="B256" s="6">
        <v>0.38173525540322578</v>
      </c>
      <c r="C256" s="6">
        <v>0.34283328603410568</v>
      </c>
      <c r="D256" s="6">
        <v>0.29528589169290659</v>
      </c>
      <c r="E256" s="6">
        <v>0.20467889419229043</v>
      </c>
      <c r="F256" s="6">
        <v>0.18520807019443353</v>
      </c>
      <c r="G256" s="6">
        <v>0.13641797309217071</v>
      </c>
      <c r="H256" s="6">
        <v>0.28823647145737941</v>
      </c>
      <c r="O256" s="18"/>
    </row>
    <row r="257" spans="1:8" ht="12.75" customHeight="1" x14ac:dyDescent="0.2">
      <c r="A257" s="5">
        <v>10</v>
      </c>
      <c r="B257" s="6">
        <v>0.43629049706607836</v>
      </c>
      <c r="C257" s="6">
        <v>0.39182889884409944</v>
      </c>
      <c r="D257" s="6">
        <v>0.33748632498513981</v>
      </c>
      <c r="E257" s="6">
        <v>0.23393033580763431</v>
      </c>
      <c r="F257" s="6">
        <v>0.21167686207139808</v>
      </c>
      <c r="G257" s="6">
        <v>0.15591398605890236</v>
      </c>
      <c r="H257" s="6">
        <v>0.32942944521034118</v>
      </c>
    </row>
    <row r="258" spans="1:8" ht="19.5" customHeight="1" x14ac:dyDescent="0.2">
      <c r="A258" s="5">
        <v>11</v>
      </c>
      <c r="B258" s="6">
        <v>0.4942923164901209</v>
      </c>
      <c r="C258" s="6">
        <v>0.44391985472947321</v>
      </c>
      <c r="D258" s="6">
        <v>0.38235280961294305</v>
      </c>
      <c r="E258" s="6">
        <v>0.26502976425396385</v>
      </c>
      <c r="F258" s="6">
        <v>0.23981784431299316</v>
      </c>
      <c r="G258" s="6">
        <v>0.17664167764486302</v>
      </c>
      <c r="H258" s="6">
        <v>0.3732248231123238</v>
      </c>
    </row>
    <row r="259" spans="1:8" ht="12.75" customHeight="1" x14ac:dyDescent="0.2">
      <c r="A259" s="5">
        <v>12</v>
      </c>
      <c r="B259" s="6">
        <v>0.55593172467160334</v>
      </c>
      <c r="C259" s="6">
        <v>0.49927769909135539</v>
      </c>
      <c r="D259" s="6">
        <v>0.43003309942286938</v>
      </c>
      <c r="E259" s="6">
        <v>0.29807959584975524</v>
      </c>
      <c r="F259" s="6">
        <v>0.26972369051302653</v>
      </c>
      <c r="G259" s="6">
        <v>0.1986693080711821</v>
      </c>
      <c r="H259" s="6">
        <v>0.41976683165220752</v>
      </c>
    </row>
    <row r="260" spans="1:8" ht="12.75" customHeight="1" x14ac:dyDescent="0.2">
      <c r="A260" s="5">
        <v>13</v>
      </c>
      <c r="B260" s="6">
        <v>0.62142012709056893</v>
      </c>
      <c r="C260" s="6">
        <v>0.55809229344864719</v>
      </c>
      <c r="D260" s="6">
        <v>0.48069072412510372</v>
      </c>
      <c r="E260" s="6">
        <v>0.33319318203234377</v>
      </c>
      <c r="F260" s="6">
        <v>0.30149696914122476</v>
      </c>
      <c r="G260" s="6">
        <v>0.22207242578846753</v>
      </c>
      <c r="H260" s="6">
        <v>0.46921509656209842</v>
      </c>
    </row>
    <row r="261" spans="1:8" ht="12.75" customHeight="1" x14ac:dyDescent="0.2">
      <c r="A261" s="5">
        <v>14</v>
      </c>
      <c r="B261" s="6">
        <v>0.69099096665953641</v>
      </c>
      <c r="C261" s="6">
        <v>0.62057329095668912</v>
      </c>
      <c r="D261" s="6">
        <v>0.53450626017310876</v>
      </c>
      <c r="E261" s="6">
        <v>0.37049569027451323</v>
      </c>
      <c r="F261" s="6">
        <v>0.33525094065942923</v>
      </c>
      <c r="G261" s="6">
        <v>0.24693445460551805</v>
      </c>
      <c r="H261" s="6">
        <v>0.52174588335700633</v>
      </c>
    </row>
    <row r="262" spans="1:8" ht="12.75" customHeight="1" x14ac:dyDescent="0.2">
      <c r="A262" s="5">
        <v>15</v>
      </c>
      <c r="B262" s="6">
        <v>0.76490137136901681</v>
      </c>
      <c r="C262" s="6">
        <v>0.68695161614411859</v>
      </c>
      <c r="D262" s="6">
        <v>0.59167860527644256</v>
      </c>
      <c r="E262" s="6">
        <v>0.41012498751943643</v>
      </c>
      <c r="F262" s="6">
        <v>0.37111035691657579</v>
      </c>
      <c r="G262" s="6">
        <v>0.27334728249651019</v>
      </c>
      <c r="H262" s="6">
        <v>0.57755334142095827</v>
      </c>
    </row>
    <row r="263" spans="1:8" ht="19.5" customHeight="1" x14ac:dyDescent="0.2">
      <c r="A263" s="5">
        <v>16</v>
      </c>
      <c r="B263" s="6">
        <v>0.84343376624118482</v>
      </c>
      <c r="C263" s="6">
        <v>0.75748091259517381</v>
      </c>
      <c r="D263" s="6">
        <v>0.65242622530465455</v>
      </c>
      <c r="E263" s="6">
        <v>0.45223250447835306</v>
      </c>
      <c r="F263" s="6">
        <v>0.40921224322691363</v>
      </c>
      <c r="G263" s="6">
        <v>0.30141183765324786</v>
      </c>
      <c r="H263" s="6">
        <v>0.6368507211433031</v>
      </c>
    </row>
    <row r="264" spans="1:8" ht="12.75" customHeight="1" x14ac:dyDescent="0.2">
      <c r="A264" s="5">
        <v>17</v>
      </c>
      <c r="B264" s="6">
        <v>0.92689739618516886</v>
      </c>
      <c r="C264" s="6">
        <v>0.83243891061347475</v>
      </c>
      <c r="D264" s="6">
        <v>0.71698833227039183</v>
      </c>
      <c r="E264" s="6">
        <v>0.4969840521554576</v>
      </c>
      <c r="F264" s="6">
        <v>0.44970663721999454</v>
      </c>
      <c r="G264" s="6">
        <v>0.33123863269696568</v>
      </c>
      <c r="H264" s="6">
        <v>0.69987152377958772</v>
      </c>
    </row>
    <row r="265" spans="1:8" ht="12.75" customHeight="1" x14ac:dyDescent="0.2">
      <c r="A265" s="5">
        <v>18</v>
      </c>
      <c r="B265" s="6">
        <v>1.0156296902020818</v>
      </c>
      <c r="C265" s="6">
        <v>0.91212865240331709</v>
      </c>
      <c r="D265" s="6">
        <v>0.78562593959084959</v>
      </c>
      <c r="E265" s="6">
        <v>0.54456055330765762</v>
      </c>
      <c r="F265" s="6">
        <v>0.4927572507176618</v>
      </c>
      <c r="G265" s="6">
        <v>0.36294825219443566</v>
      </c>
      <c r="H265" s="6">
        <v>0.7668705315205363</v>
      </c>
    </row>
    <row r="266" spans="1:8" ht="12.75" customHeight="1" x14ac:dyDescent="0.2">
      <c r="A266" s="5">
        <v>19</v>
      </c>
      <c r="B266" s="6">
        <v>1.1099973774482292</v>
      </c>
      <c r="C266" s="6">
        <v>0.99687949439683909</v>
      </c>
      <c r="D266" s="6">
        <v>0.85862272540263374</v>
      </c>
      <c r="E266" s="6">
        <v>0.59515864085559156</v>
      </c>
      <c r="F266" s="6">
        <v>0.53854201121904433</v>
      </c>
      <c r="G266" s="6">
        <v>0.39667175149742018</v>
      </c>
      <c r="H266" s="6">
        <v>0.83812465019682048</v>
      </c>
    </row>
    <row r="267" spans="1:8" ht="12.75" customHeight="1" x14ac:dyDescent="0.2">
      <c r="A267" s="5">
        <v>20</v>
      </c>
      <c r="B267" s="6">
        <v>1.2103972411308008</v>
      </c>
      <c r="C267" s="6">
        <v>1.0870477843215254</v>
      </c>
      <c r="D267" s="6">
        <v>0.9362856157270778</v>
      </c>
      <c r="E267" s="6">
        <v>0.64899106210758939</v>
      </c>
      <c r="F267" s="6">
        <v>0.58725342767124378</v>
      </c>
      <c r="G267" s="6">
        <v>0.43255092615693452</v>
      </c>
      <c r="H267" s="6">
        <v>0.91393347852235252</v>
      </c>
    </row>
    <row r="268" spans="1:8" ht="19.5" customHeight="1" x14ac:dyDescent="0.2">
      <c r="A268" s="5">
        <v>21</v>
      </c>
      <c r="B268" s="6">
        <v>1.3172563661229426</v>
      </c>
      <c r="C268" s="6">
        <v>1.183017083581265</v>
      </c>
      <c r="D268" s="6">
        <v>1.018944976009371</v>
      </c>
      <c r="E268" s="6">
        <v>0.70628681152597694</v>
      </c>
      <c r="F268" s="6">
        <v>0.63909871060576084</v>
      </c>
      <c r="G268" s="6">
        <v>0.47073840041165793</v>
      </c>
      <c r="H268" s="6">
        <v>0.99461949506076053</v>
      </c>
    </row>
    <row r="269" spans="1:8" ht="12.75" customHeight="1" x14ac:dyDescent="0.2">
      <c r="A269" s="5">
        <v>22</v>
      </c>
      <c r="B269" s="6">
        <v>1.4310316993965233</v>
      </c>
      <c r="C269" s="6">
        <v>1.2851977724846393</v>
      </c>
      <c r="D269" s="6">
        <v>1.1069542710975577</v>
      </c>
      <c r="E269" s="6">
        <v>0.76729089503981773</v>
      </c>
      <c r="F269" s="6">
        <v>0.69429955887184513</v>
      </c>
      <c r="G269" s="6">
        <v>0.51139747010296344</v>
      </c>
      <c r="H269" s="6">
        <v>1.080527726321779</v>
      </c>
    </row>
    <row r="270" spans="1:8" ht="12.75" customHeight="1" x14ac:dyDescent="0.2">
      <c r="A270" s="5">
        <v>23</v>
      </c>
      <c r="B270" s="6">
        <v>1.5522086975081848</v>
      </c>
      <c r="C270" s="6">
        <v>1.3940258355632964</v>
      </c>
      <c r="D270" s="6">
        <v>1.2006890190245612</v>
      </c>
      <c r="E270" s="6">
        <v>0.83226360485368467</v>
      </c>
      <c r="F270" s="6">
        <v>0.75309150343171793</v>
      </c>
      <c r="G270" s="6">
        <v>0.55470161933677031</v>
      </c>
      <c r="H270" s="6">
        <v>1.1720247255198459</v>
      </c>
    </row>
    <row r="271" spans="1:8" ht="12.75" customHeight="1" x14ac:dyDescent="0.2">
      <c r="A271" s="5">
        <v>24</v>
      </c>
      <c r="B271" s="6">
        <v>1.6812987807969708</v>
      </c>
      <c r="C271" s="6">
        <v>1.5099605752078258</v>
      </c>
      <c r="D271" s="6">
        <v>1.30054482173887</v>
      </c>
      <c r="E271" s="6">
        <v>0.90147915443877591</v>
      </c>
      <c r="F271" s="6">
        <v>0.81572267220312278</v>
      </c>
      <c r="G271" s="6">
        <v>0.6008336107085237</v>
      </c>
      <c r="H271" s="6">
        <v>1.2694966503175587</v>
      </c>
    </row>
    <row r="272" spans="1:8" ht="12.75" customHeight="1" x14ac:dyDescent="0.2">
      <c r="A272" s="5">
        <v>25</v>
      </c>
      <c r="B272" s="6">
        <v>1.8188352477013741</v>
      </c>
      <c r="C272" s="6">
        <v>1.6334809423495797</v>
      </c>
      <c r="D272" s="6">
        <v>1.4069342046824487</v>
      </c>
      <c r="E272" s="6">
        <v>0.97522348787052082</v>
      </c>
      <c r="F272" s="6">
        <v>0.88245180779165588</v>
      </c>
      <c r="G272" s="6">
        <v>0.64998402523216625</v>
      </c>
      <c r="H272" s="6">
        <v>1.3733461778529839</v>
      </c>
    </row>
    <row r="273" spans="1:14" ht="18" customHeight="1" x14ac:dyDescent="0.2">
      <c r="A273" s="19" t="s">
        <v>66</v>
      </c>
      <c r="B273" s="12"/>
      <c r="C273" s="12"/>
      <c r="D273" s="12"/>
      <c r="E273" s="12"/>
      <c r="F273" s="12"/>
      <c r="G273" s="12"/>
    </row>
    <row r="274" spans="1:14" ht="18" customHeight="1" x14ac:dyDescent="0.2">
      <c r="A274" s="4" t="s">
        <v>8</v>
      </c>
      <c r="D274" s="12"/>
      <c r="E274" s="12"/>
      <c r="F274" s="13"/>
      <c r="G274" s="13"/>
      <c r="H274" s="14"/>
    </row>
    <row r="275" spans="1:14" ht="18" customHeight="1" x14ac:dyDescent="0.2">
      <c r="A275" s="19" t="s">
        <v>0</v>
      </c>
      <c r="B275" s="12"/>
      <c r="C275" s="20">
        <v>0.45</v>
      </c>
      <c r="D275" s="12"/>
      <c r="E275" s="12"/>
      <c r="H275" s="14" t="s">
        <v>46</v>
      </c>
    </row>
    <row r="276" spans="1:14" ht="18" customHeight="1" x14ac:dyDescent="0.2">
      <c r="A276" s="19" t="s">
        <v>20</v>
      </c>
      <c r="B276" s="12"/>
      <c r="H276" s="24" t="s">
        <v>46</v>
      </c>
    </row>
    <row r="277" spans="1:14" ht="14.25" customHeight="1" x14ac:dyDescent="0.2">
      <c r="A277" s="4"/>
      <c r="B277" s="15"/>
      <c r="C277" s="8"/>
      <c r="D277" s="15"/>
      <c r="E277" s="15"/>
      <c r="H277" s="24"/>
    </row>
    <row r="278" spans="1:14" ht="14.25" customHeight="1" x14ac:dyDescent="0.2">
      <c r="A278" s="2"/>
      <c r="B278" s="9"/>
      <c r="C278" s="10"/>
      <c r="D278" s="10"/>
      <c r="E278" s="10"/>
      <c r="F278" s="3"/>
      <c r="G278" s="3"/>
    </row>
    <row r="279" spans="1:14" s="2" customFormat="1" ht="14.25" customHeight="1" x14ac:dyDescent="0.2">
      <c r="D279" s="5"/>
      <c r="E279" s="5"/>
      <c r="F279" s="5"/>
      <c r="G279" s="5"/>
      <c r="H279" s="1"/>
      <c r="M279" s="1"/>
    </row>
    <row r="280" spans="1:14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4" s="2" customFormat="1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4" ht="19.5" customHeight="1" x14ac:dyDescent="0.2">
      <c r="A282" s="5">
        <v>1</v>
      </c>
      <c r="B282" s="6">
        <v>4.8378496566547677E-2</v>
      </c>
      <c r="C282" s="6">
        <v>4.344832895714533E-2</v>
      </c>
      <c r="D282" s="6">
        <v>3.7422499743508197E-2</v>
      </c>
      <c r="E282" s="6">
        <v>2.5939593055053261E-2</v>
      </c>
      <c r="F282" s="6">
        <v>2.3471994952454188E-2</v>
      </c>
      <c r="G282" s="6">
        <v>1.7288674151628297E-2</v>
      </c>
      <c r="H282" s="6">
        <v>3.6529104785003867E-2</v>
      </c>
    </row>
    <row r="283" spans="1:14" ht="12.75" customHeight="1" x14ac:dyDescent="0.2">
      <c r="A283" s="5">
        <v>2</v>
      </c>
      <c r="B283" s="6">
        <v>8.0681957826867184E-2</v>
      </c>
      <c r="C283" s="6">
        <v>7.2459801220697714E-2</v>
      </c>
      <c r="D283" s="6">
        <v>6.2410383959088316E-2</v>
      </c>
      <c r="E283" s="6">
        <v>4.3260070102324223E-2</v>
      </c>
      <c r="F283" s="6">
        <v>3.9144798645434388E-2</v>
      </c>
      <c r="G283" s="6">
        <v>2.8832728955629525E-2</v>
      </c>
      <c r="H283" s="6">
        <v>6.0920448151231404E-2</v>
      </c>
    </row>
    <row r="284" spans="1:14" s="18" customFormat="1" ht="12.75" customHeight="1" x14ac:dyDescent="0.2">
      <c r="A284" s="17">
        <v>3</v>
      </c>
      <c r="B284" s="6">
        <v>0.11375721358913135</v>
      </c>
      <c r="C284" s="6">
        <v>0.10216441576414052</v>
      </c>
      <c r="D284" s="6">
        <v>8.7995278863318815E-2</v>
      </c>
      <c r="E284" s="6">
        <v>6.0994368097400643E-2</v>
      </c>
      <c r="F284" s="6">
        <v>5.5192057063956933E-2</v>
      </c>
      <c r="G284" s="6">
        <v>4.0652594390450693E-2</v>
      </c>
      <c r="H284" s="6">
        <v>8.5894549648341437E-2</v>
      </c>
      <c r="I284" s="1"/>
      <c r="J284" s="1"/>
      <c r="K284" s="1"/>
      <c r="L284" s="1"/>
      <c r="M284" s="1"/>
      <c r="N284" s="1"/>
    </row>
    <row r="285" spans="1:14" ht="12.75" customHeight="1" x14ac:dyDescent="0.2">
      <c r="A285" s="5">
        <v>4</v>
      </c>
      <c r="B285" s="6">
        <v>0.14928918767634908</v>
      </c>
      <c r="C285" s="6">
        <v>0.13407538878320896</v>
      </c>
      <c r="D285" s="6">
        <v>0.1154805333779184</v>
      </c>
      <c r="E285" s="6">
        <v>8.0045909870661194E-2</v>
      </c>
      <c r="F285" s="6">
        <v>7.2431251656924045E-2</v>
      </c>
      <c r="G285" s="6">
        <v>5.3350399521972257E-2</v>
      </c>
      <c r="H285" s="6">
        <v>0.11272364308378137</v>
      </c>
    </row>
    <row r="286" spans="1:14" ht="12.75" customHeight="1" x14ac:dyDescent="0.2">
      <c r="A286" s="5">
        <v>5</v>
      </c>
      <c r="B286" s="6">
        <v>0.18736381895713378</v>
      </c>
      <c r="C286" s="6">
        <v>0.16826990126736574</v>
      </c>
      <c r="D286" s="6">
        <v>0.14493262429561293</v>
      </c>
      <c r="E286" s="6">
        <v>0.10046077414380361</v>
      </c>
      <c r="F286" s="6">
        <v>9.0904077740095304E-2</v>
      </c>
      <c r="G286" s="6">
        <v>6.6956855703416487E-2</v>
      </c>
      <c r="H286" s="6">
        <v>0.14147261823626453</v>
      </c>
    </row>
    <row r="287" spans="1:14" s="18" customFormat="1" ht="19.5" customHeight="1" x14ac:dyDescent="0.2">
      <c r="A287" s="17">
        <v>6</v>
      </c>
      <c r="B287" s="6">
        <v>0.22807732253484447</v>
      </c>
      <c r="C287" s="6">
        <v>0.20483436320778603</v>
      </c>
      <c r="D287" s="6">
        <v>0.17642597744474167</v>
      </c>
      <c r="E287" s="6">
        <v>0.12229054955235828</v>
      </c>
      <c r="F287" s="6">
        <v>0.11065721639247622</v>
      </c>
      <c r="G287" s="6">
        <v>8.150634663184908E-2</v>
      </c>
      <c r="H287" s="6">
        <v>0.17221412415117132</v>
      </c>
      <c r="I287" s="1"/>
      <c r="J287" s="1"/>
      <c r="K287" s="1"/>
      <c r="L287" s="1"/>
      <c r="M287" s="1"/>
      <c r="N287" s="1"/>
    </row>
    <row r="288" spans="1:14" ht="12.75" customHeight="1" x14ac:dyDescent="0.2">
      <c r="A288" s="5">
        <v>7</v>
      </c>
      <c r="B288" s="6">
        <v>0.2715372803590051</v>
      </c>
      <c r="C288" s="6">
        <v>0.243865393066483</v>
      </c>
      <c r="D288" s="6">
        <v>0.2100438113162498</v>
      </c>
      <c r="E288" s="6">
        <v>0.14559291940996197</v>
      </c>
      <c r="F288" s="6">
        <v>0.13174286359276424</v>
      </c>
      <c r="G288" s="6">
        <v>9.7037318092110789E-2</v>
      </c>
      <c r="H288" s="6">
        <v>0.20502939262746289</v>
      </c>
    </row>
    <row r="289" spans="1:15" ht="12.75" customHeight="1" x14ac:dyDescent="0.2">
      <c r="A289" s="5">
        <v>8</v>
      </c>
      <c r="B289" s="6">
        <v>0.31786381811988579</v>
      </c>
      <c r="C289" s="6">
        <v>0.28547087473562938</v>
      </c>
      <c r="D289" s="6">
        <v>0.24587904743379699</v>
      </c>
      <c r="E289" s="6">
        <v>0.17043229273595614</v>
      </c>
      <c r="F289" s="6">
        <v>0.15421930121815253</v>
      </c>
      <c r="G289" s="6">
        <v>0.11359269853513984</v>
      </c>
      <c r="H289" s="6">
        <v>0.24000912685433845</v>
      </c>
    </row>
    <row r="290" spans="1:15" ht="12.75" customHeight="1" x14ac:dyDescent="0.2">
      <c r="A290" s="5">
        <v>9</v>
      </c>
      <c r="B290" s="6">
        <v>0.36719086817448815</v>
      </c>
      <c r="C290" s="6">
        <v>0.32977109176097369</v>
      </c>
      <c r="D290" s="6">
        <v>0.2840352872722377</v>
      </c>
      <c r="E290" s="6">
        <v>0.19688048141132272</v>
      </c>
      <c r="F290" s="6">
        <v>0.17815150978334529</v>
      </c>
      <c r="G290" s="6">
        <v>0.13122035040071611</v>
      </c>
      <c r="H290" s="6">
        <v>0.27725445500754203</v>
      </c>
      <c r="O290" s="18"/>
    </row>
    <row r="291" spans="1:15" ht="12.75" customHeight="1" x14ac:dyDescent="0.2">
      <c r="A291" s="5">
        <v>10</v>
      </c>
      <c r="B291" s="6">
        <v>0.4196675159719046</v>
      </c>
      <c r="C291" s="6">
        <v>0.37689993655535642</v>
      </c>
      <c r="D291" s="6">
        <v>0.32462785376585834</v>
      </c>
      <c r="E291" s="6">
        <v>0.22501742210533315</v>
      </c>
      <c r="F291" s="6">
        <v>0.2036118216913094</v>
      </c>
      <c r="G291" s="6">
        <v>0.14997355127977427</v>
      </c>
      <c r="H291" s="6">
        <v>0.31687794689346116</v>
      </c>
    </row>
    <row r="292" spans="1:15" ht="19.5" customHeight="1" x14ac:dyDescent="0.2">
      <c r="A292" s="5">
        <v>11</v>
      </c>
      <c r="B292" s="6">
        <v>0.4754594244439615</v>
      </c>
      <c r="C292" s="6">
        <v>0.42700618963220477</v>
      </c>
      <c r="D292" s="6">
        <v>0.36778489312555368</v>
      </c>
      <c r="E292" s="6">
        <v>0.25493194000564023</v>
      </c>
      <c r="F292" s="6">
        <v>0.23068061231076448</v>
      </c>
      <c r="G292" s="6">
        <v>0.16991150293860763</v>
      </c>
      <c r="H292" s="6">
        <v>0.35900468946239722</v>
      </c>
    </row>
    <row r="293" spans="1:15" ht="12.75" customHeight="1" x14ac:dyDescent="0.2">
      <c r="A293" s="5">
        <v>12</v>
      </c>
      <c r="B293" s="6">
        <v>0.53475032693085012</v>
      </c>
      <c r="C293" s="6">
        <v>0.48025486038973403</v>
      </c>
      <c r="D293" s="6">
        <v>0.41364852967027022</v>
      </c>
      <c r="E293" s="6">
        <v>0.28672254929547514</v>
      </c>
      <c r="F293" s="6">
        <v>0.25944702430507616</v>
      </c>
      <c r="G293" s="6">
        <v>0.19109986483492553</v>
      </c>
      <c r="H293" s="6">
        <v>0.40377341407048306</v>
      </c>
    </row>
    <row r="294" spans="1:15" ht="12.75" customHeight="1" x14ac:dyDescent="0.2">
      <c r="A294" s="5">
        <v>13</v>
      </c>
      <c r="B294" s="6">
        <v>0.59774357421208368</v>
      </c>
      <c r="C294" s="6">
        <v>0.53682857648669846</v>
      </c>
      <c r="D294" s="6">
        <v>0.46237606251085794</v>
      </c>
      <c r="E294" s="6">
        <v>0.32049828264105035</v>
      </c>
      <c r="F294" s="6">
        <v>0.29000971821165378</v>
      </c>
      <c r="G294" s="6">
        <v>0.21361130696914127</v>
      </c>
      <c r="H294" s="6">
        <v>0.45133766459485702</v>
      </c>
    </row>
    <row r="295" spans="1:15" ht="12.75" customHeight="1" x14ac:dyDescent="0.2">
      <c r="A295" s="5">
        <v>14</v>
      </c>
      <c r="B295" s="6">
        <v>0.66466371485765563</v>
      </c>
      <c r="C295" s="6">
        <v>0.59692900314273767</v>
      </c>
      <c r="D295" s="6">
        <v>0.51414118800829045</v>
      </c>
      <c r="E295" s="6">
        <v>0.3563795385445952</v>
      </c>
      <c r="F295" s="6">
        <v>0.32247763918744776</v>
      </c>
      <c r="G295" s="6">
        <v>0.2375260746430593</v>
      </c>
      <c r="H295" s="6">
        <v>0.5018669907078892</v>
      </c>
    </row>
    <row r="296" spans="1:15" ht="12.75" customHeight="1" x14ac:dyDescent="0.2">
      <c r="A296" s="5">
        <v>15</v>
      </c>
      <c r="B296" s="6">
        <v>0.73575808009707999</v>
      </c>
      <c r="C296" s="6">
        <v>0.66077826649619731</v>
      </c>
      <c r="D296" s="6">
        <v>0.569135225726629</v>
      </c>
      <c r="E296" s="6">
        <v>0.39449893111979095</v>
      </c>
      <c r="F296" s="6">
        <v>0.35697078594640624</v>
      </c>
      <c r="G296" s="6">
        <v>0.26293255483308575</v>
      </c>
      <c r="H296" s="6">
        <v>0.55554814456272039</v>
      </c>
    </row>
    <row r="297" spans="1:15" ht="19.5" customHeight="1" x14ac:dyDescent="0.2">
      <c r="A297" s="5">
        <v>16</v>
      </c>
      <c r="B297" s="6">
        <v>0.81129833435647081</v>
      </c>
      <c r="C297" s="6">
        <v>0.72862034612869842</v>
      </c>
      <c r="D297" s="6">
        <v>0.62756831782898503</v>
      </c>
      <c r="E297" s="6">
        <v>0.43500212145908684</v>
      </c>
      <c r="F297" s="6">
        <v>0.39362096303995325</v>
      </c>
      <c r="G297" s="6">
        <v>0.28992783029447355</v>
      </c>
      <c r="H297" s="6">
        <v>0.61258625155580082</v>
      </c>
    </row>
    <row r="298" spans="1:15" ht="12.75" customHeight="1" x14ac:dyDescent="0.2">
      <c r="A298" s="5">
        <v>17</v>
      </c>
      <c r="B298" s="6">
        <v>0.89158194009195157</v>
      </c>
      <c r="C298" s="6">
        <v>0.80072239061994688</v>
      </c>
      <c r="D298" s="6">
        <v>0.68967056217862455</v>
      </c>
      <c r="E298" s="6">
        <v>0.47804860304840341</v>
      </c>
      <c r="F298" s="6">
        <v>0.43257249155626204</v>
      </c>
      <c r="G298" s="6">
        <v>0.31861820303826577</v>
      </c>
      <c r="H298" s="6">
        <v>0.67320591637724114</v>
      </c>
    </row>
    <row r="299" spans="1:15" ht="12.75" customHeight="1" x14ac:dyDescent="0.2">
      <c r="A299" s="5">
        <v>18</v>
      </c>
      <c r="B299" s="6">
        <v>0.97693347001749697</v>
      </c>
      <c r="C299" s="6">
        <v>0.87737589604874044</v>
      </c>
      <c r="D299" s="6">
        <v>0.75569302739420063</v>
      </c>
      <c r="E299" s="6">
        <v>0.5238124053577492</v>
      </c>
      <c r="F299" s="6">
        <v>0.4739828457792562</v>
      </c>
      <c r="G299" s="6">
        <v>0.34911966327268845</v>
      </c>
      <c r="H299" s="6">
        <v>0.73765221383342372</v>
      </c>
    </row>
    <row r="300" spans="1:15" ht="12.75" customHeight="1" x14ac:dyDescent="0.2">
      <c r="A300" s="5">
        <v>19</v>
      </c>
      <c r="B300" s="6">
        <v>1.0677056806453309</v>
      </c>
      <c r="C300" s="6">
        <v>0.95889767013075045</v>
      </c>
      <c r="D300" s="6">
        <v>0.82590858327169869</v>
      </c>
      <c r="E300" s="6">
        <v>0.57248266945234949</v>
      </c>
      <c r="F300" s="6">
        <v>0.51802317404263742</v>
      </c>
      <c r="G300" s="6">
        <v>0.38155827304653445</v>
      </c>
      <c r="H300" s="6">
        <v>0.80619149944411761</v>
      </c>
    </row>
    <row r="301" spans="1:15" ht="12.75" customHeight="1" x14ac:dyDescent="0.2">
      <c r="A301" s="5">
        <v>20</v>
      </c>
      <c r="B301" s="6">
        <v>1.1642802374576491</v>
      </c>
      <c r="C301" s="6">
        <v>1.0456304834892693</v>
      </c>
      <c r="D301" s="6">
        <v>0.9006124617307375</v>
      </c>
      <c r="E301" s="6">
        <v>0.62426403681538289</v>
      </c>
      <c r="F301" s="6">
        <v>0.56487865056444519</v>
      </c>
      <c r="G301" s="6">
        <v>0.41607042539854849</v>
      </c>
      <c r="H301" s="6">
        <v>0.87911195699719169</v>
      </c>
    </row>
    <row r="302" spans="1:15" ht="19.5" customHeight="1" x14ac:dyDescent="0.2">
      <c r="A302" s="5">
        <v>21</v>
      </c>
      <c r="B302" s="6">
        <v>1.2670679530873834</v>
      </c>
      <c r="C302" s="6">
        <v>1.1379432835633891</v>
      </c>
      <c r="D302" s="6">
        <v>0.98012244105591795</v>
      </c>
      <c r="E302" s="6">
        <v>0.6793767770557958</v>
      </c>
      <c r="F302" s="6">
        <v>0.61474859100620105</v>
      </c>
      <c r="G302" s="6">
        <v>0.45280292947436757</v>
      </c>
      <c r="H302" s="6">
        <v>0.95672377839153477</v>
      </c>
    </row>
    <row r="303" spans="1:15" ht="12.75" customHeight="1" x14ac:dyDescent="0.2">
      <c r="A303" s="5">
        <v>22</v>
      </c>
      <c r="B303" s="6">
        <v>1.376508364498791</v>
      </c>
      <c r="C303" s="6">
        <v>1.236230814877376</v>
      </c>
      <c r="D303" s="6">
        <v>1.0647785188308683</v>
      </c>
      <c r="E303" s="6">
        <v>0.73805656120089658</v>
      </c>
      <c r="F303" s="6">
        <v>0.66784624733186915</v>
      </c>
      <c r="G303" s="6">
        <v>0.4919128594265994</v>
      </c>
      <c r="H303" s="6">
        <v>1.0393588443792112</v>
      </c>
    </row>
    <row r="304" spans="1:15" ht="12.75" customHeight="1" x14ac:dyDescent="0.2">
      <c r="A304" s="5">
        <v>23</v>
      </c>
      <c r="B304" s="6">
        <v>1.4930684320052603</v>
      </c>
      <c r="C304" s="6">
        <v>1.3409124506392858</v>
      </c>
      <c r="D304" s="6">
        <v>1.1549419055819219</v>
      </c>
      <c r="E304" s="6">
        <v>0.80055376413543411</v>
      </c>
      <c r="F304" s="6">
        <v>0.72439817660495376</v>
      </c>
      <c r="G304" s="6">
        <v>0.53356708949220621</v>
      </c>
      <c r="H304" s="6">
        <v>1.1273697422340883</v>
      </c>
    </row>
    <row r="305" spans="1:14" ht="12.75" customHeight="1" x14ac:dyDescent="0.2">
      <c r="A305" s="5">
        <v>24</v>
      </c>
      <c r="B305" s="6">
        <v>1.6172400904638355</v>
      </c>
      <c r="C305" s="6">
        <v>1.4524299934889531</v>
      </c>
      <c r="D305" s="6">
        <v>1.2509931305393784</v>
      </c>
      <c r="E305" s="6">
        <v>0.86713215160053148</v>
      </c>
      <c r="F305" s="6">
        <v>0.78464305289143332</v>
      </c>
      <c r="G305" s="6">
        <v>0.57794141888056527</v>
      </c>
      <c r="H305" s="6">
        <v>1.2211279167346458</v>
      </c>
    </row>
    <row r="306" spans="1:14" ht="12.75" customHeight="1" x14ac:dyDescent="0.2">
      <c r="A306" s="5">
        <v>25</v>
      </c>
      <c r="B306" s="6">
        <v>1.7495363192597178</v>
      </c>
      <c r="C306" s="6">
        <v>1.5712441459834701</v>
      </c>
      <c r="D306" s="6">
        <v>1.3533290016297665</v>
      </c>
      <c r="E306" s="6">
        <v>0.93806677299710328</v>
      </c>
      <c r="F306" s="6">
        <v>0.84882976051791359</v>
      </c>
      <c r="G306" s="6">
        <v>0.62521916733219496</v>
      </c>
      <c r="H306" s="6">
        <v>1.3210207027309613</v>
      </c>
    </row>
    <row r="307" spans="1:14" ht="18" customHeight="1" x14ac:dyDescent="0.2">
      <c r="A307" s="19" t="s">
        <v>66</v>
      </c>
      <c r="B307" s="12"/>
      <c r="C307" s="12"/>
      <c r="D307" s="12"/>
      <c r="E307" s="12"/>
      <c r="F307" s="12"/>
      <c r="G307" s="12"/>
    </row>
    <row r="308" spans="1:14" ht="18" customHeight="1" x14ac:dyDescent="0.2">
      <c r="A308" s="4" t="s">
        <v>8</v>
      </c>
      <c r="D308" s="12"/>
      <c r="E308" s="12"/>
      <c r="F308" s="13"/>
      <c r="G308" s="13"/>
      <c r="H308" s="14"/>
    </row>
    <row r="309" spans="1:14" ht="18" customHeight="1" x14ac:dyDescent="0.2">
      <c r="A309" s="19" t="s">
        <v>0</v>
      </c>
      <c r="B309" s="12"/>
      <c r="C309" s="20">
        <v>0.45</v>
      </c>
      <c r="D309" s="12"/>
      <c r="E309" s="12"/>
      <c r="H309" s="14" t="s">
        <v>46</v>
      </c>
    </row>
    <row r="310" spans="1:14" ht="18" customHeight="1" x14ac:dyDescent="0.2">
      <c r="A310" s="19" t="s">
        <v>21</v>
      </c>
      <c r="B310" s="12"/>
      <c r="H310" s="24" t="s">
        <v>46</v>
      </c>
    </row>
    <row r="311" spans="1:14" ht="14.25" customHeight="1" x14ac:dyDescent="0.2">
      <c r="A311" s="4"/>
      <c r="B311" s="15"/>
      <c r="C311" s="8"/>
      <c r="D311" s="15"/>
      <c r="E311" s="15"/>
      <c r="H311" s="24"/>
    </row>
    <row r="312" spans="1:14" ht="14.25" customHeight="1" x14ac:dyDescent="0.2">
      <c r="A312" s="2"/>
      <c r="B312" s="9"/>
      <c r="C312" s="10"/>
      <c r="D312" s="10"/>
      <c r="E312" s="10"/>
      <c r="F312" s="3"/>
      <c r="G312" s="3"/>
    </row>
    <row r="313" spans="1:14" s="2" customFormat="1" ht="14.25" customHeight="1" x14ac:dyDescent="0.2">
      <c r="D313" s="5"/>
      <c r="E313" s="5"/>
      <c r="F313" s="5"/>
      <c r="G313" s="5"/>
      <c r="H313" s="1"/>
      <c r="M313" s="1"/>
    </row>
    <row r="314" spans="1:14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4" s="2" customFormat="1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4" ht="19.5" customHeight="1" x14ac:dyDescent="0.2">
      <c r="A316" s="5">
        <v>1</v>
      </c>
      <c r="B316" s="6">
        <v>4.6602892897041233E-2</v>
      </c>
      <c r="C316" s="6">
        <v>4.185367393879208E-2</v>
      </c>
      <c r="D316" s="6">
        <v>3.6049006712874754E-2</v>
      </c>
      <c r="E316" s="6">
        <v>2.4987549484399921E-2</v>
      </c>
      <c r="F316" s="6">
        <v>2.2610517987975035E-2</v>
      </c>
      <c r="G316" s="6">
        <v>1.6654139483476597E-2</v>
      </c>
      <c r="H316" s="6">
        <v>3.5188401433240597E-2</v>
      </c>
    </row>
    <row r="317" spans="1:14" ht="12.75" customHeight="1" x14ac:dyDescent="0.2">
      <c r="A317" s="5">
        <v>2</v>
      </c>
      <c r="B317" s="6">
        <v>7.7720741779500196E-2</v>
      </c>
      <c r="C317" s="6">
        <v>6.9800357499411353E-2</v>
      </c>
      <c r="D317" s="6">
        <v>6.0119777292123595E-2</v>
      </c>
      <c r="E317" s="6">
        <v>4.1672324623067081E-2</v>
      </c>
      <c r="F317" s="6">
        <v>3.7708093227742982E-2</v>
      </c>
      <c r="G317" s="6">
        <v>2.7774500549025825E-2</v>
      </c>
      <c r="H317" s="6">
        <v>5.8684525603772568E-2</v>
      </c>
    </row>
    <row r="318" spans="1:14" s="18" customFormat="1" ht="12.75" customHeight="1" x14ac:dyDescent="0.2">
      <c r="A318" s="17">
        <v>3</v>
      </c>
      <c r="B318" s="6">
        <v>0.10958205850542917</v>
      </c>
      <c r="C318" s="6">
        <v>9.8414743401456437E-2</v>
      </c>
      <c r="D318" s="6">
        <v>8.4765646875188977E-2</v>
      </c>
      <c r="E318" s="6">
        <v>5.8755732515495047E-2</v>
      </c>
      <c r="F318" s="6">
        <v>5.3166379831189534E-2</v>
      </c>
      <c r="G318" s="6">
        <v>3.9160549351900373E-2</v>
      </c>
      <c r="H318" s="6">
        <v>8.2742019322468149E-2</v>
      </c>
      <c r="I318" s="1"/>
      <c r="J318" s="1"/>
      <c r="K318" s="1"/>
      <c r="L318" s="1"/>
      <c r="M318" s="1"/>
      <c r="N318" s="1"/>
    </row>
    <row r="319" spans="1:14" ht="12.75" customHeight="1" x14ac:dyDescent="0.2">
      <c r="A319" s="5">
        <v>4</v>
      </c>
      <c r="B319" s="6">
        <v>0.14380992626335479</v>
      </c>
      <c r="C319" s="6">
        <v>0.12915450927661876</v>
      </c>
      <c r="D319" s="6">
        <v>0.11124212843822918</v>
      </c>
      <c r="E319" s="6">
        <v>7.7108038266903947E-2</v>
      </c>
      <c r="F319" s="6">
        <v>6.9772855771221623E-2</v>
      </c>
      <c r="G319" s="6">
        <v>5.1392315416763597E-2</v>
      </c>
      <c r="H319" s="6">
        <v>0.10858642244848581</v>
      </c>
    </row>
    <row r="320" spans="1:14" ht="12.75" customHeight="1" x14ac:dyDescent="0.2">
      <c r="A320" s="5">
        <v>5</v>
      </c>
      <c r="B320" s="6">
        <v>0.18048712976495518</v>
      </c>
      <c r="C320" s="6">
        <v>0.16209400339201879</v>
      </c>
      <c r="D320" s="6">
        <v>0.13961325892061624</v>
      </c>
      <c r="E320" s="6">
        <v>9.6773629402424038E-2</v>
      </c>
      <c r="F320" s="6">
        <v>8.7567686048253796E-2</v>
      </c>
      <c r="G320" s="6">
        <v>6.4499382918538586E-2</v>
      </c>
      <c r="H320" s="6">
        <v>0.1362802431543011</v>
      </c>
    </row>
    <row r="321" spans="1:15" s="18" customFormat="1" ht="19.5" customHeight="1" x14ac:dyDescent="0.2">
      <c r="A321" s="17">
        <v>6</v>
      </c>
      <c r="B321" s="6">
        <v>0.21970635279486903</v>
      </c>
      <c r="C321" s="6">
        <v>0.19731646429059949</v>
      </c>
      <c r="D321" s="6">
        <v>0.16995073254918702</v>
      </c>
      <c r="E321" s="6">
        <v>0.1178022011343284</v>
      </c>
      <c r="F321" s="6">
        <v>0.10659583843680588</v>
      </c>
      <c r="G321" s="6">
        <v>7.8514873592406845E-2</v>
      </c>
      <c r="H321" s="6">
        <v>0.16589346409587105</v>
      </c>
      <c r="I321" s="1"/>
      <c r="J321" s="1"/>
      <c r="K321" s="1"/>
      <c r="L321" s="1"/>
      <c r="M321" s="1"/>
      <c r="N321" s="1"/>
    </row>
    <row r="322" spans="1:15" ht="12.75" customHeight="1" x14ac:dyDescent="0.2">
      <c r="A322" s="5">
        <v>7</v>
      </c>
      <c r="B322" s="6">
        <v>0.26157122879413197</v>
      </c>
      <c r="C322" s="6">
        <v>0.23491496431145029</v>
      </c>
      <c r="D322" s="6">
        <v>0.20233471350215734</v>
      </c>
      <c r="E322" s="6">
        <v>0.14024931966409387</v>
      </c>
      <c r="F322" s="6">
        <v>0.12690759320140713</v>
      </c>
      <c r="G322" s="6">
        <v>9.3475822173228598E-2</v>
      </c>
      <c r="H322" s="6">
        <v>0.19750433567565731</v>
      </c>
    </row>
    <row r="323" spans="1:15" ht="12.75" customHeight="1" x14ac:dyDescent="0.2">
      <c r="A323" s="5">
        <v>8</v>
      </c>
      <c r="B323" s="6">
        <v>0.30619747455998136</v>
      </c>
      <c r="C323" s="6">
        <v>0.27499342775625601</v>
      </c>
      <c r="D323" s="6">
        <v>0.23685471286652385</v>
      </c>
      <c r="E323" s="6">
        <v>0.1641770300498144</v>
      </c>
      <c r="F323" s="6">
        <v>0.14855909313841201</v>
      </c>
      <c r="G323" s="6">
        <v>0.10942358153765958</v>
      </c>
      <c r="H323" s="6">
        <v>0.23120023206424528</v>
      </c>
    </row>
    <row r="324" spans="1:15" ht="12.75" customHeight="1" x14ac:dyDescent="0.2">
      <c r="A324" s="5">
        <v>9</v>
      </c>
      <c r="B324" s="6">
        <v>0.35371410681951232</v>
      </c>
      <c r="C324" s="6">
        <v>0.31766772348406819</v>
      </c>
      <c r="D324" s="6">
        <v>0.2736105297013578</v>
      </c>
      <c r="E324" s="6">
        <v>0.18965450850893481</v>
      </c>
      <c r="F324" s="6">
        <v>0.17161293382606446</v>
      </c>
      <c r="G324" s="6">
        <v>0.126404257462298</v>
      </c>
      <c r="H324" s="6">
        <v>0.2670785697974421</v>
      </c>
      <c r="O324" s="18"/>
    </row>
    <row r="325" spans="1:15" ht="12.75" customHeight="1" x14ac:dyDescent="0.2">
      <c r="A325" s="5">
        <v>10</v>
      </c>
      <c r="B325" s="6">
        <v>0.40426473923808537</v>
      </c>
      <c r="C325" s="6">
        <v>0.36306682974386473</v>
      </c>
      <c r="D325" s="6">
        <v>0.31271325432026015</v>
      </c>
      <c r="E325" s="6">
        <v>0.21675875784850746</v>
      </c>
      <c r="F325" s="6">
        <v>0.1961387928994231</v>
      </c>
      <c r="G325" s="6">
        <v>0.14446917212621835</v>
      </c>
      <c r="H325" s="6">
        <v>0.30524778710716555</v>
      </c>
    </row>
    <row r="326" spans="1:15" ht="19.5" customHeight="1" x14ac:dyDescent="0.2">
      <c r="A326" s="5">
        <v>11</v>
      </c>
      <c r="B326" s="6">
        <v>0.45800895453151114</v>
      </c>
      <c r="C326" s="6">
        <v>0.41133406645719106</v>
      </c>
      <c r="D326" s="6">
        <v>0.35428632966927776</v>
      </c>
      <c r="E326" s="6">
        <v>0.24557534316460877</v>
      </c>
      <c r="F326" s="6">
        <v>0.22221409576369566</v>
      </c>
      <c r="G326" s="6">
        <v>0.16367535445279954</v>
      </c>
      <c r="H326" s="6">
        <v>0.3458283799608689</v>
      </c>
    </row>
    <row r="327" spans="1:15" ht="12.75" customHeight="1" x14ac:dyDescent="0.2">
      <c r="A327" s="5">
        <v>12</v>
      </c>
      <c r="B327" s="6">
        <v>0.51512374259782756</v>
      </c>
      <c r="C327" s="6">
        <v>0.46262838679245477</v>
      </c>
      <c r="D327" s="6">
        <v>0.39846666377333884</v>
      </c>
      <c r="E327" s="6">
        <v>0.27619916294015545</v>
      </c>
      <c r="F327" s="6">
        <v>0.24992471333857197</v>
      </c>
      <c r="G327" s="6">
        <v>0.18408605404449865</v>
      </c>
      <c r="H327" s="6">
        <v>0.38895398795031627</v>
      </c>
    </row>
    <row r="328" spans="1:15" ht="12.75" customHeight="1" x14ac:dyDescent="0.2">
      <c r="A328" s="5">
        <v>13</v>
      </c>
      <c r="B328" s="6">
        <v>0.5758049907686128</v>
      </c>
      <c r="C328" s="6">
        <v>0.51712571554734443</v>
      </c>
      <c r="D328" s="6">
        <v>0.44540578249901647</v>
      </c>
      <c r="E328" s="6">
        <v>0.30873524808818525</v>
      </c>
      <c r="F328" s="6">
        <v>0.27936568508960735</v>
      </c>
      <c r="G328" s="6">
        <v>0.20577127374320708</v>
      </c>
      <c r="H328" s="6">
        <v>0.43477251953420548</v>
      </c>
    </row>
    <row r="329" spans="1:15" ht="12.75" customHeight="1" x14ac:dyDescent="0.2">
      <c r="A329" s="5">
        <v>14</v>
      </c>
      <c r="B329" s="6">
        <v>0.64026900615756965</v>
      </c>
      <c r="C329" s="6">
        <v>0.5750203163575438</v>
      </c>
      <c r="D329" s="6">
        <v>0.49527100714568006</v>
      </c>
      <c r="E329" s="6">
        <v>0.34329957820505969</v>
      </c>
      <c r="F329" s="6">
        <v>0.31064195763237146</v>
      </c>
      <c r="G329" s="6">
        <v>0.22880831366097645</v>
      </c>
      <c r="H329" s="6">
        <v>0.48344730151644649</v>
      </c>
    </row>
    <row r="330" spans="1:15" ht="12.75" customHeight="1" x14ac:dyDescent="0.2">
      <c r="A330" s="5">
        <v>15</v>
      </c>
      <c r="B330" s="6">
        <v>0.70875404236117501</v>
      </c>
      <c r="C330" s="6">
        <v>0.63652616281399965</v>
      </c>
      <c r="D330" s="6">
        <v>0.54824663540312646</v>
      </c>
      <c r="E330" s="6">
        <v>0.38001990015715803</v>
      </c>
      <c r="F330" s="6">
        <v>0.3438691254481071</v>
      </c>
      <c r="G330" s="6">
        <v>0.25328231676601121</v>
      </c>
      <c r="H330" s="6">
        <v>0.53515823181055033</v>
      </c>
    </row>
    <row r="331" spans="1:15" ht="19.5" customHeight="1" x14ac:dyDescent="0.2">
      <c r="A331" s="5">
        <v>16</v>
      </c>
      <c r="B331" s="6">
        <v>0.78152179308743275</v>
      </c>
      <c r="C331" s="6">
        <v>0.70187827987859164</v>
      </c>
      <c r="D331" s="6">
        <v>0.60453509672691275</v>
      </c>
      <c r="E331" s="6">
        <v>0.41903652893507415</v>
      </c>
      <c r="F331" s="6">
        <v>0.37917415555375938</v>
      </c>
      <c r="G331" s="6">
        <v>0.27928680264999572</v>
      </c>
      <c r="H331" s="6">
        <v>0.59010290723245107</v>
      </c>
    </row>
    <row r="332" spans="1:15" ht="12.75" customHeight="1" x14ac:dyDescent="0.2">
      <c r="A332" s="5">
        <v>17</v>
      </c>
      <c r="B332" s="6">
        <v>0.85885880322647867</v>
      </c>
      <c r="C332" s="6">
        <v>0.7713340111550121</v>
      </c>
      <c r="D332" s="6">
        <v>0.66435804385200703</v>
      </c>
      <c r="E332" s="6">
        <v>0.4605031042417681</v>
      </c>
      <c r="F332" s="6">
        <v>0.41669607211692899</v>
      </c>
      <c r="G332" s="6">
        <v>0.30692417179221237</v>
      </c>
      <c r="H332" s="6">
        <v>0.64849768895622961</v>
      </c>
    </row>
    <row r="333" spans="1:15" ht="12.75" customHeight="1" x14ac:dyDescent="0.2">
      <c r="A333" s="5">
        <v>18</v>
      </c>
      <c r="B333" s="6">
        <v>0.94107773291660091</v>
      </c>
      <c r="C333" s="6">
        <v>0.84517415413603536</v>
      </c>
      <c r="D333" s="6">
        <v>0.72795733059312628</v>
      </c>
      <c r="E333" s="6">
        <v>0.5045872682597653</v>
      </c>
      <c r="F333" s="6">
        <v>0.45658656974800177</v>
      </c>
      <c r="G333" s="6">
        <v>0.33630615728969177</v>
      </c>
      <c r="H333" s="6">
        <v>0.71057865697122358</v>
      </c>
    </row>
    <row r="334" spans="1:15" ht="12.75" customHeight="1" x14ac:dyDescent="0.2">
      <c r="A334" s="5">
        <v>19</v>
      </c>
      <c r="B334" s="6">
        <v>1.0285183916832004</v>
      </c>
      <c r="C334" s="6">
        <v>0.92370388895519684</v>
      </c>
      <c r="D334" s="6">
        <v>0.79559581178825955</v>
      </c>
      <c r="E334" s="6">
        <v>0.55147122013601568</v>
      </c>
      <c r="F334" s="6">
        <v>0.49901051523761969</v>
      </c>
      <c r="G334" s="6">
        <v>0.36755419441998943</v>
      </c>
      <c r="H334" s="6">
        <v>0.77660239092833727</v>
      </c>
    </row>
    <row r="335" spans="1:15" ht="12.75" customHeight="1" x14ac:dyDescent="0.2">
      <c r="A335" s="5">
        <v>20</v>
      </c>
      <c r="B335" s="6">
        <v>1.1215484369950213</v>
      </c>
      <c r="C335" s="6">
        <v>1.0072534057543827</v>
      </c>
      <c r="D335" s="6">
        <v>0.86755788365693087</v>
      </c>
      <c r="E335" s="6">
        <v>0.6013520905339278</v>
      </c>
      <c r="F335" s="6">
        <v>0.54414628647809149</v>
      </c>
      <c r="G335" s="6">
        <v>0.40079967027918395</v>
      </c>
      <c r="H335" s="6">
        <v>0.84684649759822039</v>
      </c>
    </row>
    <row r="336" spans="1:15" ht="19.5" customHeight="1" x14ac:dyDescent="0.2">
      <c r="A336" s="5">
        <v>21</v>
      </c>
      <c r="B336" s="6">
        <v>1.2205636037031229</v>
      </c>
      <c r="C336" s="6">
        <v>1.0961781107410797</v>
      </c>
      <c r="D336" s="6">
        <v>0.94414966127946087</v>
      </c>
      <c r="E336" s="6">
        <v>0.65444206465400812</v>
      </c>
      <c r="F336" s="6">
        <v>0.59218588378124548</v>
      </c>
      <c r="G336" s="6">
        <v>0.43618400577482663</v>
      </c>
      <c r="H336" s="6">
        <v>0.921609784113533</v>
      </c>
    </row>
    <row r="337" spans="1:14" ht="12.75" customHeight="1" x14ac:dyDescent="0.2">
      <c r="A337" s="5">
        <v>22</v>
      </c>
      <c r="B337" s="6">
        <v>1.3259872967399302</v>
      </c>
      <c r="C337" s="6">
        <v>1.19085826039475</v>
      </c>
      <c r="D337" s="6">
        <v>1.0256986635350955</v>
      </c>
      <c r="E337" s="6">
        <v>0.71096816384714756</v>
      </c>
      <c r="F337" s="6">
        <v>0.64333473226654692</v>
      </c>
      <c r="G337" s="6">
        <v>0.47385851007174079</v>
      </c>
      <c r="H337" s="6">
        <v>1.0012119504286081</v>
      </c>
    </row>
    <row r="338" spans="1:14" ht="12.75" customHeight="1" x14ac:dyDescent="0.2">
      <c r="A338" s="5">
        <v>23</v>
      </c>
      <c r="B338" s="6">
        <v>1.4382693378861193</v>
      </c>
      <c r="C338" s="6">
        <v>1.291697835948503</v>
      </c>
      <c r="D338" s="6">
        <v>1.1125528436813077</v>
      </c>
      <c r="E338" s="6">
        <v>0.77117157365581135</v>
      </c>
      <c r="F338" s="6">
        <v>0.697811073824812</v>
      </c>
      <c r="G338" s="6">
        <v>0.51398393273314846</v>
      </c>
      <c r="H338" s="6">
        <v>1.0859926430419329</v>
      </c>
    </row>
    <row r="339" spans="1:14" ht="12.75" customHeight="1" x14ac:dyDescent="0.2">
      <c r="A339" s="5">
        <v>24</v>
      </c>
      <c r="B339" s="6">
        <v>1.5578836068420163</v>
      </c>
      <c r="C339" s="6">
        <v>1.3991224248547622</v>
      </c>
      <c r="D339" s="6">
        <v>1.2050787646380408</v>
      </c>
      <c r="E339" s="6">
        <v>0.83530637900317528</v>
      </c>
      <c r="F339" s="6">
        <v>0.75584482262707786</v>
      </c>
      <c r="G339" s="6">
        <v>0.55672962072738164</v>
      </c>
      <c r="H339" s="6">
        <v>1.1763096738422016</v>
      </c>
    </row>
    <row r="340" spans="1:14" ht="12.75" customHeight="1" x14ac:dyDescent="0.2">
      <c r="A340" s="5">
        <v>25</v>
      </c>
      <c r="B340" s="6">
        <v>1.685324255452832</v>
      </c>
      <c r="C340" s="6">
        <v>1.5135758208121599</v>
      </c>
      <c r="D340" s="6">
        <v>1.3036586705553423</v>
      </c>
      <c r="E340" s="6">
        <v>0.90363753433557226</v>
      </c>
      <c r="F340" s="6">
        <v>0.81767572836462699</v>
      </c>
      <c r="G340" s="6">
        <v>0.6022721655328781</v>
      </c>
      <c r="H340" s="6">
        <v>1.2725361615870141</v>
      </c>
    </row>
    <row r="341" spans="1:14" ht="18" customHeight="1" x14ac:dyDescent="0.2">
      <c r="A341" s="19" t="s">
        <v>66</v>
      </c>
      <c r="B341" s="12"/>
      <c r="C341" s="12"/>
      <c r="D341" s="12"/>
      <c r="E341" s="12"/>
      <c r="F341" s="12"/>
      <c r="G341" s="12"/>
    </row>
    <row r="342" spans="1:14" ht="18" customHeight="1" x14ac:dyDescent="0.2">
      <c r="A342" s="4" t="s">
        <v>8</v>
      </c>
      <c r="D342" s="12"/>
      <c r="E342" s="12"/>
      <c r="F342" s="13"/>
      <c r="G342" s="13"/>
      <c r="H342" s="14"/>
    </row>
    <row r="343" spans="1:14" ht="18" customHeight="1" x14ac:dyDescent="0.2">
      <c r="A343" s="19" t="s">
        <v>0</v>
      </c>
      <c r="B343" s="12"/>
      <c r="C343" s="20">
        <v>0.45</v>
      </c>
      <c r="D343" s="12"/>
      <c r="E343" s="12"/>
      <c r="H343" s="14" t="s">
        <v>46</v>
      </c>
    </row>
    <row r="344" spans="1:14" ht="18" customHeight="1" x14ac:dyDescent="0.2">
      <c r="A344" s="19" t="s">
        <v>22</v>
      </c>
      <c r="B344" s="12"/>
      <c r="H344" s="24" t="s">
        <v>46</v>
      </c>
    </row>
    <row r="345" spans="1:14" ht="14.25" customHeight="1" x14ac:dyDescent="0.2">
      <c r="A345" s="4"/>
      <c r="B345" s="15"/>
      <c r="C345" s="8"/>
      <c r="D345" s="15"/>
      <c r="E345" s="15"/>
      <c r="H345" s="24"/>
    </row>
    <row r="346" spans="1:14" ht="14.25" customHeight="1" x14ac:dyDescent="0.2">
      <c r="A346" s="2"/>
      <c r="B346" s="9"/>
      <c r="C346" s="10"/>
      <c r="D346" s="10"/>
      <c r="E346" s="10"/>
      <c r="F346" s="3"/>
      <c r="G346" s="3"/>
    </row>
    <row r="347" spans="1:14" s="2" customFormat="1" ht="14.25" customHeight="1" x14ac:dyDescent="0.2">
      <c r="D347" s="5"/>
      <c r="E347" s="5"/>
      <c r="F347" s="5"/>
      <c r="G347" s="5"/>
      <c r="H347" s="1"/>
      <c r="M347" s="1"/>
    </row>
    <row r="348" spans="1:14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4" s="2" customFormat="1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4" ht="19.5" customHeight="1" x14ac:dyDescent="0.2">
      <c r="A350" s="5">
        <v>1</v>
      </c>
      <c r="B350" s="6">
        <v>4.5100521407764223E-2</v>
      </c>
      <c r="C350" s="6">
        <v>4.0504406489107012E-2</v>
      </c>
      <c r="D350" s="6">
        <v>3.4886868559309246E-2</v>
      </c>
      <c r="E350" s="6">
        <v>2.4182007604946244E-2</v>
      </c>
      <c r="F350" s="6">
        <v>2.1881606208657679E-2</v>
      </c>
      <c r="G350" s="6">
        <v>1.6117247827550956E-2</v>
      </c>
      <c r="H350" s="6">
        <v>3.405400724051675E-2</v>
      </c>
    </row>
    <row r="351" spans="1:14" ht="12.75" customHeight="1" x14ac:dyDescent="0.2">
      <c r="A351" s="5">
        <v>2</v>
      </c>
      <c r="B351" s="6">
        <v>7.5215201472529358E-2</v>
      </c>
      <c r="C351" s="6">
        <v>6.7550152404201147E-2</v>
      </c>
      <c r="D351" s="6">
        <v>5.8181652130131684E-2</v>
      </c>
      <c r="E351" s="6">
        <v>4.032890346370023E-2</v>
      </c>
      <c r="F351" s="6">
        <v>3.6492469890678482E-2</v>
      </c>
      <c r="G351" s="6">
        <v>2.6879113692979077E-2</v>
      </c>
      <c r="H351" s="6">
        <v>5.67926696985257E-2</v>
      </c>
    </row>
    <row r="352" spans="1:14" s="18" customFormat="1" ht="12.75" customHeight="1" x14ac:dyDescent="0.2">
      <c r="A352" s="17">
        <v>3</v>
      </c>
      <c r="B352" s="6">
        <v>0.10604938166499005</v>
      </c>
      <c r="C352" s="6">
        <v>9.5242075452762462E-2</v>
      </c>
      <c r="D352" s="6">
        <v>8.2032994818228538E-2</v>
      </c>
      <c r="E352" s="6">
        <v>5.6861581061037371E-2</v>
      </c>
      <c r="F352" s="6">
        <v>5.1452416420743774E-2</v>
      </c>
      <c r="G352" s="6">
        <v>3.7898102126130491E-2</v>
      </c>
      <c r="H352" s="6">
        <v>8.0074604424643703E-2</v>
      </c>
      <c r="I352" s="1"/>
      <c r="J352" s="1"/>
      <c r="K352" s="1"/>
      <c r="L352" s="1"/>
      <c r="M352" s="1"/>
      <c r="N352" s="1"/>
    </row>
    <row r="353" spans="1:15" ht="12.75" customHeight="1" x14ac:dyDescent="0.2">
      <c r="A353" s="5">
        <v>4</v>
      </c>
      <c r="B353" s="6">
        <v>0.139173820655696</v>
      </c>
      <c r="C353" s="6">
        <v>0.12499086104822577</v>
      </c>
      <c r="D353" s="6">
        <v>0.10765593471112908</v>
      </c>
      <c r="E353" s="6">
        <v>7.4622250130484791E-2</v>
      </c>
      <c r="F353" s="6">
        <v>6.7523537269305711E-2</v>
      </c>
      <c r="G353" s="6">
        <v>4.973554381632548E-2</v>
      </c>
      <c r="H353" s="6">
        <v>0.10508584265466035</v>
      </c>
    </row>
    <row r="354" spans="1:15" ht="12.75" customHeight="1" x14ac:dyDescent="0.2">
      <c r="A354" s="5">
        <v>5</v>
      </c>
      <c r="B354" s="6">
        <v>0.17466863436512295</v>
      </c>
      <c r="C354" s="6">
        <v>0.15686846063833274</v>
      </c>
      <c r="D354" s="6">
        <v>0.13511244434262898</v>
      </c>
      <c r="E354" s="6">
        <v>9.3653867244111927E-2</v>
      </c>
      <c r="F354" s="6">
        <v>8.474470260833071E-2</v>
      </c>
      <c r="G354" s="6">
        <v>6.2420069211836807E-2</v>
      </c>
      <c r="H354" s="6">
        <v>0.13188687743944955</v>
      </c>
    </row>
    <row r="355" spans="1:15" s="18" customFormat="1" ht="19.5" customHeight="1" x14ac:dyDescent="0.2">
      <c r="A355" s="17">
        <v>6</v>
      </c>
      <c r="B355" s="6">
        <v>0.21262351866306337</v>
      </c>
      <c r="C355" s="6">
        <v>0.1909554293443341</v>
      </c>
      <c r="D355" s="6">
        <v>0.16447190668042103</v>
      </c>
      <c r="E355" s="6">
        <v>0.11400452555334473</v>
      </c>
      <c r="F355" s="6">
        <v>0.10315943055335444</v>
      </c>
      <c r="G355" s="6">
        <v>7.598373227828234E-2</v>
      </c>
      <c r="H355" s="6">
        <v>0.1605454353529846</v>
      </c>
      <c r="I355" s="1"/>
      <c r="J355" s="1"/>
      <c r="K355" s="1"/>
      <c r="L355" s="1"/>
      <c r="M355" s="1"/>
      <c r="N355" s="1"/>
    </row>
    <row r="356" spans="1:15" ht="12.75" customHeight="1" x14ac:dyDescent="0.2">
      <c r="A356" s="5">
        <v>7</v>
      </c>
      <c r="B356" s="6">
        <v>0.25313876608363772</v>
      </c>
      <c r="C356" s="6">
        <v>0.22734183906435954</v>
      </c>
      <c r="D356" s="6">
        <v>0.19581190159156941</v>
      </c>
      <c r="E356" s="6">
        <v>0.13572799993144677</v>
      </c>
      <c r="F356" s="6">
        <v>0.12281638044730225</v>
      </c>
      <c r="G356" s="6">
        <v>9.0462373834730644E-2</v>
      </c>
      <c r="H356" s="6">
        <v>0.191137244182362</v>
      </c>
    </row>
    <row r="357" spans="1:15" ht="12.75" customHeight="1" x14ac:dyDescent="0.2">
      <c r="A357" s="5">
        <v>8</v>
      </c>
      <c r="B357" s="6">
        <v>0.29632636297719067</v>
      </c>
      <c r="C357" s="6">
        <v>0.26612826381649152</v>
      </c>
      <c r="D357" s="6">
        <v>0.22921905452879546</v>
      </c>
      <c r="E357" s="6">
        <v>0.15888433524466689</v>
      </c>
      <c r="F357" s="6">
        <v>0.1437698851702052</v>
      </c>
      <c r="G357" s="6">
        <v>0.1058960136349555</v>
      </c>
      <c r="H357" s="6">
        <v>0.22374686135322652</v>
      </c>
    </row>
    <row r="358" spans="1:15" ht="12.75" customHeight="1" x14ac:dyDescent="0.2">
      <c r="A358" s="5">
        <v>9</v>
      </c>
      <c r="B358" s="6">
        <v>0.34231116686437368</v>
      </c>
      <c r="C358" s="6">
        <v>0.30742683711076119</v>
      </c>
      <c r="D358" s="6">
        <v>0.26478994725602645</v>
      </c>
      <c r="E358" s="6">
        <v>0.18354047762621339</v>
      </c>
      <c r="F358" s="6">
        <v>0.16608052236094206</v>
      </c>
      <c r="G358" s="6">
        <v>0.12232927110996697</v>
      </c>
      <c r="H358" s="6">
        <v>0.25846856291338377</v>
      </c>
      <c r="O358" s="18"/>
    </row>
    <row r="359" spans="1:15" ht="12.75" customHeight="1" x14ac:dyDescent="0.2">
      <c r="A359" s="5">
        <v>10</v>
      </c>
      <c r="B359" s="6">
        <v>0.39123216163194574</v>
      </c>
      <c r="C359" s="6">
        <v>0.35136237923014985</v>
      </c>
      <c r="D359" s="6">
        <v>0.30263208878730208</v>
      </c>
      <c r="E359" s="6">
        <v>0.20977094748741779</v>
      </c>
      <c r="F359" s="6">
        <v>0.18981572340576919</v>
      </c>
      <c r="G359" s="6">
        <v>0.1398118139282756</v>
      </c>
      <c r="H359" s="6">
        <v>0.29540729129228405</v>
      </c>
    </row>
    <row r="360" spans="1:15" ht="19.5" customHeight="1" x14ac:dyDescent="0.2">
      <c r="A360" s="5">
        <v>11</v>
      </c>
      <c r="B360" s="6">
        <v>0.44324378541117532</v>
      </c>
      <c r="C360" s="6">
        <v>0.39807358978723539</v>
      </c>
      <c r="D360" s="6">
        <v>0.34286494254827543</v>
      </c>
      <c r="E360" s="6">
        <v>0.23765855149987178</v>
      </c>
      <c r="F360" s="6">
        <v>0.2150504176905681</v>
      </c>
      <c r="G360" s="6">
        <v>0.15839883253021292</v>
      </c>
      <c r="H360" s="6">
        <v>0.33467965794088778</v>
      </c>
    </row>
    <row r="361" spans="1:15" ht="12.75" customHeight="1" x14ac:dyDescent="0.2">
      <c r="A361" s="5">
        <v>12</v>
      </c>
      <c r="B361" s="6">
        <v>0.49851732234751339</v>
      </c>
      <c r="C361" s="6">
        <v>0.44771429766106252</v>
      </c>
      <c r="D361" s="6">
        <v>0.38562100295990037</v>
      </c>
      <c r="E361" s="6">
        <v>0.26729512883480033</v>
      </c>
      <c r="F361" s="6">
        <v>0.24186770785148473</v>
      </c>
      <c r="G361" s="6">
        <v>0.17815153749461468</v>
      </c>
      <c r="H361" s="6">
        <v>0.37641499421385127</v>
      </c>
    </row>
    <row r="362" spans="1:15" ht="12.75" customHeight="1" x14ac:dyDescent="0.2">
      <c r="A362" s="5">
        <v>13</v>
      </c>
      <c r="B362" s="6">
        <v>0.55724234480958701</v>
      </c>
      <c r="C362" s="6">
        <v>0.50045475623315072</v>
      </c>
      <c r="D362" s="6">
        <v>0.43104691103874015</v>
      </c>
      <c r="E362" s="6">
        <v>0.2987823244470007</v>
      </c>
      <c r="F362" s="6">
        <v>0.27035956949742246</v>
      </c>
      <c r="G362" s="6">
        <v>0.19913767493063989</v>
      </c>
      <c r="H362" s="6">
        <v>0.42075644033688175</v>
      </c>
    </row>
    <row r="363" spans="1:15" ht="12.75" customHeight="1" x14ac:dyDescent="0.2">
      <c r="A363" s="5">
        <v>14</v>
      </c>
      <c r="B363" s="6">
        <v>0.61962818666071962</v>
      </c>
      <c r="C363" s="6">
        <v>0.55648296652050244</v>
      </c>
      <c r="D363" s="6">
        <v>0.47930459402525294</v>
      </c>
      <c r="E363" s="6">
        <v>0.33223237901389424</v>
      </c>
      <c r="F363" s="6">
        <v>0.30062756600326934</v>
      </c>
      <c r="G363" s="6">
        <v>0.22143205297018084</v>
      </c>
      <c r="H363" s="6">
        <v>0.46786205782844503</v>
      </c>
    </row>
    <row r="364" spans="1:15" ht="12.75" customHeight="1" x14ac:dyDescent="0.2">
      <c r="A364" s="5">
        <v>15</v>
      </c>
      <c r="B364" s="6">
        <v>0.68590542074221839</v>
      </c>
      <c r="C364" s="6">
        <v>0.6160060040911628</v>
      </c>
      <c r="D364" s="6">
        <v>0.53057240827002938</v>
      </c>
      <c r="E364" s="6">
        <v>0.36776892113284393</v>
      </c>
      <c r="F364" s="6">
        <v>0.3327835653465655</v>
      </c>
      <c r="G364" s="6">
        <v>0.24511706976540185</v>
      </c>
      <c r="H364" s="6">
        <v>0.517905945101647</v>
      </c>
    </row>
    <row r="365" spans="1:15" ht="19.5" customHeight="1" x14ac:dyDescent="0.2">
      <c r="A365" s="5">
        <v>16</v>
      </c>
      <c r="B365" s="6">
        <v>0.75632730435092443</v>
      </c>
      <c r="C365" s="6">
        <v>0.67925131723569254</v>
      </c>
      <c r="D365" s="6">
        <v>0.58504625736244709</v>
      </c>
      <c r="E365" s="6">
        <v>0.40552774235762917</v>
      </c>
      <c r="F365" s="6">
        <v>0.3669504414158154</v>
      </c>
      <c r="G365" s="6">
        <v>0.27028323004861909</v>
      </c>
      <c r="H365" s="6">
        <v>0.5710793288995748</v>
      </c>
    </row>
    <row r="366" spans="1:15" ht="12.75" customHeight="1" x14ac:dyDescent="0.2">
      <c r="A366" s="5">
        <v>17</v>
      </c>
      <c r="B366" s="6">
        <v>0.83117114482010634</v>
      </c>
      <c r="C366" s="6">
        <v>0.74646795338411032</v>
      </c>
      <c r="D366" s="6">
        <v>0.64294064845639909</v>
      </c>
      <c r="E366" s="6">
        <v>0.44565752939591297</v>
      </c>
      <c r="F366" s="6">
        <v>0.40326273655500855</v>
      </c>
      <c r="G366" s="6">
        <v>0.29702963314008818</v>
      </c>
      <c r="H366" s="6">
        <v>0.62759159540314624</v>
      </c>
    </row>
    <row r="367" spans="1:15" ht="12.75" customHeight="1" x14ac:dyDescent="0.2">
      <c r="A367" s="5">
        <v>18</v>
      </c>
      <c r="B367" s="6">
        <v>0.91073952283485926</v>
      </c>
      <c r="C367" s="6">
        <v>0.81792765775536957</v>
      </c>
      <c r="D367" s="6">
        <v>0.70448963854856761</v>
      </c>
      <c r="E367" s="6">
        <v>0.48832052002676518</v>
      </c>
      <c r="F367" s="6">
        <v>0.44186725508460378</v>
      </c>
      <c r="G367" s="6">
        <v>0.32546441011539951</v>
      </c>
      <c r="H367" s="6">
        <v>0.68767121391868957</v>
      </c>
    </row>
    <row r="368" spans="1:15" ht="12.75" customHeight="1" x14ac:dyDescent="0.2">
      <c r="A368" s="5">
        <v>19</v>
      </c>
      <c r="B368" s="6">
        <v>0.99536129323277367</v>
      </c>
      <c r="C368" s="6">
        <v>0.89392577216818747</v>
      </c>
      <c r="D368" s="6">
        <v>0.76994760863358447</v>
      </c>
      <c r="E368" s="6">
        <v>0.53369303971018733</v>
      </c>
      <c r="F368" s="6">
        <v>0.48292354886412181</v>
      </c>
      <c r="G368" s="6">
        <v>0.35570508145439</v>
      </c>
      <c r="H368" s="6">
        <v>0.75156649255153984</v>
      </c>
    </row>
    <row r="369" spans="1:13" ht="12.75" customHeight="1" x14ac:dyDescent="0.2">
      <c r="A369" s="5">
        <v>20</v>
      </c>
      <c r="B369" s="6">
        <v>1.0853922610402986</v>
      </c>
      <c r="C369" s="6">
        <v>0.97478184218373087</v>
      </c>
      <c r="D369" s="6">
        <v>0.83958978664236916</v>
      </c>
      <c r="E369" s="6">
        <v>0.58196586406444051</v>
      </c>
      <c r="F369" s="6">
        <v>0.5266042452874995</v>
      </c>
      <c r="G369" s="6">
        <v>0.38787879863137897</v>
      </c>
      <c r="H369" s="6">
        <v>0.81954608866016432</v>
      </c>
    </row>
    <row r="370" spans="1:13" ht="19.5" customHeight="1" x14ac:dyDescent="0.2">
      <c r="A370" s="5">
        <v>21</v>
      </c>
      <c r="B370" s="6">
        <v>1.1812154035151212</v>
      </c>
      <c r="C370" s="6">
        <v>1.0608398165200466</v>
      </c>
      <c r="D370" s="6">
        <v>0.91371241919986312</v>
      </c>
      <c r="E370" s="6">
        <v>0.63334433792077804</v>
      </c>
      <c r="F370" s="6">
        <v>0.57309515501230812</v>
      </c>
      <c r="G370" s="6">
        <v>0.42212242346485068</v>
      </c>
      <c r="H370" s="6">
        <v>0.89189917651348805</v>
      </c>
    </row>
    <row r="371" spans="1:13" ht="12.75" customHeight="1" x14ac:dyDescent="0.2">
      <c r="A371" s="5">
        <v>22</v>
      </c>
      <c r="B371" s="6">
        <v>1.2832404759756757</v>
      </c>
      <c r="C371" s="6">
        <v>1.1524676930507927</v>
      </c>
      <c r="D371" s="6">
        <v>0.99263246672003702</v>
      </c>
      <c r="E371" s="6">
        <v>0.68804816397702373</v>
      </c>
      <c r="F371" s="6">
        <v>0.62259508071842851</v>
      </c>
      <c r="G371" s="6">
        <v>0.4585823872555912</v>
      </c>
      <c r="H371" s="6">
        <v>0.96893514966496141</v>
      </c>
    </row>
    <row r="372" spans="1:13" ht="12.75" customHeight="1" x14ac:dyDescent="0.2">
      <c r="A372" s="5">
        <v>23</v>
      </c>
      <c r="B372" s="6">
        <v>1.3919027989694202</v>
      </c>
      <c r="C372" s="6">
        <v>1.2500564295710663</v>
      </c>
      <c r="D372" s="6">
        <v>1.0766866652371154</v>
      </c>
      <c r="E372" s="6">
        <v>0.74631075250118861</v>
      </c>
      <c r="F372" s="6">
        <v>0.67531522867347515</v>
      </c>
      <c r="G372" s="6">
        <v>0.49741425736576839</v>
      </c>
      <c r="H372" s="6">
        <v>1.0509827051808784</v>
      </c>
    </row>
    <row r="373" spans="1:13" ht="12.75" customHeight="1" x14ac:dyDescent="0.2">
      <c r="A373" s="5">
        <v>24</v>
      </c>
      <c r="B373" s="6">
        <v>1.507660975390738</v>
      </c>
      <c r="C373" s="6">
        <v>1.3540178935598097</v>
      </c>
      <c r="D373" s="6">
        <v>1.1662297605145155</v>
      </c>
      <c r="E373" s="6">
        <v>0.80837799729523918</v>
      </c>
      <c r="F373" s="6">
        <v>0.73147810113746281</v>
      </c>
      <c r="G373" s="6">
        <v>0.53878192140183345</v>
      </c>
      <c r="H373" s="6">
        <v>1.1383881199067922</v>
      </c>
    </row>
    <row r="374" spans="1:13" ht="12.75" customHeight="1" x14ac:dyDescent="0.2">
      <c r="A374" s="5">
        <v>25</v>
      </c>
      <c r="B374" s="6">
        <v>1.6309932267509615</v>
      </c>
      <c r="C374" s="6">
        <v>1.4647815718141195</v>
      </c>
      <c r="D374" s="6">
        <v>1.261631674018493</v>
      </c>
      <c r="E374" s="6">
        <v>0.87450631127554335</v>
      </c>
      <c r="F374" s="6">
        <v>0.79131571881580298</v>
      </c>
      <c r="G374" s="6">
        <v>0.58285627793378092</v>
      </c>
      <c r="H374" s="6">
        <v>1.2315124840984495</v>
      </c>
    </row>
    <row r="375" spans="1:13" ht="18" customHeight="1" x14ac:dyDescent="0.2">
      <c r="A375" s="19" t="s">
        <v>66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4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19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2">
      <c r="A378" s="19" t="s">
        <v>23</v>
      </c>
      <c r="B378" s="12"/>
      <c r="H378" s="24" t="s">
        <v>46</v>
      </c>
    </row>
    <row r="379" spans="1:13" ht="14.25" customHeight="1" x14ac:dyDescent="0.2">
      <c r="A379" s="4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4.3691990795180727E-2</v>
      </c>
      <c r="C384" s="6">
        <v>3.9239416757200912E-2</v>
      </c>
      <c r="D384" s="6">
        <v>3.379731968472563E-2</v>
      </c>
      <c r="E384" s="6">
        <v>2.342678134764116E-2</v>
      </c>
      <c r="F384" s="6">
        <v>2.1198223594990476E-2</v>
      </c>
      <c r="G384" s="6">
        <v>1.5613891408443301E-2</v>
      </c>
      <c r="H384" s="6">
        <v>3.2990469388132847E-2</v>
      </c>
    </row>
    <row r="385" spans="1:15" ht="12.75" customHeight="1" x14ac:dyDescent="0.2">
      <c r="A385" s="5">
        <v>2</v>
      </c>
      <c r="B385" s="6">
        <v>7.2866161805164129E-2</v>
      </c>
      <c r="C385" s="6">
        <v>6.5440499243304015E-2</v>
      </c>
      <c r="D385" s="6">
        <v>5.6364585817859143E-2</v>
      </c>
      <c r="E385" s="6">
        <v>3.9069394852104276E-2</v>
      </c>
      <c r="F385" s="6">
        <v>3.5352776615182262E-2</v>
      </c>
      <c r="G385" s="6">
        <v>2.6039654340982415E-2</v>
      </c>
      <c r="H385" s="6">
        <v>5.5018982580421885E-2</v>
      </c>
    </row>
    <row r="386" spans="1:15" s="18" customFormat="1" ht="12.75" customHeight="1" x14ac:dyDescent="0.2">
      <c r="A386" s="17">
        <v>3</v>
      </c>
      <c r="B386" s="6">
        <v>0.10273736229452277</v>
      </c>
      <c r="C386" s="6">
        <v>9.2267578158855154E-2</v>
      </c>
      <c r="D386" s="6">
        <v>7.9471029217017403E-2</v>
      </c>
      <c r="E386" s="6">
        <v>5.5085741777933621E-2</v>
      </c>
      <c r="F386" s="6">
        <v>4.9845510306183088E-2</v>
      </c>
      <c r="G386" s="6">
        <v>3.6714509667833975E-2</v>
      </c>
      <c r="H386" s="6">
        <v>7.7573801150045474E-2</v>
      </c>
      <c r="I386" s="1"/>
      <c r="J386" s="1"/>
      <c r="K386" s="1"/>
      <c r="L386" s="1"/>
      <c r="M386" s="1"/>
      <c r="N386" s="1"/>
    </row>
    <row r="387" spans="1:15" ht="12.75" customHeight="1" x14ac:dyDescent="0.2">
      <c r="A387" s="5">
        <v>4</v>
      </c>
      <c r="B387" s="6">
        <v>0.13482729470112009</v>
      </c>
      <c r="C387" s="6">
        <v>0.12108728191910978</v>
      </c>
      <c r="D387" s="6">
        <v>0.1042937412168248</v>
      </c>
      <c r="E387" s="6">
        <v>7.2291728876897776E-2</v>
      </c>
      <c r="F387" s="6">
        <v>6.541471532346084E-2</v>
      </c>
      <c r="G387" s="6">
        <v>4.8182257206500996E-2</v>
      </c>
      <c r="H387" s="6">
        <v>0.10180391549044931</v>
      </c>
    </row>
    <row r="388" spans="1:15" ht="12.75" customHeight="1" x14ac:dyDescent="0.2">
      <c r="A388" s="5">
        <v>5</v>
      </c>
      <c r="B388" s="6">
        <v>0.16921357285181912</v>
      </c>
      <c r="C388" s="6">
        <v>0.15196931486216211</v>
      </c>
      <c r="D388" s="6">
        <v>0.13089275889205645</v>
      </c>
      <c r="E388" s="6">
        <v>9.0728971147956083E-2</v>
      </c>
      <c r="F388" s="6">
        <v>8.2098047887891726E-2</v>
      </c>
      <c r="G388" s="6">
        <v>6.0470633250120476E-2</v>
      </c>
      <c r="H388" s="6">
        <v>0.12776792939909423</v>
      </c>
    </row>
    <row r="389" spans="1:15" s="18" customFormat="1" ht="19.5" customHeight="1" x14ac:dyDescent="0.2">
      <c r="A389" s="17">
        <v>6</v>
      </c>
      <c r="B389" s="6">
        <v>0.20598309133220358</v>
      </c>
      <c r="C389" s="6">
        <v>0.1849917162990074</v>
      </c>
      <c r="D389" s="6">
        <v>0.15933529831674326</v>
      </c>
      <c r="E389" s="6">
        <v>0.11044405974934411</v>
      </c>
      <c r="F389" s="6">
        <v>9.9937667004384334E-2</v>
      </c>
      <c r="G389" s="6">
        <v>7.3610690689590544E-2</v>
      </c>
      <c r="H389" s="6">
        <v>0.15553145428698534</v>
      </c>
      <c r="I389" s="1"/>
      <c r="J389" s="1"/>
      <c r="K389" s="1"/>
      <c r="L389" s="1"/>
      <c r="M389" s="1"/>
      <c r="N389" s="1"/>
    </row>
    <row r="390" spans="1:15" ht="12.75" customHeight="1" x14ac:dyDescent="0.2">
      <c r="A390" s="5">
        <v>7</v>
      </c>
      <c r="B390" s="6">
        <v>0.24523301044864776</v>
      </c>
      <c r="C390" s="6">
        <v>0.22024174509985708</v>
      </c>
      <c r="D390" s="6">
        <v>0.18969651646760871</v>
      </c>
      <c r="E390" s="6">
        <v>0.13148909011575532</v>
      </c>
      <c r="F390" s="6">
        <v>0.11898071233999416</v>
      </c>
      <c r="G390" s="6">
        <v>8.7637151002356584E-2</v>
      </c>
      <c r="H390" s="6">
        <v>0.18516785289303297</v>
      </c>
    </row>
    <row r="391" spans="1:15" ht="12.75" customHeight="1" x14ac:dyDescent="0.2">
      <c r="A391" s="5">
        <v>8</v>
      </c>
      <c r="B391" s="6">
        <v>0.2870718191151535</v>
      </c>
      <c r="C391" s="6">
        <v>0.25781683426404534</v>
      </c>
      <c r="D391" s="6">
        <v>0.22206033340510412</v>
      </c>
      <c r="E391" s="6">
        <v>0.1539222318572421</v>
      </c>
      <c r="F391" s="6">
        <v>0.13927981990911964</v>
      </c>
      <c r="G391" s="6">
        <v>0.10258878408860894</v>
      </c>
      <c r="H391" s="6">
        <v>0.21675904183699274</v>
      </c>
    </row>
    <row r="392" spans="1:15" ht="12.75" customHeight="1" x14ac:dyDescent="0.2">
      <c r="A392" s="5">
        <v>9</v>
      </c>
      <c r="B392" s="6">
        <v>0.33162047543758583</v>
      </c>
      <c r="C392" s="6">
        <v>0.29782561526932855</v>
      </c>
      <c r="D392" s="6">
        <v>0.2565203145561642</v>
      </c>
      <c r="E392" s="6">
        <v>0.17780834031792472</v>
      </c>
      <c r="F392" s="6">
        <v>0.16089367545546543</v>
      </c>
      <c r="G392" s="6">
        <v>0.11850881587363901</v>
      </c>
      <c r="H392" s="6">
        <v>0.25039635283930489</v>
      </c>
      <c r="O392" s="18"/>
    </row>
    <row r="393" spans="1:15" ht="12.75" customHeight="1" x14ac:dyDescent="0.2">
      <c r="A393" s="5">
        <v>10</v>
      </c>
      <c r="B393" s="6">
        <v>0.37901362270855887</v>
      </c>
      <c r="C393" s="6">
        <v>0.34038901014686829</v>
      </c>
      <c r="D393" s="6">
        <v>0.29318061132980155</v>
      </c>
      <c r="E393" s="6">
        <v>0.20321960856840018</v>
      </c>
      <c r="F393" s="6">
        <v>0.18388760442130264</v>
      </c>
      <c r="G393" s="6">
        <v>0.13544536285915554</v>
      </c>
      <c r="H393" s="6">
        <v>0.28618145088118141</v>
      </c>
    </row>
    <row r="394" spans="1:15" ht="19.5" customHeight="1" x14ac:dyDescent="0.2">
      <c r="A394" s="5">
        <v>11</v>
      </c>
      <c r="B394" s="6">
        <v>0.42940087581497821</v>
      </c>
      <c r="C394" s="6">
        <v>0.38564138679324073</v>
      </c>
      <c r="D394" s="6">
        <v>0.33215695619941271</v>
      </c>
      <c r="E394" s="6">
        <v>0.23023625715202437</v>
      </c>
      <c r="F394" s="6">
        <v>0.2083341960791282</v>
      </c>
      <c r="G394" s="6">
        <v>0.15345189183746333</v>
      </c>
      <c r="H394" s="6">
        <v>0.32422730553110918</v>
      </c>
    </row>
    <row r="395" spans="1:15" ht="12.75" customHeight="1" x14ac:dyDescent="0.2">
      <c r="A395" s="5">
        <v>12</v>
      </c>
      <c r="B395" s="6">
        <v>0.48294816954147191</v>
      </c>
      <c r="C395" s="6">
        <v>0.43373176987063294</v>
      </c>
      <c r="D395" s="6">
        <v>0.37357770566377058</v>
      </c>
      <c r="E395" s="6">
        <v>0.25894725701854565</v>
      </c>
      <c r="F395" s="6">
        <v>0.23431395769360808</v>
      </c>
      <c r="G395" s="6">
        <v>0.17258770172492927</v>
      </c>
      <c r="H395" s="6">
        <v>0.3646592090070227</v>
      </c>
    </row>
    <row r="396" spans="1:15" ht="12.75" customHeight="1" x14ac:dyDescent="0.2">
      <c r="A396" s="5">
        <v>13</v>
      </c>
      <c r="B396" s="6">
        <v>0.53983915573787511</v>
      </c>
      <c r="C396" s="6">
        <v>0.48482509559144349</v>
      </c>
      <c r="D396" s="6">
        <v>0.41758492100611272</v>
      </c>
      <c r="E396" s="6">
        <v>0.28945107865767805</v>
      </c>
      <c r="F396" s="6">
        <v>0.26191599239109531</v>
      </c>
      <c r="G396" s="6">
        <v>0.19291842285764232</v>
      </c>
      <c r="H396" s="6">
        <v>0.40761583113421007</v>
      </c>
    </row>
    <row r="397" spans="1:15" ht="12.75" customHeight="1" x14ac:dyDescent="0.2">
      <c r="A397" s="5">
        <v>14</v>
      </c>
      <c r="B397" s="6">
        <v>0.60027663057913128</v>
      </c>
      <c r="C397" s="6">
        <v>0.5391034935286344</v>
      </c>
      <c r="D397" s="6">
        <v>0.46433547233079175</v>
      </c>
      <c r="E397" s="6">
        <v>0.32185645736763246</v>
      </c>
      <c r="F397" s="6">
        <v>0.29123869162921001</v>
      </c>
      <c r="G397" s="6">
        <v>0.21451652704098356</v>
      </c>
      <c r="H397" s="6">
        <v>0.45325029702507164</v>
      </c>
    </row>
    <row r="398" spans="1:15" ht="12.75" customHeight="1" x14ac:dyDescent="0.2">
      <c r="A398" s="5">
        <v>15</v>
      </c>
      <c r="B398" s="6">
        <v>0.66448396590542225</v>
      </c>
      <c r="C398" s="6">
        <v>0.59676757209050169</v>
      </c>
      <c r="D398" s="6">
        <v>0.5140021457561279</v>
      </c>
      <c r="E398" s="6">
        <v>0.35628316071138594</v>
      </c>
      <c r="F398" s="6">
        <v>0.3223904296460407</v>
      </c>
      <c r="G398" s="6">
        <v>0.23746183905731752</v>
      </c>
      <c r="H398" s="6">
        <v>0.50173126783973243</v>
      </c>
    </row>
    <row r="399" spans="1:15" ht="19.5" customHeight="1" x14ac:dyDescent="0.2">
      <c r="A399" s="5">
        <v>16</v>
      </c>
      <c r="B399" s="6">
        <v>0.73270650955613004</v>
      </c>
      <c r="C399" s="6">
        <v>0.6580376761490635</v>
      </c>
      <c r="D399" s="6">
        <v>0.56677472662288131</v>
      </c>
      <c r="E399" s="6">
        <v>0.39286273934805732</v>
      </c>
      <c r="F399" s="6">
        <v>0.3554902428659551</v>
      </c>
      <c r="G399" s="6">
        <v>0.26184203709323367</v>
      </c>
      <c r="H399" s="6">
        <v>0.55324399813485747</v>
      </c>
    </row>
    <row r="400" spans="1:15" ht="12.75" customHeight="1" x14ac:dyDescent="0.2">
      <c r="A400" s="5">
        <v>17</v>
      </c>
      <c r="B400" s="6">
        <v>0.80521290830238734</v>
      </c>
      <c r="C400" s="6">
        <v>0.72315507515487853</v>
      </c>
      <c r="D400" s="6">
        <v>0.6228610228299597</v>
      </c>
      <c r="E400" s="6">
        <v>0.43173923636317635</v>
      </c>
      <c r="F400" s="6">
        <v>0.39066847175224867</v>
      </c>
      <c r="G400" s="6">
        <v>0.28775312550640403</v>
      </c>
      <c r="H400" s="6">
        <v>0.60799133476905809</v>
      </c>
    </row>
    <row r="401" spans="1:13" ht="12.75" customHeight="1" x14ac:dyDescent="0.2">
      <c r="A401" s="5">
        <v>18</v>
      </c>
      <c r="B401" s="6">
        <v>0.88229629295721645</v>
      </c>
      <c r="C401" s="6">
        <v>0.79238302747469125</v>
      </c>
      <c r="D401" s="6">
        <v>0.68248778155955481</v>
      </c>
      <c r="E401" s="6">
        <v>0.47306982270130182</v>
      </c>
      <c r="F401" s="6">
        <v>0.42806733579192435</v>
      </c>
      <c r="G401" s="6">
        <v>0.31529985833983948</v>
      </c>
      <c r="H401" s="6">
        <v>0.66619461174286232</v>
      </c>
    </row>
    <row r="402" spans="1:13" ht="12.75" customHeight="1" x14ac:dyDescent="0.2">
      <c r="A402" s="5">
        <v>19</v>
      </c>
      <c r="B402" s="6">
        <v>0.9642752479202753</v>
      </c>
      <c r="C402" s="6">
        <v>0.86600765113157652</v>
      </c>
      <c r="D402" s="6">
        <v>0.74590143925472752</v>
      </c>
      <c r="E402" s="6">
        <v>0.51702531701673904</v>
      </c>
      <c r="F402" s="6">
        <v>0.46784140389372064</v>
      </c>
      <c r="G402" s="6">
        <v>0.34459608580109891</v>
      </c>
      <c r="H402" s="6">
        <v>0.72809438227193213</v>
      </c>
    </row>
    <row r="403" spans="1:13" ht="12.75" customHeight="1" x14ac:dyDescent="0.2">
      <c r="A403" s="5">
        <v>20</v>
      </c>
      <c r="B403" s="6">
        <v>1.051494466100986</v>
      </c>
      <c r="C403" s="6">
        <v>0.94433851198600172</v>
      </c>
      <c r="D403" s="6">
        <v>0.81336862822590272</v>
      </c>
      <c r="E403" s="6">
        <v>0.56379053683036884</v>
      </c>
      <c r="F403" s="6">
        <v>0.51015791213987038</v>
      </c>
      <c r="G403" s="6">
        <v>0.37576498830743993</v>
      </c>
      <c r="H403" s="6">
        <v>0.79395091329923861</v>
      </c>
    </row>
    <row r="404" spans="1:13" ht="19.5" customHeight="1" x14ac:dyDescent="0.2">
      <c r="A404" s="5">
        <v>21</v>
      </c>
      <c r="B404" s="6">
        <v>1.1443249640263264</v>
      </c>
      <c r="C404" s="6">
        <v>1.0277088169223632</v>
      </c>
      <c r="D404" s="6">
        <v>0.88517634304445147</v>
      </c>
      <c r="E404" s="6">
        <v>0.61356441386619121</v>
      </c>
      <c r="F404" s="6">
        <v>0.55519686815083613</v>
      </c>
      <c r="G404" s="6">
        <v>0.40893915335733877</v>
      </c>
      <c r="H404" s="6">
        <v>0.86404434791629603</v>
      </c>
    </row>
    <row r="405" spans="1:13" ht="12.75" customHeight="1" x14ac:dyDescent="0.2">
      <c r="A405" s="5">
        <v>22</v>
      </c>
      <c r="B405" s="6">
        <v>1.2431636999806472</v>
      </c>
      <c r="C405" s="6">
        <v>1.1164750709035005</v>
      </c>
      <c r="D405" s="6">
        <v>0.96163164516016142</v>
      </c>
      <c r="E405" s="6">
        <v>0.66655978930544701</v>
      </c>
      <c r="F405" s="6">
        <v>0.60315086581662847</v>
      </c>
      <c r="G405" s="6">
        <v>0.44426043906787205</v>
      </c>
      <c r="H405" s="6">
        <v>0.93867441703235999</v>
      </c>
    </row>
    <row r="406" spans="1:13" ht="12.75" customHeight="1" x14ac:dyDescent="0.2">
      <c r="A406" s="5">
        <v>23</v>
      </c>
      <c r="B406" s="6">
        <v>1.3484323990517915</v>
      </c>
      <c r="C406" s="6">
        <v>1.2110160217543051</v>
      </c>
      <c r="D406" s="6">
        <v>1.043060754032332</v>
      </c>
      <c r="E406" s="6">
        <v>0.72300278379958538</v>
      </c>
      <c r="F406" s="6">
        <v>0.65422451523957992</v>
      </c>
      <c r="G406" s="6">
        <v>0.48187955428992857</v>
      </c>
      <c r="H406" s="6">
        <v>1.0181595522031339</v>
      </c>
    </row>
    <row r="407" spans="1:13" ht="12.75" customHeight="1" x14ac:dyDescent="0.2">
      <c r="A407" s="5">
        <v>24</v>
      </c>
      <c r="B407" s="6">
        <v>1.4605753415454992</v>
      </c>
      <c r="C407" s="6">
        <v>1.3117306739549275</v>
      </c>
      <c r="D407" s="6">
        <v>1.1298073363891079</v>
      </c>
      <c r="E407" s="6">
        <v>0.78313161166180689</v>
      </c>
      <c r="F407" s="6">
        <v>0.70863336973022917</v>
      </c>
      <c r="G407" s="6">
        <v>0.52195526826982785</v>
      </c>
      <c r="H407" s="6">
        <v>1.1028352157309649</v>
      </c>
    </row>
    <row r="408" spans="1:13" ht="12.75" customHeight="1" x14ac:dyDescent="0.2">
      <c r="A408" s="5">
        <v>25</v>
      </c>
      <c r="B408" s="6">
        <v>1.5800558136770722</v>
      </c>
      <c r="C408" s="6">
        <v>1.419035101036219</v>
      </c>
      <c r="D408" s="6">
        <v>1.2222297607103667</v>
      </c>
      <c r="E408" s="6">
        <v>0.84719467779813029</v>
      </c>
      <c r="F408" s="6">
        <v>0.76660220377473975</v>
      </c>
      <c r="G408" s="6">
        <v>0.56465314225861607</v>
      </c>
      <c r="H408" s="6">
        <v>1.1930512206920183</v>
      </c>
    </row>
    <row r="409" spans="1:13" ht="18" customHeight="1" x14ac:dyDescent="0.2">
      <c r="A409" s="19" t="s">
        <v>66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4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19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2">
      <c r="A412" s="19" t="s">
        <v>24</v>
      </c>
      <c r="B412" s="12"/>
      <c r="H412" s="24" t="s">
        <v>46</v>
      </c>
    </row>
    <row r="413" spans="1:13" ht="14.25" customHeight="1" x14ac:dyDescent="0.2">
      <c r="A413" s="4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5" s="2" customFormat="1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5" ht="19.5" customHeight="1" x14ac:dyDescent="0.2">
      <c r="A418" s="5">
        <v>1</v>
      </c>
      <c r="B418" s="6">
        <v>4.2368775122395043E-2</v>
      </c>
      <c r="C418" s="6">
        <v>3.8051047669431529E-2</v>
      </c>
      <c r="D418" s="6">
        <v>3.2773764971583338E-2</v>
      </c>
      <c r="E418" s="6">
        <v>2.2717299273742591E-2</v>
      </c>
      <c r="F418" s="6">
        <v>2.0556233582962904E-2</v>
      </c>
      <c r="G418" s="6">
        <v>1.5141023373620204E-2</v>
      </c>
      <c r="H418" s="6">
        <v>3.1991350205132635E-2</v>
      </c>
    </row>
    <row r="419" spans="1:15" ht="12.75" customHeight="1" x14ac:dyDescent="0.2">
      <c r="A419" s="5">
        <v>2</v>
      </c>
      <c r="B419" s="6">
        <v>7.0659403871694879E-2</v>
      </c>
      <c r="C419" s="6">
        <v>6.3458628134716061E-2</v>
      </c>
      <c r="D419" s="6">
        <v>5.4657579522497321E-2</v>
      </c>
      <c r="E419" s="6">
        <v>3.7886174892251621E-2</v>
      </c>
      <c r="F419" s="6">
        <v>3.4282114756055901E-2</v>
      </c>
      <c r="G419" s="6">
        <v>2.5251041185325746E-2</v>
      </c>
      <c r="H419" s="6">
        <v>5.3352727994028293E-2</v>
      </c>
    </row>
    <row r="420" spans="1:15" s="18" customFormat="1" ht="12.75" customHeight="1" x14ac:dyDescent="0.2">
      <c r="A420" s="17">
        <v>3</v>
      </c>
      <c r="B420" s="6">
        <v>9.9625952503056642E-2</v>
      </c>
      <c r="C420" s="6">
        <v>8.9473246674119017E-2</v>
      </c>
      <c r="D420" s="6">
        <v>7.7064242309885553E-2</v>
      </c>
      <c r="E420" s="6">
        <v>5.3417465383541758E-2</v>
      </c>
      <c r="F420" s="6">
        <v>4.8335934769459847E-2</v>
      </c>
      <c r="G420" s="6">
        <v>3.5602607606908011E-2</v>
      </c>
      <c r="H420" s="6">
        <v>7.5224471956956335E-2</v>
      </c>
      <c r="I420" s="1"/>
      <c r="J420" s="1"/>
      <c r="K420" s="1"/>
      <c r="L420" s="1"/>
      <c r="M420" s="1"/>
      <c r="N420" s="1"/>
    </row>
    <row r="421" spans="1:15" ht="12.75" customHeight="1" x14ac:dyDescent="0.2">
      <c r="A421" s="5">
        <v>4</v>
      </c>
      <c r="B421" s="6">
        <v>0.13074403856605077</v>
      </c>
      <c r="C421" s="6">
        <v>0.1174201432446217</v>
      </c>
      <c r="D421" s="6">
        <v>0.10113519635677283</v>
      </c>
      <c r="E421" s="6">
        <v>7.0102367693721038E-2</v>
      </c>
      <c r="F421" s="6">
        <v>6.3433625083087433E-2</v>
      </c>
      <c r="G421" s="6">
        <v>4.6723053431953265E-2</v>
      </c>
      <c r="H421" s="6">
        <v>9.8720775215166437E-2</v>
      </c>
    </row>
    <row r="422" spans="1:15" ht="12.75" customHeight="1" x14ac:dyDescent="0.2">
      <c r="A422" s="5">
        <v>5</v>
      </c>
      <c r="B422" s="6">
        <v>0.16408892534616493</v>
      </c>
      <c r="C422" s="6">
        <v>0.14736691118248599</v>
      </c>
      <c r="D422" s="6">
        <v>0.12692866050999713</v>
      </c>
      <c r="E422" s="6">
        <v>8.7981236507951116E-2</v>
      </c>
      <c r="F422" s="6">
        <v>7.9611701495949552E-2</v>
      </c>
      <c r="G422" s="6">
        <v>5.8639274957591934E-2</v>
      </c>
      <c r="H422" s="6">
        <v>0.12389846674510813</v>
      </c>
    </row>
    <row r="423" spans="1:15" s="18" customFormat="1" ht="19.5" customHeight="1" x14ac:dyDescent="0.2">
      <c r="A423" s="17">
        <v>6</v>
      </c>
      <c r="B423" s="6">
        <v>0.19974487581903727</v>
      </c>
      <c r="C423" s="6">
        <v>0.17938922637150861</v>
      </c>
      <c r="D423" s="6">
        <v>0.15450981519904672</v>
      </c>
      <c r="E423" s="6">
        <v>0.10709925196726129</v>
      </c>
      <c r="F423" s="6">
        <v>9.6911046223890518E-2</v>
      </c>
      <c r="G423" s="6">
        <v>7.1381384635269274E-2</v>
      </c>
      <c r="H423" s="6">
        <v>0.15082117091060071</v>
      </c>
      <c r="I423" s="1"/>
      <c r="J423" s="1"/>
      <c r="K423" s="1"/>
      <c r="L423" s="1"/>
      <c r="M423" s="1"/>
      <c r="N423" s="1"/>
    </row>
    <row r="424" spans="1:15" ht="12.75" customHeight="1" x14ac:dyDescent="0.2">
      <c r="A424" s="5">
        <v>7</v>
      </c>
      <c r="B424" s="6">
        <v>0.23780610778286546</v>
      </c>
      <c r="C424" s="6">
        <v>0.2135717050395643</v>
      </c>
      <c r="D424" s="6">
        <v>0.1839515412651862</v>
      </c>
      <c r="E424" s="6">
        <v>0.12750693179165609</v>
      </c>
      <c r="F424" s="6">
        <v>0.11537737130512306</v>
      </c>
      <c r="G424" s="6">
        <v>8.4983052399520795E-2</v>
      </c>
      <c r="H424" s="6">
        <v>0.17956002865374107</v>
      </c>
    </row>
    <row r="425" spans="1:15" ht="12.75" customHeight="1" x14ac:dyDescent="0.2">
      <c r="A425" s="5">
        <v>8</v>
      </c>
      <c r="B425" s="6">
        <v>0.27837782455562504</v>
      </c>
      <c r="C425" s="6">
        <v>0.25000882941928093</v>
      </c>
      <c r="D425" s="6">
        <v>0.21533521724266874</v>
      </c>
      <c r="E425" s="6">
        <v>0.14926068391957933</v>
      </c>
      <c r="F425" s="6">
        <v>0.1350617186678541</v>
      </c>
      <c r="G425" s="6">
        <v>9.9481874000798359E-2</v>
      </c>
      <c r="H425" s="6">
        <v>0.21019447574245917</v>
      </c>
    </row>
    <row r="426" spans="1:15" ht="12.75" customHeight="1" x14ac:dyDescent="0.2">
      <c r="A426" s="5">
        <v>9</v>
      </c>
      <c r="B426" s="6">
        <v>0.32157732101661457</v>
      </c>
      <c r="C426" s="6">
        <v>0.28880594107483332</v>
      </c>
      <c r="D426" s="6">
        <v>0.24875157492148339</v>
      </c>
      <c r="E426" s="6">
        <v>0.17242339954551569</v>
      </c>
      <c r="F426" s="6">
        <v>0.15602099675302811</v>
      </c>
      <c r="G426" s="6">
        <v>0.11491976626355423</v>
      </c>
      <c r="H426" s="6">
        <v>0.24281307790824161</v>
      </c>
      <c r="O426" s="18"/>
    </row>
    <row r="427" spans="1:15" ht="12.75" customHeight="1" x14ac:dyDescent="0.2">
      <c r="A427" s="5">
        <v>10</v>
      </c>
      <c r="B427" s="6">
        <v>0.36753516277483206</v>
      </c>
      <c r="C427" s="6">
        <v>0.33008029990334192</v>
      </c>
      <c r="D427" s="6">
        <v>0.28430161147632566</v>
      </c>
      <c r="E427" s="6">
        <v>0.19706508536675338</v>
      </c>
      <c r="F427" s="6">
        <v>0.17831855261631785</v>
      </c>
      <c r="G427" s="6">
        <v>0.13134338847713342</v>
      </c>
      <c r="H427" s="6">
        <v>0.27751442119966152</v>
      </c>
    </row>
    <row r="428" spans="1:15" ht="19.5" customHeight="1" x14ac:dyDescent="0.2">
      <c r="A428" s="5">
        <v>11</v>
      </c>
      <c r="B428" s="6">
        <v>0.41639643361755496</v>
      </c>
      <c r="C428" s="6">
        <v>0.3739622044581592</v>
      </c>
      <c r="D428" s="6">
        <v>0.32209755441275095</v>
      </c>
      <c r="E428" s="6">
        <v>0.22326353244064137</v>
      </c>
      <c r="F428" s="6">
        <v>0.2020247771579031</v>
      </c>
      <c r="G428" s="6">
        <v>0.14880458818746942</v>
      </c>
      <c r="H428" s="6">
        <v>0.31440805389217596</v>
      </c>
    </row>
    <row r="429" spans="1:15" ht="12.75" customHeight="1" x14ac:dyDescent="0.2">
      <c r="A429" s="5">
        <v>12</v>
      </c>
      <c r="B429" s="6">
        <v>0.46832204298028729</v>
      </c>
      <c r="C429" s="6">
        <v>0.42059616617685031</v>
      </c>
      <c r="D429" s="6">
        <v>0.36226387294200452</v>
      </c>
      <c r="E429" s="6">
        <v>0.25110501722411643</v>
      </c>
      <c r="F429" s="6">
        <v>0.22721773947306362</v>
      </c>
      <c r="G429" s="6">
        <v>0.16736086843818246</v>
      </c>
      <c r="H429" s="6">
        <v>0.35361547371819846</v>
      </c>
    </row>
    <row r="430" spans="1:15" ht="12.75" customHeight="1" x14ac:dyDescent="0.2">
      <c r="A430" s="5">
        <v>13</v>
      </c>
      <c r="B430" s="6">
        <v>0.52349008080090653</v>
      </c>
      <c r="C430" s="6">
        <v>0.47014212616453488</v>
      </c>
      <c r="D430" s="6">
        <v>0.40493832600922819</v>
      </c>
      <c r="E430" s="6">
        <v>0.28068502801970147</v>
      </c>
      <c r="F430" s="6">
        <v>0.25398384419236092</v>
      </c>
      <c r="G430" s="6">
        <v>0.18707587194502784</v>
      </c>
      <c r="H430" s="6">
        <v>0.39527115087551512</v>
      </c>
    </row>
    <row r="431" spans="1:15" ht="12.75" customHeight="1" x14ac:dyDescent="0.2">
      <c r="A431" s="5">
        <v>14</v>
      </c>
      <c r="B431" s="6">
        <v>0.58209720155487865</v>
      </c>
      <c r="C431" s="6">
        <v>0.52277669818450256</v>
      </c>
      <c r="D431" s="6">
        <v>0.45027303289426651</v>
      </c>
      <c r="E431" s="6">
        <v>0.31210900706781447</v>
      </c>
      <c r="F431" s="6">
        <v>0.28241850297971788</v>
      </c>
      <c r="G431" s="6">
        <v>0.20801987569857111</v>
      </c>
      <c r="H431" s="6">
        <v>0.43952357306941942</v>
      </c>
    </row>
    <row r="432" spans="1:15" ht="12.75" customHeight="1" x14ac:dyDescent="0.2">
      <c r="A432" s="5">
        <v>15</v>
      </c>
      <c r="B432" s="6">
        <v>0.64436001224712791</v>
      </c>
      <c r="C432" s="6">
        <v>0.57869441520227138</v>
      </c>
      <c r="D432" s="6">
        <v>0.49843554687308961</v>
      </c>
      <c r="E432" s="6">
        <v>0.34549309476055895</v>
      </c>
      <c r="F432" s="6">
        <v>0.31262680795016673</v>
      </c>
      <c r="G432" s="6">
        <v>0.23027028698082547</v>
      </c>
      <c r="H432" s="6">
        <v>0.48653629354239747</v>
      </c>
    </row>
    <row r="433" spans="1:8" ht="19.5" customHeight="1" x14ac:dyDescent="0.2">
      <c r="A433" s="5">
        <v>16</v>
      </c>
      <c r="B433" s="6">
        <v>0.71051643033676648</v>
      </c>
      <c r="C433" s="6">
        <v>0.63810894892659165</v>
      </c>
      <c r="D433" s="6">
        <v>0.54960990562120382</v>
      </c>
      <c r="E433" s="6">
        <v>0.38096485773410704</v>
      </c>
      <c r="F433" s="6">
        <v>0.3447241904997968</v>
      </c>
      <c r="G433" s="6">
        <v>0.25391212863701129</v>
      </c>
      <c r="H433" s="6">
        <v>0.53648895640104377</v>
      </c>
    </row>
    <row r="434" spans="1:8" ht="12.75" customHeight="1" x14ac:dyDescent="0.2">
      <c r="A434" s="5">
        <v>17</v>
      </c>
      <c r="B434" s="6">
        <v>0.78082696660451945</v>
      </c>
      <c r="C434" s="6">
        <v>0.70125426194210583</v>
      </c>
      <c r="D434" s="6">
        <v>0.60399762355755049</v>
      </c>
      <c r="E434" s="6">
        <v>0.41866397671684119</v>
      </c>
      <c r="F434" s="6">
        <v>0.37883704371984084</v>
      </c>
      <c r="G434" s="6">
        <v>0.279038497524629</v>
      </c>
      <c r="H434" s="6">
        <v>0.58957826526953239</v>
      </c>
    </row>
    <row r="435" spans="1:8" ht="12.75" customHeight="1" x14ac:dyDescent="0.2">
      <c r="A435" s="5">
        <v>18</v>
      </c>
      <c r="B435" s="6">
        <v>0.85557587437170157</v>
      </c>
      <c r="C435" s="6">
        <v>0.76838563981343766</v>
      </c>
      <c r="D435" s="6">
        <v>0.66181858080654299</v>
      </c>
      <c r="E435" s="6">
        <v>0.4587428627178407</v>
      </c>
      <c r="F435" s="6">
        <v>0.4151032799679914</v>
      </c>
      <c r="G435" s="6">
        <v>0.30575097520155048</v>
      </c>
      <c r="H435" s="6">
        <v>0.64601885102928192</v>
      </c>
    </row>
    <row r="436" spans="1:8" ht="12.75" customHeight="1" x14ac:dyDescent="0.2">
      <c r="A436" s="5">
        <v>19</v>
      </c>
      <c r="B436" s="6">
        <v>0.93507208968221822</v>
      </c>
      <c r="C436" s="6">
        <v>0.83978053545489717</v>
      </c>
      <c r="D436" s="6">
        <v>0.72331175046251717</v>
      </c>
      <c r="E436" s="6">
        <v>0.50136716113387669</v>
      </c>
      <c r="F436" s="6">
        <v>0.45367278702038494</v>
      </c>
      <c r="G436" s="6">
        <v>0.33415996391207509</v>
      </c>
      <c r="H436" s="6">
        <v>0.70604398172127347</v>
      </c>
    </row>
    <row r="437" spans="1:8" ht="12.75" customHeight="1" x14ac:dyDescent="0.2">
      <c r="A437" s="5">
        <v>20</v>
      </c>
      <c r="B437" s="6">
        <v>1.0196498663912903</v>
      </c>
      <c r="C437" s="6">
        <v>0.91573913949842867</v>
      </c>
      <c r="D437" s="6">
        <v>0.78873568985360454</v>
      </c>
      <c r="E437" s="6">
        <v>0.54671609227142504</v>
      </c>
      <c r="F437" s="6">
        <v>0.49470773620022063</v>
      </c>
      <c r="G437" s="6">
        <v>0.36438491354400349</v>
      </c>
      <c r="H437" s="6">
        <v>0.76990604208188185</v>
      </c>
    </row>
    <row r="438" spans="1:8" ht="19.5" customHeight="1" x14ac:dyDescent="0.2">
      <c r="A438" s="5">
        <v>21</v>
      </c>
      <c r="B438" s="6">
        <v>1.10966898475869</v>
      </c>
      <c r="C438" s="6">
        <v>0.99658456762947667</v>
      </c>
      <c r="D438" s="6">
        <v>0.85836870189607128</v>
      </c>
      <c r="E438" s="6">
        <v>0.5949825631902349</v>
      </c>
      <c r="F438" s="6">
        <v>0.53838268358180197</v>
      </c>
      <c r="G438" s="6">
        <v>0.39655439617209687</v>
      </c>
      <c r="H438" s="6">
        <v>0.83787669104516915</v>
      </c>
    </row>
    <row r="439" spans="1:8" ht="12.75" customHeight="1" x14ac:dyDescent="0.2">
      <c r="A439" s="5">
        <v>22</v>
      </c>
      <c r="B439" s="6">
        <v>1.2055143811532232</v>
      </c>
      <c r="C439" s="6">
        <v>1.0826625280276339</v>
      </c>
      <c r="D439" s="6">
        <v>0.93250854865747346</v>
      </c>
      <c r="E439" s="6">
        <v>0.6463729691581952</v>
      </c>
      <c r="F439" s="6">
        <v>0.58488439033273154</v>
      </c>
      <c r="G439" s="6">
        <v>0.43080597372824048</v>
      </c>
      <c r="H439" s="6">
        <v>0.91024658214420506</v>
      </c>
    </row>
    <row r="440" spans="1:8" ht="12.75" customHeight="1" x14ac:dyDescent="0.2">
      <c r="A440" s="5">
        <v>23</v>
      </c>
      <c r="B440" s="6">
        <v>1.3075950086824304</v>
      </c>
      <c r="C440" s="6">
        <v>1.1743402981075675</v>
      </c>
      <c r="D440" s="6">
        <v>1.0114715700129242</v>
      </c>
      <c r="E440" s="6">
        <v>0.70110658274351423</v>
      </c>
      <c r="F440" s="6">
        <v>0.63441126992091812</v>
      </c>
      <c r="G440" s="6">
        <v>0.46728579083290289</v>
      </c>
      <c r="H440" s="6">
        <v>0.98732450320783272</v>
      </c>
    </row>
    <row r="441" spans="1:8" ht="12.75" customHeight="1" x14ac:dyDescent="0.2">
      <c r="A441" s="5">
        <v>24</v>
      </c>
      <c r="B441" s="6">
        <v>1.4163416925850476</v>
      </c>
      <c r="C441" s="6">
        <v>1.2720047984646687</v>
      </c>
      <c r="D441" s="6">
        <v>1.0955910247143557</v>
      </c>
      <c r="E441" s="6">
        <v>0.75941440391857196</v>
      </c>
      <c r="F441" s="6">
        <v>0.68717234760648116</v>
      </c>
      <c r="G441" s="6">
        <v>0.50614780839221862</v>
      </c>
      <c r="H441" s="6">
        <v>1.0694357570339226</v>
      </c>
    </row>
    <row r="442" spans="1:8" ht="12.75" customHeight="1" x14ac:dyDescent="0.2">
      <c r="A442" s="5">
        <v>25</v>
      </c>
      <c r="B442" s="6">
        <v>1.5322036884137793</v>
      </c>
      <c r="C442" s="6">
        <v>1.3760595018073727</v>
      </c>
      <c r="D442" s="6">
        <v>1.1852144280216252</v>
      </c>
      <c r="E442" s="6">
        <v>0.82153731462559332</v>
      </c>
      <c r="F442" s="6">
        <v>0.74338559056107356</v>
      </c>
      <c r="G442" s="6">
        <v>0.54755257362060628</v>
      </c>
      <c r="H442" s="6">
        <v>1.1569195625797517</v>
      </c>
    </row>
    <row r="443" spans="1:8" ht="18" customHeight="1" x14ac:dyDescent="0.2">
      <c r="A443" s="19" t="s">
        <v>66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4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19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2">
      <c r="A446" s="19" t="s">
        <v>25</v>
      </c>
      <c r="B446" s="12"/>
      <c r="H446" s="24" t="s">
        <v>46</v>
      </c>
    </row>
    <row r="447" spans="1:8" ht="14.25" customHeight="1" x14ac:dyDescent="0.2">
      <c r="A447" s="4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5" s="2" customFormat="1" ht="14.25" customHeight="1" x14ac:dyDescent="0.2">
      <c r="D449" s="5"/>
      <c r="E449" s="5"/>
      <c r="F449" s="5"/>
      <c r="G449" s="5"/>
      <c r="H449" s="1"/>
      <c r="M449" s="1"/>
    </row>
    <row r="450" spans="1:15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5" s="2" customFormat="1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5" ht="19.5" customHeight="1" x14ac:dyDescent="0.2">
      <c r="A452" s="5">
        <v>1</v>
      </c>
      <c r="B452" s="6">
        <v>4.1123350927382618E-2</v>
      </c>
      <c r="C452" s="6">
        <v>3.6932542466574431E-2</v>
      </c>
      <c r="D452" s="6">
        <v>3.1810384752557708E-2</v>
      </c>
      <c r="E452" s="6">
        <v>2.2049527451707959E-2</v>
      </c>
      <c r="F452" s="6">
        <v>1.9951985983437264E-2</v>
      </c>
      <c r="G452" s="6">
        <v>1.4695955117757696E-2</v>
      </c>
      <c r="H452" s="6">
        <v>3.1050968958294848E-2</v>
      </c>
    </row>
    <row r="453" spans="1:15" ht="12.75" customHeight="1" x14ac:dyDescent="0.2">
      <c r="A453" s="5">
        <v>2</v>
      </c>
      <c r="B453" s="6">
        <v>6.8582380617358496E-2</v>
      </c>
      <c r="C453" s="6">
        <v>6.1593270671986472E-2</v>
      </c>
      <c r="D453" s="6">
        <v>5.3050927647821038E-2</v>
      </c>
      <c r="E453" s="6">
        <v>3.6772516101527174E-2</v>
      </c>
      <c r="F453" s="6">
        <v>3.327439680692839E-2</v>
      </c>
      <c r="G453" s="6">
        <v>2.4508790375605327E-2</v>
      </c>
      <c r="H453" s="6">
        <v>5.1784432046795267E-2</v>
      </c>
    </row>
    <row r="454" spans="1:15" s="18" customFormat="1" ht="12.75" customHeight="1" x14ac:dyDescent="0.2">
      <c r="A454" s="17">
        <v>3</v>
      </c>
      <c r="B454" s="6">
        <v>9.6697461619380337E-2</v>
      </c>
      <c r="C454" s="6">
        <v>8.684319315257262E-2</v>
      </c>
      <c r="D454" s="6">
        <v>7.479894972906935E-2</v>
      </c>
      <c r="E454" s="6">
        <v>5.1847266489834835E-2</v>
      </c>
      <c r="F454" s="6">
        <v>4.6915106754570932E-2</v>
      </c>
      <c r="G454" s="6">
        <v>3.4556073955862257E-2</v>
      </c>
      <c r="H454" s="6">
        <v>7.3013259167311467E-2</v>
      </c>
      <c r="I454" s="1"/>
      <c r="J454" s="1"/>
      <c r="K454" s="1"/>
      <c r="L454" s="1"/>
      <c r="M454" s="1"/>
      <c r="N454" s="1"/>
    </row>
    <row r="455" spans="1:15" ht="12.75" customHeight="1" x14ac:dyDescent="0.2">
      <c r="A455" s="5">
        <v>4</v>
      </c>
      <c r="B455" s="6">
        <v>0.12690083591236515</v>
      </c>
      <c r="C455" s="6">
        <v>0.11396859462287789</v>
      </c>
      <c r="D455" s="6">
        <v>9.816234146195478E-2</v>
      </c>
      <c r="E455" s="6">
        <v>6.8041718439613402E-2</v>
      </c>
      <c r="F455" s="6">
        <v>6.1569002581549376E-2</v>
      </c>
      <c r="G455" s="6">
        <v>4.5349635837488626E-2</v>
      </c>
      <c r="H455" s="6">
        <v>9.5818891890756527E-2</v>
      </c>
    </row>
    <row r="456" spans="1:15" ht="12.75" customHeight="1" x14ac:dyDescent="0.2">
      <c r="A456" s="5">
        <v>5</v>
      </c>
      <c r="B456" s="6">
        <v>0.15926555442809273</v>
      </c>
      <c r="C456" s="6">
        <v>0.14303508152253663</v>
      </c>
      <c r="D456" s="6">
        <v>0.12319761035848799</v>
      </c>
      <c r="E456" s="6">
        <v>8.5395040415721046E-2</v>
      </c>
      <c r="F456" s="6">
        <v>7.727152671009048E-2</v>
      </c>
      <c r="G456" s="6">
        <v>5.6915581704737692E-2</v>
      </c>
      <c r="H456" s="6">
        <v>0.12025648871379756</v>
      </c>
    </row>
    <row r="457" spans="1:15" s="18" customFormat="1" ht="19.5" customHeight="1" x14ac:dyDescent="0.2">
      <c r="A457" s="17">
        <v>6</v>
      </c>
      <c r="B457" s="6">
        <v>0.19387340324386504</v>
      </c>
      <c r="C457" s="6">
        <v>0.17411610525336835</v>
      </c>
      <c r="D457" s="6">
        <v>0.14996802087858555</v>
      </c>
      <c r="E457" s="6">
        <v>0.10395108449528603</v>
      </c>
      <c r="F457" s="6">
        <v>9.4062359629044773E-2</v>
      </c>
      <c r="G457" s="6">
        <v>6.9283138857773041E-2</v>
      </c>
      <c r="H457" s="6">
        <v>0.14638780377101399</v>
      </c>
      <c r="I457" s="1"/>
      <c r="J457" s="1"/>
      <c r="K457" s="1"/>
      <c r="L457" s="1"/>
      <c r="M457" s="1"/>
      <c r="N457" s="1"/>
    </row>
    <row r="458" spans="1:15" ht="12.75" customHeight="1" x14ac:dyDescent="0.2">
      <c r="A458" s="5">
        <v>7</v>
      </c>
      <c r="B458" s="6">
        <v>0.23081583063893246</v>
      </c>
      <c r="C458" s="6">
        <v>0.2072937947611117</v>
      </c>
      <c r="D458" s="6">
        <v>0.17854431154141742</v>
      </c>
      <c r="E458" s="6">
        <v>0.12375888343702737</v>
      </c>
      <c r="F458" s="6">
        <v>0.11198586967768095</v>
      </c>
      <c r="G458" s="6">
        <v>8.2484987508132712E-2</v>
      </c>
      <c r="H458" s="6">
        <v>0.17428188682649978</v>
      </c>
    </row>
    <row r="459" spans="1:15" ht="12.75" customHeight="1" x14ac:dyDescent="0.2">
      <c r="A459" s="5">
        <v>8</v>
      </c>
      <c r="B459" s="6">
        <v>0.27019494749451212</v>
      </c>
      <c r="C459" s="6">
        <v>0.24265985498643433</v>
      </c>
      <c r="D459" s="6">
        <v>0.20900546877065021</v>
      </c>
      <c r="E459" s="6">
        <v>0.14487318707595953</v>
      </c>
      <c r="F459" s="6">
        <v>0.13109159841389387</v>
      </c>
      <c r="G459" s="6">
        <v>9.6557618284463451E-2</v>
      </c>
      <c r="H459" s="6">
        <v>0.20401583864494158</v>
      </c>
    </row>
    <row r="460" spans="1:15" ht="12.75" customHeight="1" x14ac:dyDescent="0.2">
      <c r="A460" s="5">
        <v>9</v>
      </c>
      <c r="B460" s="6">
        <v>0.31212460082339671</v>
      </c>
      <c r="C460" s="6">
        <v>0.28031653099302495</v>
      </c>
      <c r="D460" s="6">
        <v>0.24143955730804734</v>
      </c>
      <c r="E460" s="6">
        <v>0.16735503792873688</v>
      </c>
      <c r="F460" s="6">
        <v>0.15143478146299796</v>
      </c>
      <c r="G460" s="6">
        <v>0.111541715872049</v>
      </c>
      <c r="H460" s="6">
        <v>0.23567562158058589</v>
      </c>
      <c r="O460" s="18"/>
    </row>
    <row r="461" spans="1:15" ht="12.75" customHeight="1" x14ac:dyDescent="0.2">
      <c r="A461" s="5">
        <v>10</v>
      </c>
      <c r="B461" s="6">
        <v>0.3567315182768428</v>
      </c>
      <c r="C461" s="6">
        <v>0.32037763583979456</v>
      </c>
      <c r="D461" s="6">
        <v>0.27594460553053701</v>
      </c>
      <c r="E461" s="6">
        <v>0.19127238485561171</v>
      </c>
      <c r="F461" s="6">
        <v>0.17307690380286012</v>
      </c>
      <c r="G461" s="6">
        <v>0.1274825680169763</v>
      </c>
      <c r="H461" s="6">
        <v>0.26935692375895215</v>
      </c>
    </row>
    <row r="462" spans="1:15" ht="19.5" customHeight="1" x14ac:dyDescent="0.2">
      <c r="A462" s="5">
        <v>11</v>
      </c>
      <c r="B462" s="6">
        <v>0.40415651892457449</v>
      </c>
      <c r="C462" s="6">
        <v>0.36296963797241727</v>
      </c>
      <c r="D462" s="6">
        <v>0.3126295420319084</v>
      </c>
      <c r="E462" s="6">
        <v>0.21670073225672615</v>
      </c>
      <c r="F462" s="6">
        <v>0.19608628720303409</v>
      </c>
      <c r="G462" s="6">
        <v>0.1444304982138469</v>
      </c>
      <c r="H462" s="6">
        <v>0.30516607329932394</v>
      </c>
    </row>
    <row r="463" spans="1:15" ht="12.75" customHeight="1" x14ac:dyDescent="0.2">
      <c r="A463" s="5">
        <v>12</v>
      </c>
      <c r="B463" s="6">
        <v>0.45455578229183496</v>
      </c>
      <c r="C463" s="6">
        <v>0.40823280093504427</v>
      </c>
      <c r="D463" s="6">
        <v>0.35161517726842101</v>
      </c>
      <c r="E463" s="6">
        <v>0.2437238205046808</v>
      </c>
      <c r="F463" s="6">
        <v>0.22053870592870686</v>
      </c>
      <c r="G463" s="6">
        <v>0.1624413192123888</v>
      </c>
      <c r="H463" s="6">
        <v>0.34322099652533195</v>
      </c>
    </row>
    <row r="464" spans="1:15" ht="12.75" customHeight="1" x14ac:dyDescent="0.2">
      <c r="A464" s="5">
        <v>13</v>
      </c>
      <c r="B464" s="6">
        <v>0.5081021633877868</v>
      </c>
      <c r="C464" s="6">
        <v>0.45632236438647017</v>
      </c>
      <c r="D464" s="6">
        <v>0.39303522078036945</v>
      </c>
      <c r="E464" s="6">
        <v>0.27243433103675513</v>
      </c>
      <c r="F464" s="6">
        <v>0.24651802475845816</v>
      </c>
      <c r="G464" s="6">
        <v>0.1815768029596648</v>
      </c>
      <c r="H464" s="6">
        <v>0.38365221090218166</v>
      </c>
    </row>
    <row r="465" spans="1:8" ht="12.75" customHeight="1" x14ac:dyDescent="0.2">
      <c r="A465" s="5">
        <v>14</v>
      </c>
      <c r="B465" s="6">
        <v>0.56498653605720484</v>
      </c>
      <c r="C465" s="6">
        <v>0.50740975055321413</v>
      </c>
      <c r="D465" s="6">
        <v>0.43703732032272874</v>
      </c>
      <c r="E465" s="6">
        <v>0.3029346066335169</v>
      </c>
      <c r="F465" s="6">
        <v>0.2741168507437482</v>
      </c>
      <c r="G465" s="6">
        <v>0.20190516066397154</v>
      </c>
      <c r="H465" s="6">
        <v>0.42660383935992102</v>
      </c>
    </row>
    <row r="466" spans="1:8" ht="12.75" customHeight="1" x14ac:dyDescent="0.2">
      <c r="A466" s="5">
        <v>15</v>
      </c>
      <c r="B466" s="6">
        <v>0.62541914017252087</v>
      </c>
      <c r="C466" s="6">
        <v>0.56168377413158999</v>
      </c>
      <c r="D466" s="6">
        <v>0.48378410396645066</v>
      </c>
      <c r="E466" s="6">
        <v>0.33533737375655281</v>
      </c>
      <c r="F466" s="6">
        <v>0.30343718683164544</v>
      </c>
      <c r="G466" s="6">
        <v>0.22350152423113745</v>
      </c>
      <c r="H466" s="6">
        <v>0.47223462751644052</v>
      </c>
    </row>
    <row r="467" spans="1:8" ht="19.5" customHeight="1" x14ac:dyDescent="0.2">
      <c r="A467" s="5">
        <v>16</v>
      </c>
      <c r="B467" s="6">
        <v>0.68963089964254687</v>
      </c>
      <c r="C467" s="6">
        <v>0.61935182598047511</v>
      </c>
      <c r="D467" s="6">
        <v>0.53345419962541407</v>
      </c>
      <c r="E467" s="6">
        <v>0.36976644923867868</v>
      </c>
      <c r="F467" s="6">
        <v>0.33459107132856103</v>
      </c>
      <c r="G467" s="6">
        <v>0.24644841727178726</v>
      </c>
      <c r="H467" s="6">
        <v>0.52071893886504805</v>
      </c>
    </row>
    <row r="468" spans="1:8" ht="12.75" customHeight="1" x14ac:dyDescent="0.2">
      <c r="A468" s="5">
        <v>17</v>
      </c>
      <c r="B468" s="6">
        <v>0.75787466757019106</v>
      </c>
      <c r="C468" s="6">
        <v>0.68064099138719081</v>
      </c>
      <c r="D468" s="6">
        <v>0.58624319823051363</v>
      </c>
      <c r="E468" s="6">
        <v>0.406357407912881</v>
      </c>
      <c r="F468" s="6">
        <v>0.36770118201855978</v>
      </c>
      <c r="G468" s="6">
        <v>0.27083620007436837</v>
      </c>
      <c r="H468" s="6">
        <v>0.57224769495450789</v>
      </c>
    </row>
    <row r="469" spans="1:8" ht="12.75" customHeight="1" x14ac:dyDescent="0.2">
      <c r="A469" s="5">
        <v>18</v>
      </c>
      <c r="B469" s="6">
        <v>0.83042634169030471</v>
      </c>
      <c r="C469" s="6">
        <v>0.74579905183303752</v>
      </c>
      <c r="D469" s="6">
        <v>0.64236451656078242</v>
      </c>
      <c r="E469" s="6">
        <v>0.44525818068802975</v>
      </c>
      <c r="F469" s="6">
        <v>0.40290137734494647</v>
      </c>
      <c r="G469" s="6">
        <v>0.29676346822112376</v>
      </c>
      <c r="H469" s="6">
        <v>0.62702921762161878</v>
      </c>
    </row>
    <row r="470" spans="1:8" ht="12.75" customHeight="1" x14ac:dyDescent="0.2">
      <c r="A470" s="5">
        <v>19</v>
      </c>
      <c r="B470" s="6">
        <v>0.90758577691516551</v>
      </c>
      <c r="C470" s="6">
        <v>0.81509530454287116</v>
      </c>
      <c r="D470" s="6">
        <v>0.70205010313000671</v>
      </c>
      <c r="E470" s="6">
        <v>0.486629543837719</v>
      </c>
      <c r="F470" s="6">
        <v>0.44033713915372635</v>
      </c>
      <c r="G470" s="6">
        <v>0.32433737869788515</v>
      </c>
      <c r="H470" s="6">
        <v>0.68528991802605477</v>
      </c>
    </row>
    <row r="471" spans="1:8" ht="12.75" customHeight="1" x14ac:dyDescent="0.2">
      <c r="A471" s="5">
        <v>20</v>
      </c>
      <c r="B471" s="6">
        <v>0.98967740175485874</v>
      </c>
      <c r="C471" s="6">
        <v>0.88882111608716485</v>
      </c>
      <c r="D471" s="6">
        <v>0.76555091500996575</v>
      </c>
      <c r="E471" s="6">
        <v>0.53064544951268322</v>
      </c>
      <c r="F471" s="6">
        <v>0.48016587176482634</v>
      </c>
      <c r="G471" s="6">
        <v>0.35367387017977514</v>
      </c>
      <c r="H471" s="6">
        <v>0.74727476209030619</v>
      </c>
    </row>
    <row r="472" spans="1:8" ht="19.5" customHeight="1" x14ac:dyDescent="0.2">
      <c r="A472" s="5">
        <v>21</v>
      </c>
      <c r="B472" s="6">
        <v>1.0770504207789433</v>
      </c>
      <c r="C472" s="6">
        <v>0.96729010421116346</v>
      </c>
      <c r="D472" s="6">
        <v>0.83313707444178342</v>
      </c>
      <c r="E472" s="6">
        <v>0.57749313429673943</v>
      </c>
      <c r="F472" s="6">
        <v>0.52255700020125795</v>
      </c>
      <c r="G472" s="6">
        <v>0.38489773538347244</v>
      </c>
      <c r="H472" s="6">
        <v>0.81324742337221645</v>
      </c>
    </row>
    <row r="473" spans="1:8" ht="12.75" customHeight="1" x14ac:dyDescent="0.2">
      <c r="A473" s="5">
        <v>22</v>
      </c>
      <c r="B473" s="6">
        <v>1.1700784552057186</v>
      </c>
      <c r="C473" s="6">
        <v>1.0508378150510669</v>
      </c>
      <c r="D473" s="6">
        <v>0.90509759081885344</v>
      </c>
      <c r="E473" s="6">
        <v>0.62737292649786047</v>
      </c>
      <c r="F473" s="6">
        <v>0.56769179581232854</v>
      </c>
      <c r="G473" s="6">
        <v>0.41814249262719161</v>
      </c>
      <c r="H473" s="6">
        <v>0.88349001168506647</v>
      </c>
    </row>
    <row r="474" spans="1:8" ht="12.75" customHeight="1" x14ac:dyDescent="0.2">
      <c r="A474" s="5">
        <v>23</v>
      </c>
      <c r="B474" s="6">
        <v>1.2691584370235582</v>
      </c>
      <c r="C474" s="6">
        <v>1.1398207299535144</v>
      </c>
      <c r="D474" s="6">
        <v>0.98173950525008336</v>
      </c>
      <c r="E474" s="6">
        <v>0.68049765319790378</v>
      </c>
      <c r="F474" s="6">
        <v>0.61576283972992041</v>
      </c>
      <c r="G474" s="6">
        <v>0.45354999063080559</v>
      </c>
      <c r="H474" s="6">
        <v>0.95830223808283288</v>
      </c>
    </row>
    <row r="475" spans="1:8" ht="12.75" customHeight="1" x14ac:dyDescent="0.2">
      <c r="A475" s="5">
        <v>24</v>
      </c>
      <c r="B475" s="6">
        <v>1.3747085274238038</v>
      </c>
      <c r="C475" s="6">
        <v>1.2346143960373293</v>
      </c>
      <c r="D475" s="6">
        <v>1.0633862803931895</v>
      </c>
      <c r="E475" s="6">
        <v>0.73709152415749979</v>
      </c>
      <c r="F475" s="6">
        <v>0.66697301294598399</v>
      </c>
      <c r="G475" s="6">
        <v>0.49126966464123295</v>
      </c>
      <c r="H475" s="6">
        <v>1.0379998431333231</v>
      </c>
    </row>
    <row r="476" spans="1:8" ht="12.75" customHeight="1" x14ac:dyDescent="0.2">
      <c r="A476" s="5">
        <v>25</v>
      </c>
      <c r="B476" s="6">
        <v>1.4871647761552762</v>
      </c>
      <c r="C476" s="6">
        <v>1.3356104259873405</v>
      </c>
      <c r="D476" s="6">
        <v>1.1503752163457672</v>
      </c>
      <c r="E476" s="6">
        <v>0.79738834062800823</v>
      </c>
      <c r="F476" s="6">
        <v>0.72153387551777048</v>
      </c>
      <c r="G476" s="6">
        <v>0.53145734261006961</v>
      </c>
      <c r="H476" s="6">
        <v>1.122912074500201</v>
      </c>
    </row>
    <row r="477" spans="1:8" ht="18" customHeight="1" x14ac:dyDescent="0.2">
      <c r="A477" s="19" t="s">
        <v>66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4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19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2">
      <c r="A480" s="19" t="s">
        <v>33</v>
      </c>
      <c r="B480" s="12"/>
      <c r="H480" s="24" t="s">
        <v>46</v>
      </c>
    </row>
    <row r="481" spans="1:15" ht="14.25" customHeight="1" x14ac:dyDescent="0.2">
      <c r="A481" s="4"/>
      <c r="B481" s="15"/>
      <c r="C481" s="8"/>
      <c r="D481" s="15"/>
      <c r="E481" s="15"/>
      <c r="H481" s="24"/>
    </row>
    <row r="482" spans="1:15" ht="14.25" customHeight="1" x14ac:dyDescent="0.2">
      <c r="A482" s="2"/>
      <c r="B482" s="9"/>
      <c r="C482" s="10"/>
      <c r="D482" s="10"/>
      <c r="E482" s="10"/>
      <c r="F482" s="3"/>
      <c r="G482" s="3"/>
    </row>
    <row r="483" spans="1:15" s="2" customFormat="1" ht="14.25" customHeight="1" x14ac:dyDescent="0.2">
      <c r="D483" s="5"/>
      <c r="E483" s="5"/>
      <c r="F483" s="5"/>
      <c r="G483" s="5"/>
      <c r="H483" s="1"/>
      <c r="M483" s="1"/>
    </row>
    <row r="484" spans="1:15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5" s="2" customFormat="1" ht="38.25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5" ht="19.5" customHeight="1" x14ac:dyDescent="0.2">
      <c r="A486" s="5">
        <v>1</v>
      </c>
      <c r="B486" s="6">
        <v>3.994905409225747E-2</v>
      </c>
      <c r="C486" s="6">
        <v>3.5877916159292027E-2</v>
      </c>
      <c r="D486" s="6">
        <v>3.0902024093792214E-2</v>
      </c>
      <c r="E486" s="6">
        <v>2.1419892713326154E-2</v>
      </c>
      <c r="F486" s="6">
        <v>1.9382247538820122E-2</v>
      </c>
      <c r="G486" s="6">
        <v>1.427630513314438E-2</v>
      </c>
      <c r="H486" s="6">
        <v>3.0164293778548838E-2</v>
      </c>
    </row>
    <row r="487" spans="1:15" ht="12.75" customHeight="1" x14ac:dyDescent="0.2">
      <c r="A487" s="5">
        <v>2</v>
      </c>
      <c r="B487" s="6">
        <v>6.6623978135845571E-2</v>
      </c>
      <c r="C487" s="6">
        <v>5.9834445547476502E-2</v>
      </c>
      <c r="D487" s="6">
        <v>5.1536033189261532E-2</v>
      </c>
      <c r="E487" s="6">
        <v>3.5722459423172717E-2</v>
      </c>
      <c r="F487" s="6">
        <v>3.2324230587982047E-2</v>
      </c>
      <c r="G487" s="6">
        <v>2.3808930215336744E-2</v>
      </c>
      <c r="H487" s="6">
        <v>5.0305702972195124E-2</v>
      </c>
    </row>
    <row r="488" spans="1:15" s="18" customFormat="1" ht="12.75" customHeight="1" x14ac:dyDescent="0.2">
      <c r="A488" s="17">
        <v>3</v>
      </c>
      <c r="B488" s="6">
        <v>9.393621963438771E-2</v>
      </c>
      <c r="C488" s="6">
        <v>8.4363344488213809E-2</v>
      </c>
      <c r="D488" s="6">
        <v>7.2663030161312425E-2</v>
      </c>
      <c r="E488" s="6">
        <v>5.0366743147843208E-2</v>
      </c>
      <c r="F488" s="6">
        <v>4.5575423578490856E-2</v>
      </c>
      <c r="G488" s="6">
        <v>3.3569308836638972E-2</v>
      </c>
      <c r="H488" s="6">
        <v>7.0928330842434731E-2</v>
      </c>
      <c r="I488" s="1"/>
      <c r="J488" s="1"/>
      <c r="K488" s="1"/>
      <c r="L488" s="1"/>
      <c r="M488" s="1"/>
      <c r="N488" s="1"/>
    </row>
    <row r="489" spans="1:15" ht="12.75" customHeight="1" x14ac:dyDescent="0.2">
      <c r="A489" s="5">
        <v>4</v>
      </c>
      <c r="B489" s="6">
        <v>0.12327712221622759</v>
      </c>
      <c r="C489" s="6">
        <v>0.11071416722454561</v>
      </c>
      <c r="D489" s="6">
        <v>9.5359269136676611E-2</v>
      </c>
      <c r="E489" s="6">
        <v>6.6098754823608274E-2</v>
      </c>
      <c r="F489" s="6">
        <v>5.9810870443898517E-2</v>
      </c>
      <c r="G489" s="6">
        <v>4.4054655427646069E-2</v>
      </c>
      <c r="H489" s="6">
        <v>9.3082737882022967E-2</v>
      </c>
    </row>
    <row r="490" spans="1:15" ht="12.75" customHeight="1" x14ac:dyDescent="0.2">
      <c r="A490" s="5">
        <v>5</v>
      </c>
      <c r="B490" s="6">
        <v>0.15471765080906083</v>
      </c>
      <c r="C490" s="6">
        <v>0.13895064677303423</v>
      </c>
      <c r="D490" s="6">
        <v>0.11967964402849655</v>
      </c>
      <c r="E490" s="6">
        <v>8.2956544441192062E-2</v>
      </c>
      <c r="F490" s="6">
        <v>7.5065001531216327E-2</v>
      </c>
      <c r="G490" s="6">
        <v>5.5290330212387225E-2</v>
      </c>
      <c r="H490" s="6">
        <v>0.11682250751053322</v>
      </c>
    </row>
    <row r="491" spans="1:15" s="18" customFormat="1" ht="19.5" customHeight="1" x14ac:dyDescent="0.2">
      <c r="A491" s="17">
        <v>6</v>
      </c>
      <c r="B491" s="6">
        <v>0.18833725604987223</v>
      </c>
      <c r="C491" s="6">
        <v>0.16914413709580262</v>
      </c>
      <c r="D491" s="6">
        <v>0.14568561274996095</v>
      </c>
      <c r="E491" s="6">
        <v>0.10098271186081378</v>
      </c>
      <c r="F491" s="6">
        <v>9.1376364234072208E-2</v>
      </c>
      <c r="G491" s="6">
        <v>6.730472589157567E-2</v>
      </c>
      <c r="H491" s="6">
        <v>0.14220763044387494</v>
      </c>
      <c r="I491" s="1"/>
      <c r="J491" s="1"/>
      <c r="K491" s="1"/>
      <c r="L491" s="1"/>
      <c r="M491" s="1"/>
      <c r="N491" s="1"/>
    </row>
    <row r="492" spans="1:15" ht="12.75" customHeight="1" x14ac:dyDescent="0.2">
      <c r="A492" s="5">
        <v>7</v>
      </c>
      <c r="B492" s="6">
        <v>0.22422477486882494</v>
      </c>
      <c r="C492" s="6">
        <v>0.20137442190750099</v>
      </c>
      <c r="D492" s="6">
        <v>0.17344589384819686</v>
      </c>
      <c r="E492" s="6">
        <v>0.12022488968745786</v>
      </c>
      <c r="F492" s="6">
        <v>0.10878805993271499</v>
      </c>
      <c r="G492" s="6">
        <v>8.0129589477773253E-2</v>
      </c>
      <c r="H492" s="6">
        <v>0.1693051846973033</v>
      </c>
    </row>
    <row r="493" spans="1:15" ht="12.75" customHeight="1" x14ac:dyDescent="0.2">
      <c r="A493" s="5">
        <v>8</v>
      </c>
      <c r="B493" s="6">
        <v>0.26247940232238121</v>
      </c>
      <c r="C493" s="6">
        <v>0.23573058747062114</v>
      </c>
      <c r="D493" s="6">
        <v>0.20303721825199425</v>
      </c>
      <c r="E493" s="6">
        <v>0.1407362643485727</v>
      </c>
      <c r="F493" s="6">
        <v>0.12734821550230266</v>
      </c>
      <c r="G493" s="6">
        <v>9.380036959237871E-2</v>
      </c>
      <c r="H493" s="6">
        <v>0.19819006938651682</v>
      </c>
    </row>
    <row r="494" spans="1:15" ht="12.75" customHeight="1" x14ac:dyDescent="0.2">
      <c r="A494" s="5">
        <v>9</v>
      </c>
      <c r="B494" s="6">
        <v>0.30321173446776234</v>
      </c>
      <c r="C494" s="6">
        <v>0.27231195919245255</v>
      </c>
      <c r="D494" s="6">
        <v>0.23454513597255086</v>
      </c>
      <c r="E494" s="6">
        <v>0.16257613526273096</v>
      </c>
      <c r="F494" s="6">
        <v>0.14711048928861056</v>
      </c>
      <c r="G494" s="6">
        <v>0.10835658915014659</v>
      </c>
      <c r="H494" s="6">
        <v>0.22894579216987132</v>
      </c>
      <c r="O494" s="18"/>
    </row>
    <row r="495" spans="1:15" ht="12.75" customHeight="1" x14ac:dyDescent="0.2">
      <c r="A495" s="5">
        <v>10</v>
      </c>
      <c r="B495" s="6">
        <v>0.34654488018789881</v>
      </c>
      <c r="C495" s="6">
        <v>0.31122910014590405</v>
      </c>
      <c r="D495" s="6">
        <v>0.2680648761398905</v>
      </c>
      <c r="E495" s="6">
        <v>0.18581051097817863</v>
      </c>
      <c r="F495" s="6">
        <v>0.16813461053673368</v>
      </c>
      <c r="G495" s="6">
        <v>0.12384224268404533</v>
      </c>
      <c r="H495" s="6">
        <v>0.2616653087529735</v>
      </c>
    </row>
    <row r="496" spans="1:15" ht="19.5" customHeight="1" x14ac:dyDescent="0.2">
      <c r="A496" s="5">
        <v>11</v>
      </c>
      <c r="B496" s="6">
        <v>0.39261563739703564</v>
      </c>
      <c r="C496" s="6">
        <v>0.35260486741006219</v>
      </c>
      <c r="D496" s="6">
        <v>0.30370225684002383</v>
      </c>
      <c r="E496" s="6">
        <v>0.21051273983101815</v>
      </c>
      <c r="F496" s="6">
        <v>0.19048695005561692</v>
      </c>
      <c r="G496" s="6">
        <v>0.14030621667736504</v>
      </c>
      <c r="H496" s="6">
        <v>0.29645191100511381</v>
      </c>
    </row>
    <row r="497" spans="1:8" ht="12.75" customHeight="1" x14ac:dyDescent="0.2">
      <c r="A497" s="5">
        <v>12</v>
      </c>
      <c r="B497" s="6">
        <v>0.44157572583982752</v>
      </c>
      <c r="C497" s="6">
        <v>0.39657551923689616</v>
      </c>
      <c r="D497" s="6">
        <v>0.34157463872920052</v>
      </c>
      <c r="E497" s="6">
        <v>0.23676417094770169</v>
      </c>
      <c r="F497" s="6">
        <v>0.21424111834028317</v>
      </c>
      <c r="G497" s="6">
        <v>0.15780273012023274</v>
      </c>
      <c r="H497" s="6">
        <v>0.33342015780769174</v>
      </c>
    </row>
    <row r="498" spans="1:8" ht="12.75" customHeight="1" x14ac:dyDescent="0.2">
      <c r="A498" s="5">
        <v>13</v>
      </c>
      <c r="B498" s="6">
        <v>0.49359306456847768</v>
      </c>
      <c r="C498" s="6">
        <v>0.44329186234294504</v>
      </c>
      <c r="D498" s="6">
        <v>0.38181191320822849</v>
      </c>
      <c r="E498" s="6">
        <v>0.26465483920300781</v>
      </c>
      <c r="F498" s="6">
        <v>0.23947858537069164</v>
      </c>
      <c r="G498" s="6">
        <v>0.17639179103239749</v>
      </c>
      <c r="H498" s="6">
        <v>0.37269683963764755</v>
      </c>
    </row>
    <row r="499" spans="1:8" ht="12.75" customHeight="1" x14ac:dyDescent="0.2">
      <c r="A499" s="5">
        <v>14</v>
      </c>
      <c r="B499" s="6">
        <v>0.54885307693438501</v>
      </c>
      <c r="C499" s="6">
        <v>0.49292042391155838</v>
      </c>
      <c r="D499" s="6">
        <v>0.42455751188025015</v>
      </c>
      <c r="E499" s="6">
        <v>0.2942841649307531</v>
      </c>
      <c r="F499" s="6">
        <v>0.26628931375992426</v>
      </c>
      <c r="G499" s="6">
        <v>0.19613966281867648</v>
      </c>
      <c r="H499" s="6">
        <v>0.41442196392624814</v>
      </c>
    </row>
    <row r="500" spans="1:8" ht="12.75" customHeight="1" x14ac:dyDescent="0.2">
      <c r="A500" s="5">
        <v>15</v>
      </c>
      <c r="B500" s="6">
        <v>0.60755999931047955</v>
      </c>
      <c r="C500" s="6">
        <v>0.54564462694563731</v>
      </c>
      <c r="D500" s="6">
        <v>0.46996941889434057</v>
      </c>
      <c r="E500" s="6">
        <v>0.32576165563482523</v>
      </c>
      <c r="F500" s="6">
        <v>0.29477239371240538</v>
      </c>
      <c r="G500" s="6">
        <v>0.21711933195761068</v>
      </c>
      <c r="H500" s="6">
        <v>0.45874974323479967</v>
      </c>
    </row>
    <row r="501" spans="1:8" ht="19.5" customHeight="1" x14ac:dyDescent="0.2">
      <c r="A501" s="5">
        <v>16</v>
      </c>
      <c r="B501" s="6">
        <v>0.66993816146357932</v>
      </c>
      <c r="C501" s="6">
        <v>0.60166594015949337</v>
      </c>
      <c r="D501" s="6">
        <v>0.51822116135938068</v>
      </c>
      <c r="E501" s="6">
        <v>0.35920759249951845</v>
      </c>
      <c r="F501" s="6">
        <v>0.3250366642274452</v>
      </c>
      <c r="G501" s="6">
        <v>0.23941096555889294</v>
      </c>
      <c r="H501" s="6">
        <v>0.50584956202416942</v>
      </c>
    </row>
    <row r="502" spans="1:8" ht="12.75" customHeight="1" x14ac:dyDescent="0.2">
      <c r="A502" s="5">
        <v>17</v>
      </c>
      <c r="B502" s="6">
        <v>0.73623319615603644</v>
      </c>
      <c r="C502" s="6">
        <v>0.66120496431211573</v>
      </c>
      <c r="D502" s="6">
        <v>0.56950274501425246</v>
      </c>
      <c r="E502" s="6">
        <v>0.39475367895401314</v>
      </c>
      <c r="F502" s="6">
        <v>0.35720129996666561</v>
      </c>
      <c r="G502" s="6">
        <v>0.26310234362997831</v>
      </c>
      <c r="H502" s="6">
        <v>0.55590688998753501</v>
      </c>
    </row>
    <row r="503" spans="1:8" ht="12.75" customHeight="1" x14ac:dyDescent="0.2">
      <c r="A503" s="5">
        <v>18</v>
      </c>
      <c r="B503" s="6">
        <v>0.80671312273172624</v>
      </c>
      <c r="C503" s="6">
        <v>0.72450240536681498</v>
      </c>
      <c r="D503" s="6">
        <v>0.62402149242040916</v>
      </c>
      <c r="E503" s="6">
        <v>0.43254362166975246</v>
      </c>
      <c r="F503" s="6">
        <v>0.39139633698188858</v>
      </c>
      <c r="G503" s="6">
        <v>0.2882892463093879</v>
      </c>
      <c r="H503" s="6">
        <v>0.6091241002326131</v>
      </c>
    </row>
    <row r="504" spans="1:8" ht="12.75" customHeight="1" x14ac:dyDescent="0.2">
      <c r="A504" s="5">
        <v>19</v>
      </c>
      <c r="B504" s="6">
        <v>0.88166923360336036</v>
      </c>
      <c r="C504" s="6">
        <v>0.7918198706381715</v>
      </c>
      <c r="D504" s="6">
        <v>0.68200272869156076</v>
      </c>
      <c r="E504" s="6">
        <v>0.47273360587740743</v>
      </c>
      <c r="F504" s="6">
        <v>0.42776310281584679</v>
      </c>
      <c r="G504" s="6">
        <v>0.31507577066428233</v>
      </c>
      <c r="H504" s="6">
        <v>0.66572113864078031</v>
      </c>
    </row>
    <row r="505" spans="1:8" ht="12.75" customHeight="1" x14ac:dyDescent="0.2">
      <c r="A505" s="5">
        <v>20</v>
      </c>
      <c r="B505" s="6">
        <v>0.96141669307068989</v>
      </c>
      <c r="C505" s="6">
        <v>0.86344040658572752</v>
      </c>
      <c r="D505" s="6">
        <v>0.74369024470100109</v>
      </c>
      <c r="E505" s="6">
        <v>0.51549261644135425</v>
      </c>
      <c r="F505" s="6">
        <v>0.46645450703328406</v>
      </c>
      <c r="G505" s="6">
        <v>0.34357454468580068</v>
      </c>
      <c r="H505" s="6">
        <v>0.72593597601615778</v>
      </c>
    </row>
    <row r="506" spans="1:8" ht="19.5" customHeight="1" x14ac:dyDescent="0.2">
      <c r="A506" s="5">
        <v>21</v>
      </c>
      <c r="B506" s="6">
        <v>1.0462947340007835</v>
      </c>
      <c r="C506" s="6">
        <v>0.93966867545092347</v>
      </c>
      <c r="D506" s="6">
        <v>0.80934644922084686</v>
      </c>
      <c r="E506" s="6">
        <v>0.56100254331574995</v>
      </c>
      <c r="F506" s="6">
        <v>0.50763513664513837</v>
      </c>
      <c r="G506" s="6">
        <v>0.37390679757527234</v>
      </c>
      <c r="H506" s="6">
        <v>0.79002475659279858</v>
      </c>
    </row>
    <row r="507" spans="1:8" ht="12.75" customHeight="1" x14ac:dyDescent="0.2">
      <c r="A507" s="5">
        <v>22</v>
      </c>
      <c r="B507" s="6">
        <v>1.1366663086804394</v>
      </c>
      <c r="C507" s="6">
        <v>1.0208306416905268</v>
      </c>
      <c r="D507" s="6">
        <v>0.8792520988438729</v>
      </c>
      <c r="E507" s="6">
        <v>0.6094579943384999</v>
      </c>
      <c r="F507" s="6">
        <v>0.55148108671116336</v>
      </c>
      <c r="G507" s="6">
        <v>0.40620223497186292</v>
      </c>
      <c r="H507" s="6">
        <v>0.8582615344041542</v>
      </c>
    </row>
    <row r="508" spans="1:8" ht="12.75" customHeight="1" x14ac:dyDescent="0.2">
      <c r="A508" s="5">
        <v>23</v>
      </c>
      <c r="B508" s="6">
        <v>1.2329170145164063</v>
      </c>
      <c r="C508" s="6">
        <v>1.1072726071568577</v>
      </c>
      <c r="D508" s="6">
        <v>0.95370546697415903</v>
      </c>
      <c r="E508" s="6">
        <v>0.66106571921296453</v>
      </c>
      <c r="F508" s="6">
        <v>0.59817943911747062</v>
      </c>
      <c r="G508" s="6">
        <v>0.44059865503781637</v>
      </c>
      <c r="H508" s="6">
        <v>0.93093746211257744</v>
      </c>
    </row>
    <row r="509" spans="1:8" ht="12.75" customHeight="1" x14ac:dyDescent="0.2">
      <c r="A509" s="5">
        <v>24</v>
      </c>
      <c r="B509" s="6">
        <v>1.3354530719084214</v>
      </c>
      <c r="C509" s="6">
        <v>1.1993593950422325</v>
      </c>
      <c r="D509" s="6">
        <v>1.0330207796394624</v>
      </c>
      <c r="E509" s="6">
        <v>0.71604352528347381</v>
      </c>
      <c r="F509" s="6">
        <v>0.6479272814928394</v>
      </c>
      <c r="G509" s="6">
        <v>0.47724122582553657</v>
      </c>
      <c r="H509" s="6">
        <v>1.0083592641638639</v>
      </c>
    </row>
    <row r="510" spans="1:8" ht="12.75" customHeight="1" x14ac:dyDescent="0.2">
      <c r="A510" s="5">
        <v>25</v>
      </c>
      <c r="B510" s="6">
        <v>1.4446980789974362</v>
      </c>
      <c r="C510" s="6">
        <v>1.2974714353450982</v>
      </c>
      <c r="D510" s="6">
        <v>1.1175257051727432</v>
      </c>
      <c r="E510" s="6">
        <v>0.77461853749550935</v>
      </c>
      <c r="F510" s="6">
        <v>0.70093013269651328</v>
      </c>
      <c r="G510" s="6">
        <v>0.51628132554538364</v>
      </c>
      <c r="H510" s="6">
        <v>1.0908467863981224</v>
      </c>
    </row>
    <row r="511" spans="1:8" ht="18" customHeight="1" x14ac:dyDescent="0.2">
      <c r="A511" s="19" t="s">
        <v>66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4" t="s">
        <v>8</v>
      </c>
      <c r="D512" s="12"/>
      <c r="E512" s="12"/>
      <c r="F512" s="13"/>
      <c r="G512" s="13"/>
      <c r="H512" s="14"/>
    </row>
    <row r="513" spans="1:15" ht="18" customHeight="1" x14ac:dyDescent="0.2">
      <c r="A513" s="19" t="s">
        <v>0</v>
      </c>
      <c r="B513" s="12"/>
      <c r="C513" s="20">
        <v>0.45</v>
      </c>
      <c r="D513" s="12"/>
      <c r="E513" s="12"/>
      <c r="H513" s="14" t="s">
        <v>46</v>
      </c>
    </row>
    <row r="514" spans="1:15" ht="18" customHeight="1" x14ac:dyDescent="0.2">
      <c r="A514" s="19" t="s">
        <v>32</v>
      </c>
      <c r="B514" s="12"/>
      <c r="H514" s="24" t="s">
        <v>46</v>
      </c>
    </row>
    <row r="515" spans="1:15" ht="14.25" customHeight="1" x14ac:dyDescent="0.2">
      <c r="A515" s="4"/>
      <c r="B515" s="15"/>
      <c r="C515" s="8"/>
      <c r="D515" s="15"/>
      <c r="E515" s="15"/>
      <c r="H515" s="24"/>
    </row>
    <row r="516" spans="1:15" ht="14.25" customHeight="1" x14ac:dyDescent="0.2">
      <c r="A516" s="2"/>
      <c r="B516" s="9"/>
      <c r="C516" s="10"/>
      <c r="D516" s="10"/>
      <c r="E516" s="10"/>
      <c r="F516" s="3"/>
      <c r="G516" s="3"/>
    </row>
    <row r="517" spans="1:15" s="2" customFormat="1" ht="14.25" customHeight="1" x14ac:dyDescent="0.2">
      <c r="D517" s="5"/>
      <c r="E517" s="5"/>
      <c r="F517" s="5"/>
      <c r="G517" s="5"/>
      <c r="H517" s="1"/>
      <c r="M517" s="1"/>
    </row>
    <row r="518" spans="1:15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5" s="2" customFormat="1" ht="38.25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5" ht="19.5" customHeight="1" x14ac:dyDescent="0.2">
      <c r="A520" s="5">
        <v>1</v>
      </c>
      <c r="B520" s="6">
        <v>3.5002723327109971E-2</v>
      </c>
      <c r="C520" s="6">
        <v>3.143565727430675E-2</v>
      </c>
      <c r="D520" s="6">
        <v>2.7075860096830946E-2</v>
      </c>
      <c r="E520" s="6">
        <v>1.8767767982928143E-2</v>
      </c>
      <c r="F520" s="6">
        <v>1.6982415816207418E-2</v>
      </c>
      <c r="G520" s="6">
        <v>1.2508670607189704E-2</v>
      </c>
      <c r="H520" s="6">
        <v>2.6429472573991201E-2</v>
      </c>
    </row>
    <row r="521" spans="1:15" ht="12.75" customHeight="1" x14ac:dyDescent="0.2">
      <c r="A521" s="5">
        <v>2</v>
      </c>
      <c r="B521" s="6">
        <v>5.8374865854268009E-2</v>
      </c>
      <c r="C521" s="6">
        <v>5.2425985809142275E-2</v>
      </c>
      <c r="D521" s="6">
        <v>4.5155049402035602E-2</v>
      </c>
      <c r="E521" s="6">
        <v>3.1299448564304409E-2</v>
      </c>
      <c r="F521" s="6">
        <v>2.8321974718598528E-2</v>
      </c>
      <c r="G521" s="6">
        <v>2.0861004496309662E-2</v>
      </c>
      <c r="H521" s="6">
        <v>4.4077053710585547E-2</v>
      </c>
    </row>
    <row r="522" spans="1:15" s="18" customFormat="1" ht="12.75" customHeight="1" x14ac:dyDescent="0.2">
      <c r="A522" s="17">
        <v>3</v>
      </c>
      <c r="B522" s="6">
        <v>8.2305415759377415E-2</v>
      </c>
      <c r="C522" s="6">
        <v>7.391781540687159E-2</v>
      </c>
      <c r="D522" s="6">
        <v>6.3666186813139167E-2</v>
      </c>
      <c r="E522" s="6">
        <v>4.4130536137856884E-2</v>
      </c>
      <c r="F522" s="6">
        <v>3.9932458434427311E-2</v>
      </c>
      <c r="G522" s="6">
        <v>2.9412892399845639E-2</v>
      </c>
      <c r="H522" s="6">
        <v>6.2146270967968507E-2</v>
      </c>
      <c r="I522" s="1"/>
      <c r="J522" s="1"/>
      <c r="K522" s="1"/>
      <c r="L522" s="1"/>
      <c r="M522" s="1"/>
      <c r="N522" s="1"/>
    </row>
    <row r="523" spans="1:15" ht="12.75" customHeight="1" x14ac:dyDescent="0.2">
      <c r="A523" s="5">
        <v>4</v>
      </c>
      <c r="B523" s="6">
        <v>0.10801344611394026</v>
      </c>
      <c r="C523" s="6">
        <v>9.7005985543553289E-2</v>
      </c>
      <c r="D523" s="6">
        <v>8.3552269011381033E-2</v>
      </c>
      <c r="E523" s="6">
        <v>5.7914673574352357E-2</v>
      </c>
      <c r="F523" s="6">
        <v>5.2405329679812082E-2</v>
      </c>
      <c r="G523" s="6">
        <v>3.8599985662837524E-2</v>
      </c>
      <c r="H523" s="6">
        <v>8.1557608675540849E-2</v>
      </c>
    </row>
    <row r="524" spans="1:15" ht="12.75" customHeight="1" x14ac:dyDescent="0.2">
      <c r="A524" s="5">
        <v>5</v>
      </c>
      <c r="B524" s="6">
        <v>0.13556113525450292</v>
      </c>
      <c r="C524" s="6">
        <v>0.12174633807067108</v>
      </c>
      <c r="D524" s="6">
        <v>0.10486139316696279</v>
      </c>
      <c r="E524" s="6">
        <v>7.2685199668117192E-2</v>
      </c>
      <c r="F524" s="6">
        <v>6.5770755775053091E-2</v>
      </c>
      <c r="G524" s="6">
        <v>4.8444504508651752E-2</v>
      </c>
      <c r="H524" s="6">
        <v>0.10235801576996365</v>
      </c>
    </row>
    <row r="525" spans="1:15" s="18" customFormat="1" ht="19.5" customHeight="1" x14ac:dyDescent="0.2">
      <c r="A525" s="17">
        <v>6</v>
      </c>
      <c r="B525" s="6">
        <v>0.16501809656059926</v>
      </c>
      <c r="C525" s="6">
        <v>0.14820139219052475</v>
      </c>
      <c r="D525" s="6">
        <v>0.1276474077221188</v>
      </c>
      <c r="E525" s="6">
        <v>8.8479439736481424E-2</v>
      </c>
      <c r="F525" s="6">
        <v>8.0062511330958971E-2</v>
      </c>
      <c r="G525" s="6">
        <v>5.8971326168305582E-2</v>
      </c>
      <c r="H525" s="6">
        <v>0.12460005515864206</v>
      </c>
      <c r="I525" s="1"/>
      <c r="J525" s="1"/>
      <c r="K525" s="1"/>
      <c r="L525" s="1"/>
      <c r="M525" s="1"/>
      <c r="N525" s="1"/>
    </row>
    <row r="526" spans="1:15" ht="12.75" customHeight="1" x14ac:dyDescent="0.2">
      <c r="A526" s="5">
        <v>7</v>
      </c>
      <c r="B526" s="6">
        <v>0.19646216753197457</v>
      </c>
      <c r="C526" s="6">
        <v>0.17644105311998037</v>
      </c>
      <c r="D526" s="6">
        <v>0.15197052277060941</v>
      </c>
      <c r="E526" s="6">
        <v>0.10533912870738023</v>
      </c>
      <c r="F526" s="6">
        <v>9.531836108870187E-2</v>
      </c>
      <c r="G526" s="6">
        <v>7.0208266867299599E-2</v>
      </c>
      <c r="H526" s="6">
        <v>0.14834249952750464</v>
      </c>
    </row>
    <row r="527" spans="1:15" ht="12.75" customHeight="1" x14ac:dyDescent="0.2">
      <c r="A527" s="5">
        <v>8</v>
      </c>
      <c r="B527" s="6">
        <v>0.22998026129324858</v>
      </c>
      <c r="C527" s="6">
        <v>0.20654337681978852</v>
      </c>
      <c r="D527" s="6">
        <v>0.17789796872707375</v>
      </c>
      <c r="E527" s="6">
        <v>0.12331086767931358</v>
      </c>
      <c r="F527" s="6">
        <v>0.11158047304785101</v>
      </c>
      <c r="G527" s="6">
        <v>8.2186386121693461E-2</v>
      </c>
      <c r="H527" s="6">
        <v>0.17365097428580853</v>
      </c>
    </row>
    <row r="528" spans="1:15" ht="12.75" customHeight="1" x14ac:dyDescent="0.2">
      <c r="A528" s="5">
        <v>9</v>
      </c>
      <c r="B528" s="6">
        <v>0.26566928034386605</v>
      </c>
      <c r="C528" s="6">
        <v>0.23859539062588242</v>
      </c>
      <c r="D528" s="6">
        <v>0.20550470314534214</v>
      </c>
      <c r="E528" s="6">
        <v>0.14244661385599808</v>
      </c>
      <c r="F528" s="6">
        <v>0.12889586179420931</v>
      </c>
      <c r="G528" s="6">
        <v>9.4940313278330815E-2</v>
      </c>
      <c r="H528" s="6">
        <v>0.20059864751043424</v>
      </c>
      <c r="O528" s="18"/>
    </row>
    <row r="529" spans="1:8" ht="12.75" customHeight="1" x14ac:dyDescent="0.2">
      <c r="A529" s="5">
        <v>10</v>
      </c>
      <c r="B529" s="6">
        <v>0.30363709072136491</v>
      </c>
      <c r="C529" s="6">
        <v>0.27269396813737878</v>
      </c>
      <c r="D529" s="6">
        <v>0.23487416426861304</v>
      </c>
      <c r="E529" s="6">
        <v>0.16280420287344508</v>
      </c>
      <c r="F529" s="6">
        <v>0.14731686113862916</v>
      </c>
      <c r="G529" s="6">
        <v>0.10850859564453565</v>
      </c>
      <c r="H529" s="6">
        <v>0.22926696550640596</v>
      </c>
    </row>
    <row r="530" spans="1:8" ht="19.5" customHeight="1" x14ac:dyDescent="0.2">
      <c r="A530" s="5">
        <v>11</v>
      </c>
      <c r="B530" s="6">
        <v>0.3440035525739476</v>
      </c>
      <c r="C530" s="6">
        <v>0.30894675476530825</v>
      </c>
      <c r="D530" s="6">
        <v>0.26609906821424656</v>
      </c>
      <c r="E530" s="6">
        <v>0.18444790137259107</v>
      </c>
      <c r="F530" s="6">
        <v>0.1669016241241621</v>
      </c>
      <c r="G530" s="6">
        <v>0.12293406677639387</v>
      </c>
      <c r="H530" s="6">
        <v>0.25974643096032957</v>
      </c>
    </row>
    <row r="531" spans="1:8" ht="12.75" customHeight="1" x14ac:dyDescent="0.2">
      <c r="A531" s="5">
        <v>12</v>
      </c>
      <c r="B531" s="6">
        <v>0.38690160031936388</v>
      </c>
      <c r="C531" s="6">
        <v>0.34747313781440381</v>
      </c>
      <c r="D531" s="6">
        <v>0.29928224451534507</v>
      </c>
      <c r="E531" s="6">
        <v>0.20744898615912785</v>
      </c>
      <c r="F531" s="6">
        <v>0.18771464709120469</v>
      </c>
      <c r="G531" s="6">
        <v>0.13826423248733752</v>
      </c>
      <c r="H531" s="6">
        <v>0.29213741853491998</v>
      </c>
    </row>
    <row r="532" spans="1:8" ht="12.75" customHeight="1" x14ac:dyDescent="0.2">
      <c r="A532" s="5">
        <v>13</v>
      </c>
      <c r="B532" s="6">
        <v>0.43247836194998246</v>
      </c>
      <c r="C532" s="6">
        <v>0.38840525172175888</v>
      </c>
      <c r="D532" s="6">
        <v>0.33453750194331416</v>
      </c>
      <c r="E532" s="6">
        <v>0.23188634435274516</v>
      </c>
      <c r="F532" s="6">
        <v>0.20982731273536215</v>
      </c>
      <c r="G532" s="6">
        <v>0.15455167084611968</v>
      </c>
      <c r="H532" s="6">
        <v>0.32655102002160247</v>
      </c>
    </row>
    <row r="533" spans="1:8" ht="12.75" customHeight="1" x14ac:dyDescent="0.2">
      <c r="A533" s="5">
        <v>14</v>
      </c>
      <c r="B533" s="6">
        <v>0.48089630244563514</v>
      </c>
      <c r="C533" s="6">
        <v>0.43188900494647642</v>
      </c>
      <c r="D533" s="6">
        <v>0.37199051297864771</v>
      </c>
      <c r="E533" s="6">
        <v>0.25784708646248367</v>
      </c>
      <c r="F533" s="6">
        <v>0.23331844486177916</v>
      </c>
      <c r="G533" s="6">
        <v>0.17185444079001011</v>
      </c>
      <c r="H533" s="6">
        <v>0.36310990769614748</v>
      </c>
    </row>
    <row r="534" spans="1:8" ht="12.75" customHeight="1" x14ac:dyDescent="0.2">
      <c r="A534" s="5">
        <v>15</v>
      </c>
      <c r="B534" s="6">
        <v>0.5323343704552308</v>
      </c>
      <c r="C534" s="6">
        <v>0.47808510979497415</v>
      </c>
      <c r="D534" s="6">
        <v>0.41177970081022441</v>
      </c>
      <c r="E534" s="6">
        <v>0.28542716121473805</v>
      </c>
      <c r="F534" s="6">
        <v>0.25827486472539429</v>
      </c>
      <c r="G534" s="6">
        <v>0.19023649190612762</v>
      </c>
      <c r="H534" s="6">
        <v>0.40194920014245183</v>
      </c>
    </row>
    <row r="535" spans="1:8" ht="19.5" customHeight="1" x14ac:dyDescent="0.2">
      <c r="A535" s="5">
        <v>16</v>
      </c>
      <c r="B535" s="6">
        <v>0.58698912013857107</v>
      </c>
      <c r="C535" s="6">
        <v>0.52717008993787118</v>
      </c>
      <c r="D535" s="6">
        <v>0.45405710712012987</v>
      </c>
      <c r="E535" s="6">
        <v>0.31473195706265117</v>
      </c>
      <c r="F535" s="6">
        <v>0.28479193531956537</v>
      </c>
      <c r="G535" s="6">
        <v>0.20976806533595294</v>
      </c>
      <c r="H535" s="6">
        <v>0.44321730932055731</v>
      </c>
    </row>
    <row r="536" spans="1:8" ht="12.75" customHeight="1" x14ac:dyDescent="0.2">
      <c r="A536" s="5">
        <v>17</v>
      </c>
      <c r="B536" s="6">
        <v>0.64507577099999835</v>
      </c>
      <c r="C536" s="6">
        <v>0.57933723223785027</v>
      </c>
      <c r="D536" s="6">
        <v>0.49898921190294149</v>
      </c>
      <c r="E536" s="6">
        <v>0.34587687044795579</v>
      </c>
      <c r="F536" s="6">
        <v>0.31297407557993778</v>
      </c>
      <c r="G536" s="6">
        <v>0.23052607252043045</v>
      </c>
      <c r="H536" s="6">
        <v>0.48707674081422259</v>
      </c>
    </row>
    <row r="537" spans="1:8" ht="12.75" customHeight="1" x14ac:dyDescent="0.2">
      <c r="A537" s="5">
        <v>18</v>
      </c>
      <c r="B537" s="6">
        <v>0.7068291573091382</v>
      </c>
      <c r="C537" s="6">
        <v>0.63479743941660027</v>
      </c>
      <c r="D537" s="6">
        <v>0.54675766787667501</v>
      </c>
      <c r="E537" s="6">
        <v>0.37898781486159894</v>
      </c>
      <c r="F537" s="6">
        <v>0.34293522101882584</v>
      </c>
      <c r="G537" s="6">
        <v>0.25259443448760621</v>
      </c>
      <c r="H537" s="6">
        <v>0.53370481070912723</v>
      </c>
    </row>
    <row r="538" spans="1:8" ht="12.75" customHeight="1" x14ac:dyDescent="0.2">
      <c r="A538" s="5">
        <v>19</v>
      </c>
      <c r="B538" s="6">
        <v>0.7725045048269279</v>
      </c>
      <c r="C538" s="6">
        <v>0.69377992762605967</v>
      </c>
      <c r="D538" s="6">
        <v>0.5975599013081857</v>
      </c>
      <c r="E538" s="6">
        <v>0.4142016373088771</v>
      </c>
      <c r="F538" s="6">
        <v>0.37479920057258814</v>
      </c>
      <c r="G538" s="6">
        <v>0.27606435942560309</v>
      </c>
      <c r="H538" s="6">
        <v>0.58329423207464703</v>
      </c>
    </row>
    <row r="539" spans="1:8" ht="12.75" customHeight="1" x14ac:dyDescent="0.2">
      <c r="A539" s="5">
        <v>20</v>
      </c>
      <c r="B539" s="6">
        <v>0.84237795548056549</v>
      </c>
      <c r="C539" s="6">
        <v>0.75653269765466213</v>
      </c>
      <c r="D539" s="6">
        <v>0.65160951786803289</v>
      </c>
      <c r="E539" s="6">
        <v>0.45166639962976712</v>
      </c>
      <c r="F539" s="6">
        <v>0.40869999116033862</v>
      </c>
      <c r="G539" s="6">
        <v>0.30103453018192067</v>
      </c>
      <c r="H539" s="6">
        <v>0.63605351112966091</v>
      </c>
    </row>
    <row r="540" spans="1:8" ht="19.5" customHeight="1" x14ac:dyDescent="0.2">
      <c r="A540" s="5">
        <v>21</v>
      </c>
      <c r="B540" s="6">
        <v>0.91674673969162834</v>
      </c>
      <c r="C540" s="6">
        <v>0.82332268969380107</v>
      </c>
      <c r="D540" s="6">
        <v>0.70913643593245113</v>
      </c>
      <c r="E540" s="6">
        <v>0.49154147089785527</v>
      </c>
      <c r="F540" s="6">
        <v>0.44478180129309186</v>
      </c>
      <c r="G540" s="6">
        <v>0.32761116584709093</v>
      </c>
      <c r="H540" s="6">
        <v>0.69220707736217868</v>
      </c>
    </row>
    <row r="541" spans="1:8" ht="12.75" customHeight="1" x14ac:dyDescent="0.2">
      <c r="A541" s="5">
        <v>22</v>
      </c>
      <c r="B541" s="6">
        <v>0.9959288704585324</v>
      </c>
      <c r="C541" s="6">
        <v>0.89443550859580512</v>
      </c>
      <c r="D541" s="6">
        <v>0.77038664994517536</v>
      </c>
      <c r="E541" s="6">
        <v>0.53399736339340154</v>
      </c>
      <c r="F541" s="6">
        <v>0.48319892265048586</v>
      </c>
      <c r="G541" s="6">
        <v>0.35590791243113451</v>
      </c>
      <c r="H541" s="6">
        <v>0.75199505254047616</v>
      </c>
    </row>
    <row r="542" spans="1:8" ht="12.75" customHeight="1" x14ac:dyDescent="0.2">
      <c r="A542" s="5">
        <v>23</v>
      </c>
      <c r="B542" s="6">
        <v>1.0802622020722179</v>
      </c>
      <c r="C542" s="6">
        <v>0.97017457851425903</v>
      </c>
      <c r="D542" s="6">
        <v>0.83562150230031429</v>
      </c>
      <c r="E542" s="6">
        <v>0.57921522790530744</v>
      </c>
      <c r="F542" s="6">
        <v>0.52411527339398578</v>
      </c>
      <c r="G542" s="6">
        <v>0.38604550648357955</v>
      </c>
      <c r="H542" s="6">
        <v>0.81567253997845812</v>
      </c>
    </row>
    <row r="543" spans="1:8" ht="12.75" customHeight="1" x14ac:dyDescent="0.2">
      <c r="A543" s="5">
        <v>24</v>
      </c>
      <c r="B543" s="6">
        <v>1.1701026583607927</v>
      </c>
      <c r="C543" s="6">
        <v>1.0508595517051196</v>
      </c>
      <c r="D543" s="6">
        <v>0.90511631282612581</v>
      </c>
      <c r="E543" s="6">
        <v>0.62738590375093417</v>
      </c>
      <c r="F543" s="6">
        <v>0.56770353855701983</v>
      </c>
      <c r="G543" s="6">
        <v>0.41815114193403685</v>
      </c>
      <c r="H543" s="6">
        <v>0.88350828673804604</v>
      </c>
    </row>
    <row r="544" spans="1:8" ht="12.75" customHeight="1" x14ac:dyDescent="0.2">
      <c r="A544" s="5">
        <v>25</v>
      </c>
      <c r="B544" s="6">
        <v>1.2658213892517465</v>
      </c>
      <c r="C544" s="6">
        <v>1.1368237548586817</v>
      </c>
      <c r="D544" s="6">
        <v>0.97915817928405358</v>
      </c>
      <c r="E544" s="6">
        <v>0.67870839418099749</v>
      </c>
      <c r="F544" s="6">
        <v>0.61414379048252754</v>
      </c>
      <c r="G544" s="6">
        <v>0.45235745395336024</v>
      </c>
      <c r="H544" s="6">
        <v>0.95578253663734891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476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3" width="9" style="1" customWidth="1"/>
    <col min="14" max="14" width="12" style="1" bestFit="1" customWidth="1"/>
    <col min="15" max="15" width="9.5703125" style="1" customWidth="1"/>
    <col min="16" max="18" width="8" style="1" customWidth="1"/>
    <col min="19" max="16384" width="9.140625" style="1"/>
  </cols>
  <sheetData>
    <row r="1" spans="1:14" ht="18" customHeight="1" x14ac:dyDescent="0.2">
      <c r="A1" s="4" t="s">
        <v>62</v>
      </c>
      <c r="B1" s="15"/>
      <c r="C1" s="8"/>
      <c r="D1" s="15"/>
      <c r="E1" s="15"/>
      <c r="N1" s="32"/>
    </row>
    <row r="2" spans="1:14" ht="18" customHeight="1" x14ac:dyDescent="0.2">
      <c r="A2" s="4" t="s">
        <v>8</v>
      </c>
      <c r="C2" s="8"/>
      <c r="F2" s="21"/>
      <c r="G2" s="21"/>
      <c r="H2" s="22"/>
    </row>
    <row r="3" spans="1:14" ht="18" customHeight="1" x14ac:dyDescent="0.2">
      <c r="A3" s="4" t="s">
        <v>0</v>
      </c>
      <c r="B3" s="15"/>
      <c r="C3" s="16">
        <v>0.75</v>
      </c>
      <c r="H3" s="24" t="s">
        <v>46</v>
      </c>
    </row>
    <row r="4" spans="1:14" ht="18" customHeight="1" x14ac:dyDescent="0.2">
      <c r="A4" s="4" t="s">
        <v>34</v>
      </c>
      <c r="B4" s="15"/>
      <c r="C4" s="8"/>
      <c r="D4" s="15"/>
      <c r="E4" s="15"/>
      <c r="H4" s="24" t="s">
        <v>46</v>
      </c>
    </row>
    <row r="5" spans="1:14" x14ac:dyDescent="0.2">
      <c r="A5" s="4"/>
      <c r="B5" s="15"/>
      <c r="C5" s="8"/>
      <c r="D5" s="15"/>
      <c r="E5" s="15"/>
      <c r="H5" s="24"/>
    </row>
    <row r="6" spans="1:14" x14ac:dyDescent="0.2">
      <c r="A6" s="2"/>
      <c r="B6" s="9"/>
      <c r="C6" s="10"/>
      <c r="D6" s="10"/>
      <c r="E6" s="10"/>
      <c r="F6" s="3"/>
      <c r="G6" s="3"/>
    </row>
    <row r="7" spans="1:14" x14ac:dyDescent="0.2">
      <c r="A7" s="2"/>
      <c r="B7" s="2"/>
      <c r="C7" s="2"/>
      <c r="D7" s="5"/>
      <c r="E7" s="5"/>
      <c r="F7" s="5"/>
      <c r="G7" s="5"/>
    </row>
    <row r="8" spans="1:14" x14ac:dyDescent="0.2">
      <c r="A8" s="3"/>
      <c r="B8" s="3"/>
      <c r="C8" s="2"/>
      <c r="D8" s="5"/>
      <c r="E8" s="5"/>
      <c r="F8" s="5"/>
      <c r="G8" s="5"/>
      <c r="H8" s="3"/>
    </row>
    <row r="9" spans="1:14" ht="39" customHeight="1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14" ht="20.25" customHeight="1" x14ac:dyDescent="0.2">
      <c r="A10" s="5">
        <v>1</v>
      </c>
      <c r="B10" s="6">
        <v>0.13166277575241858</v>
      </c>
      <c r="C10" s="6">
        <v>0.12315446025348836</v>
      </c>
      <c r="D10" s="6">
        <v>9.7629513756697678E-2</v>
      </c>
      <c r="E10" s="6">
        <v>6.669722694066299E-2</v>
      </c>
      <c r="F10" s="6">
        <v>5.861337757819339E-2</v>
      </c>
      <c r="G10" s="6">
        <v>4.8680721711088462E-2</v>
      </c>
      <c r="H10" s="6">
        <v>9.2997538937047666E-2</v>
      </c>
    </row>
    <row r="11" spans="1:14" x14ac:dyDescent="0.2">
      <c r="A11" s="5">
        <v>2</v>
      </c>
      <c r="B11" s="6">
        <v>0.21957711120709511</v>
      </c>
      <c r="C11" s="6">
        <v>0.20538759311576521</v>
      </c>
      <c r="D11" s="6">
        <v>0.16281903884177554</v>
      </c>
      <c r="E11" s="6">
        <v>0.11123253579807493</v>
      </c>
      <c r="F11" s="6">
        <v>9.7750909876848799E-2</v>
      </c>
      <c r="G11" s="6">
        <v>8.1185985816503381E-2</v>
      </c>
      <c r="H11" s="6">
        <v>0.1550941853722172</v>
      </c>
    </row>
    <row r="12" spans="1:14" x14ac:dyDescent="0.2">
      <c r="A12" s="5">
        <v>3</v>
      </c>
      <c r="B12" s="6">
        <v>0.30959189652376162</v>
      </c>
      <c r="C12" s="6">
        <v>0.289585440511551</v>
      </c>
      <c r="D12" s="6">
        <v>0.22956607247491884</v>
      </c>
      <c r="E12" s="6">
        <v>0.15683188253803976</v>
      </c>
      <c r="F12" s="6">
        <v>0.13782351634617487</v>
      </c>
      <c r="G12" s="6">
        <v>0.11446786589872185</v>
      </c>
      <c r="H12" s="6">
        <v>0.21867444527907171</v>
      </c>
    </row>
    <row r="13" spans="1:14" x14ac:dyDescent="0.2">
      <c r="A13" s="5">
        <v>4</v>
      </c>
      <c r="B13" s="6">
        <v>0.40629267617388748</v>
      </c>
      <c r="C13" s="6">
        <v>0.38003721973195059</v>
      </c>
      <c r="D13" s="6">
        <v>0.30127085040613993</v>
      </c>
      <c r="E13" s="6">
        <v>0.20581819479528385</v>
      </c>
      <c r="F13" s="6">
        <v>0.18087258072559101</v>
      </c>
      <c r="G13" s="6">
        <v>0.15022181166274759</v>
      </c>
      <c r="H13" s="6">
        <v>0.28697723222369709</v>
      </c>
    </row>
    <row r="14" spans="1:14" x14ac:dyDescent="0.2">
      <c r="A14" s="5">
        <v>5</v>
      </c>
      <c r="B14" s="6">
        <v>0.50991333402716044</v>
      </c>
      <c r="C14" s="6">
        <v>0.47696170059682252</v>
      </c>
      <c r="D14" s="6">
        <v>0.3781068003058089</v>
      </c>
      <c r="E14" s="6">
        <v>0.25830995256876815</v>
      </c>
      <c r="F14" s="6">
        <v>0.22700222297979597</v>
      </c>
      <c r="G14" s="6">
        <v>0.18853429884561357</v>
      </c>
      <c r="H14" s="6">
        <v>0.36016774570271454</v>
      </c>
    </row>
    <row r="15" spans="1:14" ht="20.25" customHeight="1" x14ac:dyDescent="0.2">
      <c r="A15" s="5">
        <v>6</v>
      </c>
      <c r="B15" s="6">
        <v>0.6207157208742542</v>
      </c>
      <c r="C15" s="6">
        <v>0.5806038125678773</v>
      </c>
      <c r="D15" s="6">
        <v>0.46026808764874683</v>
      </c>
      <c r="E15" s="6">
        <v>0.314439803233655</v>
      </c>
      <c r="F15" s="6">
        <v>0.27632901333279708</v>
      </c>
      <c r="G15" s="6">
        <v>0.22950214361573004</v>
      </c>
      <c r="H15" s="6">
        <v>0.43843093912427006</v>
      </c>
    </row>
    <row r="16" spans="1:14" x14ac:dyDescent="0.2">
      <c r="A16" s="5">
        <v>7</v>
      </c>
      <c r="B16" s="6">
        <v>0.73899262254152653</v>
      </c>
      <c r="C16" s="6">
        <v>0.69123742105778685</v>
      </c>
      <c r="D16" s="6">
        <v>0.54797181660656824</v>
      </c>
      <c r="E16" s="6">
        <v>0.3743560651175355</v>
      </c>
      <c r="F16" s="6">
        <v>0.32898329360742001</v>
      </c>
      <c r="G16" s="6">
        <v>0.273233599997459</v>
      </c>
      <c r="H16" s="6">
        <v>0.52197361628033367</v>
      </c>
    </row>
    <row r="17" spans="1:8" x14ac:dyDescent="0.2">
      <c r="A17" s="5">
        <v>8</v>
      </c>
      <c r="B17" s="6">
        <v>0.86507096282658602</v>
      </c>
      <c r="C17" s="6">
        <v>0.80916832338556155</v>
      </c>
      <c r="D17" s="6">
        <v>0.64146040506248747</v>
      </c>
      <c r="E17" s="6">
        <v>0.43822435003131666</v>
      </c>
      <c r="F17" s="6">
        <v>0.38511060310191403</v>
      </c>
      <c r="G17" s="6">
        <v>0.31984954411786959</v>
      </c>
      <c r="H17" s="6">
        <v>0.61102669368032758</v>
      </c>
    </row>
    <row r="18" spans="1:8" x14ac:dyDescent="0.2">
      <c r="A18" s="5">
        <v>9</v>
      </c>
      <c r="B18" s="6">
        <v>0.99931524056956644</v>
      </c>
      <c r="C18" s="6">
        <v>0.93473746373730893</v>
      </c>
      <c r="D18" s="6">
        <v>0.74100413324053682</v>
      </c>
      <c r="E18" s="6">
        <v>0.50622930440768277</v>
      </c>
      <c r="F18" s="6">
        <v>0.44487320869863378</v>
      </c>
      <c r="G18" s="6">
        <v>0.36948474502234424</v>
      </c>
      <c r="H18" s="6">
        <v>0.70584762826213021</v>
      </c>
    </row>
    <row r="19" spans="1:8" x14ac:dyDescent="0.2">
      <c r="A19" s="5">
        <v>10</v>
      </c>
      <c r="B19" s="6">
        <v>1.1421311939691479</v>
      </c>
      <c r="C19" s="6">
        <v>1.0683243606867279</v>
      </c>
      <c r="D19" s="6">
        <v>0.84690386083946834</v>
      </c>
      <c r="E19" s="6">
        <v>0.57857646555633457</v>
      </c>
      <c r="F19" s="6">
        <v>0.50845173613709682</v>
      </c>
      <c r="G19" s="6">
        <v>0.42228921951118698</v>
      </c>
      <c r="H19" s="6">
        <v>0.80672300561315935</v>
      </c>
    </row>
    <row r="20" spans="1:8" ht="20.25" customHeight="1" x14ac:dyDescent="0.2">
      <c r="A20" s="5">
        <v>11</v>
      </c>
      <c r="B20" s="6">
        <v>1.2939696770822267</v>
      </c>
      <c r="C20" s="6">
        <v>1.2103507331875079</v>
      </c>
      <c r="D20" s="6">
        <v>0.95949390150335079</v>
      </c>
      <c r="E20" s="6">
        <v>0.65549422540641133</v>
      </c>
      <c r="F20" s="6">
        <v>0.57604689574653967</v>
      </c>
      <c r="G20" s="6">
        <v>0.47842966542857307</v>
      </c>
      <c r="H20" s="6">
        <v>0.91397127806340372</v>
      </c>
    </row>
    <row r="21" spans="1:8" x14ac:dyDescent="0.2">
      <c r="A21" s="5">
        <v>12</v>
      </c>
      <c r="B21" s="6">
        <v>1.4553307228425374</v>
      </c>
      <c r="C21" s="6">
        <v>1.3612843010314504</v>
      </c>
      <c r="D21" s="6">
        <v>1.07914503559819</v>
      </c>
      <c r="E21" s="6">
        <v>0.73723588873497325</v>
      </c>
      <c r="F21" s="6">
        <v>0.64788129121262117</v>
      </c>
      <c r="G21" s="6">
        <v>0.53809096391463052</v>
      </c>
      <c r="H21" s="6">
        <v>1.027945634522629</v>
      </c>
    </row>
    <row r="22" spans="1:8" x14ac:dyDescent="0.2">
      <c r="A22" s="5">
        <v>13</v>
      </c>
      <c r="B22" s="6">
        <v>1.626767753327703</v>
      </c>
      <c r="C22" s="6">
        <v>1.5216427230395291</v>
      </c>
      <c r="D22" s="6">
        <v>1.2062676321750088</v>
      </c>
      <c r="E22" s="6">
        <v>0.82408180598803105</v>
      </c>
      <c r="F22" s="6">
        <v>0.72420129389589039</v>
      </c>
      <c r="G22" s="6">
        <v>0.60147773610084898</v>
      </c>
      <c r="H22" s="6">
        <v>1.1490369743237583</v>
      </c>
    </row>
    <row r="23" spans="1:8" x14ac:dyDescent="0.2">
      <c r="A23" s="5">
        <v>14</v>
      </c>
      <c r="B23" s="6">
        <v>1.8088918807076912</v>
      </c>
      <c r="C23" s="6">
        <v>1.6919976200743352</v>
      </c>
      <c r="D23" s="6">
        <v>1.3413148381742677</v>
      </c>
      <c r="E23" s="6">
        <v>0.91634155203861622</v>
      </c>
      <c r="F23" s="6">
        <v>0.80527895751962819</v>
      </c>
      <c r="G23" s="6">
        <v>0.6688159333338447</v>
      </c>
      <c r="H23" s="6">
        <v>1.2776769451173648</v>
      </c>
    </row>
    <row r="24" spans="1:8" x14ac:dyDescent="0.2">
      <c r="A24" s="5">
        <v>15</v>
      </c>
      <c r="B24" s="6">
        <v>2.0023762204887534</v>
      </c>
      <c r="C24" s="6">
        <v>1.872978609553448</v>
      </c>
      <c r="D24" s="6">
        <v>1.4847857767475325</v>
      </c>
      <c r="E24" s="6">
        <v>1.0143561111734507</v>
      </c>
      <c r="F24" s="6">
        <v>0.89141393833136717</v>
      </c>
      <c r="G24" s="6">
        <v>0.74035443194523021</v>
      </c>
      <c r="H24" s="6">
        <v>1.4143409894508501</v>
      </c>
    </row>
    <row r="25" spans="1:8" ht="20.25" customHeight="1" x14ac:dyDescent="0.2">
      <c r="A25" s="5">
        <v>16</v>
      </c>
      <c r="B25" s="6">
        <v>2.2079601113224365</v>
      </c>
      <c r="C25" s="6">
        <v>2.0652772525658349</v>
      </c>
      <c r="D25" s="6">
        <v>1.6372286762960313</v>
      </c>
      <c r="E25" s="6">
        <v>1.1185000147477053</v>
      </c>
      <c r="F25" s="6">
        <v>0.98293537366923189</v>
      </c>
      <c r="G25" s="6">
        <v>0.81636659347505036</v>
      </c>
      <c r="H25" s="6">
        <v>1.5595513253516109</v>
      </c>
    </row>
    <row r="26" spans="1:8" x14ac:dyDescent="0.2">
      <c r="A26" s="5">
        <v>17</v>
      </c>
      <c r="B26" s="6">
        <v>2.4264531015708215</v>
      </c>
      <c r="C26" s="6">
        <v>2.2696507828171617</v>
      </c>
      <c r="D26" s="6">
        <v>1.7992438265561828</v>
      </c>
      <c r="E26" s="6">
        <v>1.2291833606840215</v>
      </c>
      <c r="F26" s="6">
        <v>1.0802036566932729</v>
      </c>
      <c r="G26" s="6">
        <v>0.89715173865614606</v>
      </c>
      <c r="H26" s="6">
        <v>1.7138797621628243</v>
      </c>
    </row>
    <row r="27" spans="1:8" x14ac:dyDescent="0.2">
      <c r="A27" s="5">
        <v>18</v>
      </c>
      <c r="B27" s="6">
        <v>2.6587385205535066</v>
      </c>
      <c r="C27" s="6">
        <v>2.4869254470955537</v>
      </c>
      <c r="D27" s="6">
        <v>1.9714862267216957</v>
      </c>
      <c r="E27" s="6">
        <v>1.3468536225811891</v>
      </c>
      <c r="F27" s="6">
        <v>1.1836120262262302</v>
      </c>
      <c r="G27" s="6">
        <v>0.98303646783961041</v>
      </c>
      <c r="H27" s="6">
        <v>1.8779502230269602</v>
      </c>
    </row>
    <row r="28" spans="1:8" x14ac:dyDescent="0.2">
      <c r="A28" s="5">
        <v>19</v>
      </c>
      <c r="B28" s="6">
        <v>2.9057764002032798</v>
      </c>
      <c r="C28" s="6">
        <v>2.7179992381239582</v>
      </c>
      <c r="D28" s="6">
        <v>2.1546677518859942</v>
      </c>
      <c r="E28" s="6">
        <v>1.471997129755338</v>
      </c>
      <c r="F28" s="6">
        <v>1.2935878674105026</v>
      </c>
      <c r="G28" s="6">
        <v>1.0743757412416985</v>
      </c>
      <c r="H28" s="6">
        <v>2.0524408085426122</v>
      </c>
    </row>
    <row r="29" spans="1:8" x14ac:dyDescent="0.2">
      <c r="A29" s="5">
        <v>20</v>
      </c>
      <c r="B29" s="6">
        <v>3.1686054486314141</v>
      </c>
      <c r="C29" s="6">
        <v>2.9638437405896463</v>
      </c>
      <c r="D29" s="6">
        <v>2.3495586164643436</v>
      </c>
      <c r="E29" s="6">
        <v>1.6051400670011202</v>
      </c>
      <c r="F29" s="6">
        <v>1.410593590296096</v>
      </c>
      <c r="G29" s="6">
        <v>1.1715536086457674</v>
      </c>
      <c r="H29" s="6">
        <v>2.2380851907554304</v>
      </c>
    </row>
    <row r="30" spans="1:8" ht="20.25" customHeight="1" x14ac:dyDescent="0.2">
      <c r="A30" s="5">
        <v>21</v>
      </c>
      <c r="B30" s="6">
        <v>3.4483436983400444</v>
      </c>
      <c r="C30" s="6">
        <v>3.2255047374677952</v>
      </c>
      <c r="D30" s="6">
        <v>2.5569878548510458</v>
      </c>
      <c r="E30" s="6">
        <v>1.7468488029606661</v>
      </c>
      <c r="F30" s="6">
        <v>1.5351269184105436</v>
      </c>
      <c r="G30" s="6">
        <v>1.2749834490709773</v>
      </c>
      <c r="H30" s="6">
        <v>2.4356730710108119</v>
      </c>
    </row>
    <row r="31" spans="1:8" x14ac:dyDescent="0.2">
      <c r="A31" s="5">
        <v>22</v>
      </c>
      <c r="B31" s="6">
        <v>3.7461873555130576</v>
      </c>
      <c r="C31" s="6">
        <v>3.5041011336735282</v>
      </c>
      <c r="D31" s="6">
        <v>2.7778424681549403</v>
      </c>
      <c r="E31" s="6">
        <v>1.8977293072017483</v>
      </c>
      <c r="F31" s="6">
        <v>1.6677203764884703</v>
      </c>
      <c r="G31" s="6">
        <v>1.3851075453114892</v>
      </c>
      <c r="H31" s="6">
        <v>2.6460493671720369</v>
      </c>
    </row>
    <row r="32" spans="1:8" x14ac:dyDescent="0.2">
      <c r="A32" s="5">
        <v>23</v>
      </c>
      <c r="B32" s="6">
        <v>4.0634072593742863</v>
      </c>
      <c r="C32" s="6">
        <v>3.8008216442235687</v>
      </c>
      <c r="D32" s="6">
        <v>3.0130647987714152</v>
      </c>
      <c r="E32" s="6">
        <v>2.058425356612958</v>
      </c>
      <c r="F32" s="6">
        <v>1.8089397142555834</v>
      </c>
      <c r="G32" s="6">
        <v>1.5023957748269074</v>
      </c>
      <c r="H32" s="6">
        <v>2.8701117127541691</v>
      </c>
    </row>
    <row r="33" spans="1:8" x14ac:dyDescent="0.2">
      <c r="A33" s="5">
        <v>24</v>
      </c>
      <c r="B33" s="6">
        <v>4.4013422177281178</v>
      </c>
      <c r="C33" s="6">
        <v>4.1169185604477185</v>
      </c>
      <c r="D33" s="6">
        <v>3.2636475886065162</v>
      </c>
      <c r="E33" s="6">
        <v>2.2296151593472739</v>
      </c>
      <c r="F33" s="6">
        <v>1.9593809395576431</v>
      </c>
      <c r="G33" s="6">
        <v>1.6273431456388807</v>
      </c>
      <c r="H33" s="6">
        <v>3.1088057496078072</v>
      </c>
    </row>
    <row r="34" spans="1:8" x14ac:dyDescent="0.2">
      <c r="A34" s="5">
        <v>25</v>
      </c>
      <c r="B34" s="6">
        <v>4.7613883113656641</v>
      </c>
      <c r="C34" s="6">
        <v>4.4536977455659867</v>
      </c>
      <c r="D34" s="6">
        <v>3.5306260481669542</v>
      </c>
      <c r="E34" s="6">
        <v>2.4120059366889213</v>
      </c>
      <c r="F34" s="6">
        <v>2.119665556916877</v>
      </c>
      <c r="G34" s="6">
        <v>1.7604658417644172</v>
      </c>
      <c r="H34" s="6">
        <v>3.3631175732864484</v>
      </c>
    </row>
    <row r="35" spans="1:8" ht="18" customHeight="1" x14ac:dyDescent="0.2">
      <c r="A35" s="4" t="s">
        <v>62</v>
      </c>
      <c r="B35" s="15"/>
      <c r="C35" s="8"/>
      <c r="D35" s="15"/>
      <c r="E35" s="15"/>
    </row>
    <row r="36" spans="1:8" ht="18" customHeight="1" x14ac:dyDescent="0.2">
      <c r="A36" s="4" t="s">
        <v>8</v>
      </c>
      <c r="C36" s="8"/>
      <c r="F36" s="21"/>
      <c r="G36" s="21"/>
      <c r="H36" s="22"/>
    </row>
    <row r="37" spans="1:8" ht="18" customHeight="1" x14ac:dyDescent="0.2">
      <c r="A37" s="4" t="s">
        <v>0</v>
      </c>
      <c r="B37" s="15"/>
      <c r="C37" s="16">
        <v>0.75</v>
      </c>
      <c r="H37" s="24" t="s">
        <v>46</v>
      </c>
    </row>
    <row r="38" spans="1:8" ht="18" customHeight="1" x14ac:dyDescent="0.2">
      <c r="A38" s="19" t="s">
        <v>35</v>
      </c>
      <c r="B38" s="15"/>
      <c r="C38" s="8"/>
      <c r="D38" s="15"/>
      <c r="E38" s="15"/>
      <c r="H38" s="24" t="s">
        <v>46</v>
      </c>
    </row>
    <row r="39" spans="1:8" x14ac:dyDescent="0.2">
      <c r="A39" s="4"/>
      <c r="B39" s="15"/>
      <c r="C39" s="8"/>
      <c r="D39" s="15"/>
      <c r="E39" s="15"/>
      <c r="H39" s="24"/>
    </row>
    <row r="40" spans="1:8" x14ac:dyDescent="0.2">
      <c r="A40" s="2"/>
      <c r="B40" s="9"/>
      <c r="C40" s="10"/>
      <c r="D40" s="10"/>
      <c r="E40" s="10"/>
      <c r="F40" s="3"/>
      <c r="G40" s="3"/>
    </row>
    <row r="41" spans="1:8" x14ac:dyDescent="0.2">
      <c r="A41" s="2"/>
      <c r="B41" s="2"/>
      <c r="C41" s="2"/>
      <c r="D41" s="5"/>
      <c r="E41" s="5"/>
      <c r="F41" s="5"/>
      <c r="G41" s="5"/>
    </row>
    <row r="42" spans="1:8" x14ac:dyDescent="0.2">
      <c r="A42" s="3"/>
      <c r="B42" s="3"/>
      <c r="C42" s="2"/>
      <c r="D42" s="5"/>
      <c r="E42" s="5"/>
      <c r="F42" s="5"/>
      <c r="G42" s="5"/>
      <c r="H42" s="3"/>
    </row>
    <row r="43" spans="1:8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20.25" customHeight="1" x14ac:dyDescent="0.2">
      <c r="A44" s="5">
        <v>1</v>
      </c>
      <c r="B44" s="6">
        <v>0.12729421388537362</v>
      </c>
      <c r="C44" s="6">
        <v>0.11906820371100457</v>
      </c>
      <c r="D44" s="6">
        <v>9.4390173187897441E-2</v>
      </c>
      <c r="E44" s="6">
        <v>6.4484217526380797E-2</v>
      </c>
      <c r="F44" s="6">
        <v>5.666858973118416E-2</v>
      </c>
      <c r="G44" s="6">
        <v>4.706549870434288E-2</v>
      </c>
      <c r="H44" s="6">
        <v>8.991188697499751E-2</v>
      </c>
    </row>
    <row r="45" spans="1:8" x14ac:dyDescent="0.2">
      <c r="A45" s="5">
        <v>2</v>
      </c>
      <c r="B45" s="6">
        <v>0.21229155772082361</v>
      </c>
      <c r="C45" s="6">
        <v>0.19857284686632498</v>
      </c>
      <c r="D45" s="6">
        <v>0.15741671430282902</v>
      </c>
      <c r="E45" s="6">
        <v>0.10754184789114568</v>
      </c>
      <c r="F45" s="6">
        <v>9.4507541393110045E-2</v>
      </c>
      <c r="G45" s="6">
        <v>7.8492240376688588E-2</v>
      </c>
      <c r="H45" s="6">
        <v>0.14994817094144489</v>
      </c>
    </row>
    <row r="46" spans="1:8" x14ac:dyDescent="0.2">
      <c r="A46" s="5">
        <v>3</v>
      </c>
      <c r="B46" s="6">
        <v>0.29931965863593935</v>
      </c>
      <c r="C46" s="6">
        <v>0.2799770154617171</v>
      </c>
      <c r="D46" s="6">
        <v>0.22194908593905049</v>
      </c>
      <c r="E46" s="6">
        <v>0.15162821143451621</v>
      </c>
      <c r="F46" s="6">
        <v>0.13325054152887236</v>
      </c>
      <c r="G46" s="6">
        <v>0.11066982996100544</v>
      </c>
      <c r="H46" s="6">
        <v>0.21141884218636675</v>
      </c>
    </row>
    <row r="47" spans="1:8" x14ac:dyDescent="0.2">
      <c r="A47" s="5">
        <v>4</v>
      </c>
      <c r="B47" s="6">
        <v>0.39281191305120733</v>
      </c>
      <c r="C47" s="6">
        <v>0.36742761085281911</v>
      </c>
      <c r="D47" s="6">
        <v>0.29127470425765423</v>
      </c>
      <c r="E47" s="6">
        <v>0.19898916121165761</v>
      </c>
      <c r="F47" s="6">
        <v>0.174871240905461</v>
      </c>
      <c r="G47" s="6">
        <v>0.14523746225739759</v>
      </c>
      <c r="H47" s="6">
        <v>0.27745534734592425</v>
      </c>
    </row>
    <row r="48" spans="1:8" x14ac:dyDescent="0.2">
      <c r="A48" s="5">
        <v>5</v>
      </c>
      <c r="B48" s="6">
        <v>0.49299444458556441</v>
      </c>
      <c r="C48" s="6">
        <v>0.46113614409187448</v>
      </c>
      <c r="D48" s="6">
        <v>0.3655612426108048</v>
      </c>
      <c r="E48" s="6">
        <v>0.2497392460632934</v>
      </c>
      <c r="F48" s="6">
        <v>0.21947030479428892</v>
      </c>
      <c r="G48" s="6">
        <v>0.18227874374387568</v>
      </c>
      <c r="H48" s="6">
        <v>0.34821740460877376</v>
      </c>
    </row>
    <row r="49" spans="1:8" ht="20.25" customHeight="1" x14ac:dyDescent="0.2">
      <c r="A49" s="5">
        <v>6</v>
      </c>
      <c r="B49" s="6">
        <v>0.60012041583841302</v>
      </c>
      <c r="C49" s="6">
        <v>0.56133941789785702</v>
      </c>
      <c r="D49" s="6">
        <v>0.44499642407618922</v>
      </c>
      <c r="E49" s="6">
        <v>0.30400671213377789</v>
      </c>
      <c r="F49" s="6">
        <v>0.26716043562732777</v>
      </c>
      <c r="G49" s="6">
        <v>0.22188727823502391</v>
      </c>
      <c r="H49" s="6">
        <v>0.42388383064166735</v>
      </c>
    </row>
    <row r="50" spans="1:8" x14ac:dyDescent="0.2">
      <c r="A50" s="5">
        <v>7</v>
      </c>
      <c r="B50" s="6">
        <v>0.71447289802247849</v>
      </c>
      <c r="C50" s="6">
        <v>0.66830221084783425</v>
      </c>
      <c r="D50" s="6">
        <v>0.52979014932390156</v>
      </c>
      <c r="E50" s="6">
        <v>0.36193495655876773</v>
      </c>
      <c r="F50" s="6">
        <v>0.31806765049466396</v>
      </c>
      <c r="G50" s="6">
        <v>0.26416772789410253</v>
      </c>
      <c r="H50" s="6">
        <v>0.50465456750094506</v>
      </c>
    </row>
    <row r="51" spans="1:8" x14ac:dyDescent="0.2">
      <c r="A51" s="5">
        <v>8</v>
      </c>
      <c r="B51" s="6">
        <v>0.83636796762619281</v>
      </c>
      <c r="C51" s="6">
        <v>0.78232017392675024</v>
      </c>
      <c r="D51" s="6">
        <v>0.62017679282842186</v>
      </c>
      <c r="E51" s="6">
        <v>0.42368409616064573</v>
      </c>
      <c r="F51" s="6">
        <v>0.37233265971061485</v>
      </c>
      <c r="G51" s="6">
        <v>0.30923695818657709</v>
      </c>
      <c r="H51" s="6">
        <v>0.59075286990208764</v>
      </c>
    </row>
    <row r="52" spans="1:8" x14ac:dyDescent="0.2">
      <c r="A52" s="5">
        <v>9</v>
      </c>
      <c r="B52" s="6">
        <v>0.96615802944317908</v>
      </c>
      <c r="C52" s="6">
        <v>0.90372293881600707</v>
      </c>
      <c r="D52" s="6">
        <v>0.71641766693449072</v>
      </c>
      <c r="E52" s="6">
        <v>0.48943265081612652</v>
      </c>
      <c r="F52" s="6">
        <v>0.4301123461535109</v>
      </c>
      <c r="G52" s="6">
        <v>0.3572252665301493</v>
      </c>
      <c r="H52" s="6">
        <v>0.68242765237943692</v>
      </c>
    </row>
    <row r="53" spans="1:8" x14ac:dyDescent="0.2">
      <c r="A53" s="5">
        <v>10</v>
      </c>
      <c r="B53" s="6">
        <v>1.1042353593065206</v>
      </c>
      <c r="C53" s="6">
        <v>1.0328774316890645</v>
      </c>
      <c r="D53" s="6">
        <v>0.81880364883669565</v>
      </c>
      <c r="E53" s="6">
        <v>0.55937933812107576</v>
      </c>
      <c r="F53" s="6">
        <v>0.49158134241322343</v>
      </c>
      <c r="G53" s="6">
        <v>0.40827769217798104</v>
      </c>
      <c r="H53" s="6">
        <v>0.77995599163028095</v>
      </c>
    </row>
    <row r="54" spans="1:8" ht="20.25" customHeight="1" x14ac:dyDescent="0.2">
      <c r="A54" s="5">
        <v>11</v>
      </c>
      <c r="B54" s="6">
        <v>1.251035851966436</v>
      </c>
      <c r="C54" s="6">
        <v>1.1701913788936593</v>
      </c>
      <c r="D54" s="6">
        <v>0.92765795967532982</v>
      </c>
      <c r="E54" s="6">
        <v>0.63374497197609214</v>
      </c>
      <c r="F54" s="6">
        <v>0.5569336992640348</v>
      </c>
      <c r="G54" s="6">
        <v>0.46255540195121392</v>
      </c>
      <c r="H54" s="6">
        <v>0.88364577375814601</v>
      </c>
    </row>
    <row r="55" spans="1:8" x14ac:dyDescent="0.2">
      <c r="A55" s="5">
        <v>12</v>
      </c>
      <c r="B55" s="6">
        <v>1.4070429492982208</v>
      </c>
      <c r="C55" s="6">
        <v>1.3161169813109885</v>
      </c>
      <c r="D55" s="6">
        <v>1.0433390773492917</v>
      </c>
      <c r="E55" s="6">
        <v>0.71277445252311022</v>
      </c>
      <c r="F55" s="6">
        <v>0.62638463441658421</v>
      </c>
      <c r="G55" s="6">
        <v>0.5202371426464294</v>
      </c>
      <c r="H55" s="6">
        <v>0.9938384688890014</v>
      </c>
    </row>
    <row r="56" spans="1:8" x14ac:dyDescent="0.2">
      <c r="A56" s="5">
        <v>13</v>
      </c>
      <c r="B56" s="6">
        <v>1.5727917108729295</v>
      </c>
      <c r="C56" s="6">
        <v>1.4711547218778578</v>
      </c>
      <c r="D56" s="6">
        <v>1.1662437548926432</v>
      </c>
      <c r="E56" s="6">
        <v>0.79673882819957476</v>
      </c>
      <c r="F56" s="6">
        <v>0.70017234464657974</v>
      </c>
      <c r="G56" s="6">
        <v>0.58152074608001203</v>
      </c>
      <c r="H56" s="6">
        <v>1.1109120063427205</v>
      </c>
    </row>
    <row r="57" spans="1:8" x14ac:dyDescent="0.2">
      <c r="A57" s="5">
        <v>14</v>
      </c>
      <c r="B57" s="6">
        <v>1.7488729722006542</v>
      </c>
      <c r="C57" s="6">
        <v>1.6358572551158528</v>
      </c>
      <c r="D57" s="6">
        <v>1.2968101038614481</v>
      </c>
      <c r="E57" s="6">
        <v>0.88593740220546802</v>
      </c>
      <c r="F57" s="6">
        <v>0.77855985695342766</v>
      </c>
      <c r="G57" s="6">
        <v>0.64662466654839812</v>
      </c>
      <c r="H57" s="6">
        <v>1.2352837117304427</v>
      </c>
    </row>
    <row r="58" spans="1:8" x14ac:dyDescent="0.2">
      <c r="A58" s="5">
        <v>15</v>
      </c>
      <c r="B58" s="6">
        <v>1.9359375148613265</v>
      </c>
      <c r="C58" s="6">
        <v>1.8108333077798306</v>
      </c>
      <c r="D58" s="6">
        <v>1.4355206865353438</v>
      </c>
      <c r="E58" s="6">
        <v>0.98069984499227059</v>
      </c>
      <c r="F58" s="6">
        <v>0.86183688501092426</v>
      </c>
      <c r="G58" s="6">
        <v>0.7157895226835912</v>
      </c>
      <c r="H58" s="6">
        <v>1.3674132524484641</v>
      </c>
    </row>
    <row r="59" spans="1:8" ht="20.25" customHeight="1" x14ac:dyDescent="0.2">
      <c r="A59" s="5">
        <v>16</v>
      </c>
      <c r="B59" s="6">
        <v>2.1347001463007556</v>
      </c>
      <c r="C59" s="6">
        <v>1.9967514950092711</v>
      </c>
      <c r="D59" s="6">
        <v>1.5829055411348165</v>
      </c>
      <c r="E59" s="6">
        <v>1.0813882609904837</v>
      </c>
      <c r="F59" s="6">
        <v>0.9503216454028951</v>
      </c>
      <c r="G59" s="6">
        <v>0.78927960590849044</v>
      </c>
      <c r="H59" s="6">
        <v>1.5078055193658564</v>
      </c>
    </row>
    <row r="60" spans="1:8" x14ac:dyDescent="0.2">
      <c r="A60" s="5">
        <v>17</v>
      </c>
      <c r="B60" s="6">
        <v>2.3459435541219049</v>
      </c>
      <c r="C60" s="6">
        <v>2.1943439255474306</v>
      </c>
      <c r="D60" s="6">
        <v>1.73954503982401</v>
      </c>
      <c r="E60" s="6">
        <v>1.1883991411018076</v>
      </c>
      <c r="F60" s="6">
        <v>1.0443625734690638</v>
      </c>
      <c r="G60" s="6">
        <v>0.86738430551455536</v>
      </c>
      <c r="H60" s="6">
        <v>1.6570133492310193</v>
      </c>
    </row>
    <row r="61" spans="1:8" x14ac:dyDescent="0.2">
      <c r="A61" s="5">
        <v>18</v>
      </c>
      <c r="B61" s="6">
        <v>2.570521758838149</v>
      </c>
      <c r="C61" s="6">
        <v>2.4044094313706927</v>
      </c>
      <c r="D61" s="6">
        <v>1.9060724489683238</v>
      </c>
      <c r="E61" s="6">
        <v>1.3021651117817237</v>
      </c>
      <c r="F61" s="6">
        <v>1.1443398603950097</v>
      </c>
      <c r="G61" s="6">
        <v>0.95041938527563574</v>
      </c>
      <c r="H61" s="6">
        <v>1.8156399634593581</v>
      </c>
    </row>
    <row r="62" spans="1:8" x14ac:dyDescent="0.2">
      <c r="A62" s="5">
        <v>19</v>
      </c>
      <c r="B62" s="6">
        <v>2.8093629385886048</v>
      </c>
      <c r="C62" s="6">
        <v>2.627816209865057</v>
      </c>
      <c r="D62" s="6">
        <v>2.0831760236944148</v>
      </c>
      <c r="E62" s="6">
        <v>1.4231563659730149</v>
      </c>
      <c r="F62" s="6">
        <v>1.2506667107134262</v>
      </c>
      <c r="G62" s="6">
        <v>1.0387280278523621</v>
      </c>
      <c r="H62" s="6">
        <v>1.9843409633181235</v>
      </c>
    </row>
    <row r="63" spans="1:8" x14ac:dyDescent="0.2">
      <c r="A63" s="5">
        <v>20</v>
      </c>
      <c r="B63" s="6">
        <v>3.063471337220673</v>
      </c>
      <c r="C63" s="6">
        <v>2.8655036086045271</v>
      </c>
      <c r="D63" s="6">
        <v>2.2716004227560922</v>
      </c>
      <c r="E63" s="6">
        <v>1.5518816296949451</v>
      </c>
      <c r="F63" s="6">
        <v>1.3637901917405824</v>
      </c>
      <c r="G63" s="6">
        <v>1.1326815402826269</v>
      </c>
      <c r="H63" s="6">
        <v>2.1638256776648239</v>
      </c>
    </row>
    <row r="64" spans="1:8" ht="20.25" customHeight="1" x14ac:dyDescent="0.2">
      <c r="A64" s="5">
        <v>21</v>
      </c>
      <c r="B64" s="6">
        <v>3.3339278909947678</v>
      </c>
      <c r="C64" s="6">
        <v>3.1184827115569078</v>
      </c>
      <c r="D64" s="6">
        <v>2.4721471732433269</v>
      </c>
      <c r="E64" s="6">
        <v>1.6888884795169536</v>
      </c>
      <c r="F64" s="6">
        <v>1.4841915125715144</v>
      </c>
      <c r="G64" s="6">
        <v>1.2326795856980934</v>
      </c>
      <c r="H64" s="6">
        <v>2.354857605608391</v>
      </c>
    </row>
    <row r="65" spans="1:8" x14ac:dyDescent="0.2">
      <c r="A65" s="5">
        <v>22</v>
      </c>
      <c r="B65" s="6">
        <v>3.6218891160556543</v>
      </c>
      <c r="C65" s="6">
        <v>3.3878352984489957</v>
      </c>
      <c r="D65" s="6">
        <v>2.6856738456290179</v>
      </c>
      <c r="E65" s="6">
        <v>1.8347627789781247</v>
      </c>
      <c r="F65" s="6">
        <v>1.6123855288066831</v>
      </c>
      <c r="G65" s="6">
        <v>1.3391497719801539</v>
      </c>
      <c r="H65" s="6">
        <v>2.5582536306953676</v>
      </c>
    </row>
    <row r="66" spans="1:8" x14ac:dyDescent="0.2">
      <c r="A66" s="5">
        <v>23</v>
      </c>
      <c r="B66" s="6">
        <v>3.9285836852689053</v>
      </c>
      <c r="C66" s="6">
        <v>3.6747106428148104</v>
      </c>
      <c r="D66" s="6">
        <v>2.9130915154525221</v>
      </c>
      <c r="E66" s="6">
        <v>1.9901269444940515</v>
      </c>
      <c r="F66" s="6">
        <v>1.7489192186347085</v>
      </c>
      <c r="G66" s="6">
        <v>1.4525463860865384</v>
      </c>
      <c r="H66" s="6">
        <v>2.7748816030223624</v>
      </c>
    </row>
    <row r="67" spans="1:8" x14ac:dyDescent="0.2">
      <c r="A67" s="5">
        <v>24</v>
      </c>
      <c r="B67" s="6">
        <v>4.2553059848878041</v>
      </c>
      <c r="C67" s="6">
        <v>3.98031948504374</v>
      </c>
      <c r="D67" s="6">
        <v>3.1553599855115482</v>
      </c>
      <c r="E67" s="6">
        <v>2.1556366813177235</v>
      </c>
      <c r="F67" s="6">
        <v>1.8943688144019184</v>
      </c>
      <c r="G67" s="6">
        <v>1.5733480117066958</v>
      </c>
      <c r="H67" s="6">
        <v>3.0056557881082488</v>
      </c>
    </row>
    <row r="68" spans="1:8" x14ac:dyDescent="0.2">
      <c r="A68" s="5">
        <v>25</v>
      </c>
      <c r="B68" s="6">
        <v>4.6034057738385847</v>
      </c>
      <c r="C68" s="6">
        <v>4.3059243599037407</v>
      </c>
      <c r="D68" s="6">
        <v>3.4134801180992094</v>
      </c>
      <c r="E68" s="6">
        <v>2.3319757451796717</v>
      </c>
      <c r="F68" s="6">
        <v>2.0493351991531288</v>
      </c>
      <c r="G68" s="6">
        <v>1.7020537059073613</v>
      </c>
      <c r="H68" s="6">
        <v>3.2515295629237073</v>
      </c>
    </row>
    <row r="69" spans="1:8" ht="18" customHeight="1" x14ac:dyDescent="0.2">
      <c r="A69" s="4" t="s">
        <v>62</v>
      </c>
      <c r="B69" s="15"/>
      <c r="C69" s="8"/>
      <c r="D69" s="15"/>
      <c r="E69" s="15"/>
    </row>
    <row r="70" spans="1:8" ht="18" customHeight="1" x14ac:dyDescent="0.2">
      <c r="A70" s="4" t="s">
        <v>8</v>
      </c>
      <c r="C70" s="8"/>
      <c r="F70" s="13"/>
      <c r="G70" s="13"/>
      <c r="H70" s="14"/>
    </row>
    <row r="71" spans="1:8" ht="18" customHeight="1" x14ac:dyDescent="0.2">
      <c r="A71" s="4" t="s">
        <v>0</v>
      </c>
      <c r="B71" s="15"/>
      <c r="C71" s="16">
        <v>0.75</v>
      </c>
      <c r="H71" s="14" t="s">
        <v>46</v>
      </c>
    </row>
    <row r="72" spans="1:8" ht="18" customHeight="1" x14ac:dyDescent="0.2">
      <c r="A72" s="19" t="s">
        <v>38</v>
      </c>
      <c r="B72" s="15"/>
      <c r="C72" s="8"/>
      <c r="D72" s="15"/>
      <c r="E72" s="15"/>
      <c r="H72" s="24" t="s">
        <v>46</v>
      </c>
    </row>
    <row r="73" spans="1:8" x14ac:dyDescent="0.2">
      <c r="A73" s="2"/>
      <c r="B73" s="9"/>
      <c r="C73" s="10"/>
      <c r="D73" s="11"/>
      <c r="E73" s="11"/>
      <c r="F73" s="3"/>
      <c r="G73" s="3"/>
    </row>
    <row r="74" spans="1:8" x14ac:dyDescent="0.2">
      <c r="A74" s="2"/>
      <c r="B74" s="9"/>
      <c r="C74" s="10"/>
      <c r="D74" s="10"/>
      <c r="E74" s="10"/>
      <c r="F74" s="3"/>
      <c r="G74" s="3"/>
    </row>
    <row r="75" spans="1:8" x14ac:dyDescent="0.2">
      <c r="A75" s="2"/>
      <c r="B75" s="2"/>
      <c r="C75" s="2"/>
      <c r="D75" s="5"/>
      <c r="E75" s="5"/>
      <c r="F75" s="5"/>
      <c r="G75" s="5"/>
    </row>
    <row r="76" spans="1:8" x14ac:dyDescent="0.2">
      <c r="A76" s="3"/>
      <c r="B76" s="3"/>
      <c r="C76" s="2"/>
      <c r="D76" s="5"/>
      <c r="E76" s="5"/>
      <c r="F76" s="5"/>
      <c r="G76" s="5"/>
      <c r="H76" s="3"/>
    </row>
    <row r="77" spans="1:8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20.25" customHeight="1" x14ac:dyDescent="0.2">
      <c r="A78" s="5">
        <v>1</v>
      </c>
      <c r="B78" s="6">
        <v>0.1231116119287915</v>
      </c>
      <c r="C78" s="6">
        <v>0.11515588997255911</v>
      </c>
      <c r="D78" s="6">
        <v>9.1288724103861879E-2</v>
      </c>
      <c r="E78" s="6">
        <v>6.2365410974518379E-2</v>
      </c>
      <c r="F78" s="6">
        <v>5.4806587154226233E-2</v>
      </c>
      <c r="G78" s="6">
        <v>4.5519032129314088E-2</v>
      </c>
      <c r="H78" s="6">
        <v>8.6957584317374326E-2</v>
      </c>
    </row>
    <row r="79" spans="1:8" x14ac:dyDescent="0.2">
      <c r="A79" s="5">
        <v>2</v>
      </c>
      <c r="B79" s="6">
        <v>0.20531613395577686</v>
      </c>
      <c r="C79" s="6">
        <v>0.19204818912677474</v>
      </c>
      <c r="D79" s="6">
        <v>0.15224435463976826</v>
      </c>
      <c r="E79" s="6">
        <v>0.10400826431594092</v>
      </c>
      <c r="F79" s="6">
        <v>9.140223585346835E-2</v>
      </c>
      <c r="G79" s="6">
        <v>7.5913161656962325E-2</v>
      </c>
      <c r="H79" s="6">
        <v>0.14502121083836941</v>
      </c>
    </row>
    <row r="80" spans="1:8" x14ac:dyDescent="0.2">
      <c r="A80" s="5">
        <v>3</v>
      </c>
      <c r="B80" s="6">
        <v>0.28948468694601237</v>
      </c>
      <c r="C80" s="6">
        <v>0.27077759958156816</v>
      </c>
      <c r="D80" s="6">
        <v>0.21465633748823543</v>
      </c>
      <c r="E80" s="6">
        <v>0.14664604897432662</v>
      </c>
      <c r="F80" s="6">
        <v>0.12887222802425263</v>
      </c>
      <c r="G80" s="6">
        <v>0.10703346792065119</v>
      </c>
      <c r="H80" s="6">
        <v>0.20447209389360221</v>
      </c>
    </row>
    <row r="81" spans="1:8" x14ac:dyDescent="0.2">
      <c r="A81" s="5">
        <v>4</v>
      </c>
      <c r="B81" s="6">
        <v>0.37990499587132509</v>
      </c>
      <c r="C81" s="6">
        <v>0.35535476482826095</v>
      </c>
      <c r="D81" s="6">
        <v>0.28170407169906841</v>
      </c>
      <c r="E81" s="6">
        <v>0.19245082431779081</v>
      </c>
      <c r="F81" s="6">
        <v>0.16912536470232309</v>
      </c>
      <c r="G81" s="6">
        <v>0.14046528546109935</v>
      </c>
      <c r="H81" s="6">
        <v>0.26833878781621751</v>
      </c>
    </row>
    <row r="82" spans="1:8" x14ac:dyDescent="0.2">
      <c r="A82" s="5">
        <v>5</v>
      </c>
      <c r="B82" s="6">
        <v>0.47679575443642308</v>
      </c>
      <c r="C82" s="6">
        <v>0.44598424614098875</v>
      </c>
      <c r="D82" s="6">
        <v>0.35354972125468587</v>
      </c>
      <c r="E82" s="6">
        <v>0.24153337536943548</v>
      </c>
      <c r="F82" s="6">
        <v>0.21225900352437521</v>
      </c>
      <c r="G82" s="6">
        <v>0.17628947363523595</v>
      </c>
      <c r="H82" s="6">
        <v>0.33677576281393062</v>
      </c>
    </row>
    <row r="83" spans="1:8" ht="20.25" customHeight="1" x14ac:dyDescent="0.2">
      <c r="A83" s="5">
        <v>6</v>
      </c>
      <c r="B83" s="6">
        <v>0.58040180688631349</v>
      </c>
      <c r="C83" s="6">
        <v>0.54289506543325539</v>
      </c>
      <c r="D83" s="6">
        <v>0.43037484107408108</v>
      </c>
      <c r="E83" s="6">
        <v>0.29401773439336126</v>
      </c>
      <c r="F83" s="6">
        <v>0.25838214377360375</v>
      </c>
      <c r="G83" s="6">
        <v>0.21459656064653876</v>
      </c>
      <c r="H83" s="6">
        <v>0.40995596003945878</v>
      </c>
    </row>
    <row r="84" spans="1:8" x14ac:dyDescent="0.2">
      <c r="A84" s="5">
        <v>7</v>
      </c>
      <c r="B84" s="6">
        <v>0.69099692334946905</v>
      </c>
      <c r="C84" s="6">
        <v>0.64634330125279671</v>
      </c>
      <c r="D84" s="6">
        <v>0.51238243496278024</v>
      </c>
      <c r="E84" s="6">
        <v>0.35004258681742711</v>
      </c>
      <c r="F84" s="6">
        <v>0.30761666190155779</v>
      </c>
      <c r="G84" s="6">
        <v>0.2554877696946618</v>
      </c>
      <c r="H84" s="6">
        <v>0.48807275190225452</v>
      </c>
    </row>
    <row r="85" spans="1:8" x14ac:dyDescent="0.2">
      <c r="A85" s="5">
        <v>8</v>
      </c>
      <c r="B85" s="6">
        <v>0.80888679475084169</v>
      </c>
      <c r="C85" s="6">
        <v>0.75661489015724448</v>
      </c>
      <c r="D85" s="6">
        <v>0.59979917637645352</v>
      </c>
      <c r="E85" s="6">
        <v>0.40976278838486591</v>
      </c>
      <c r="F85" s="6">
        <v>0.36009864479767179</v>
      </c>
      <c r="G85" s="6">
        <v>0.29907612630836322</v>
      </c>
      <c r="H85" s="6">
        <v>0.57134205746929356</v>
      </c>
    </row>
    <row r="86" spans="1:8" x14ac:dyDescent="0.2">
      <c r="A86" s="5">
        <v>9</v>
      </c>
      <c r="B86" s="6">
        <v>0.93441224665406164</v>
      </c>
      <c r="C86" s="6">
        <v>0.87402863287132593</v>
      </c>
      <c r="D86" s="6">
        <v>0.69287779152311901</v>
      </c>
      <c r="E86" s="6">
        <v>0.47335099321021146</v>
      </c>
      <c r="F86" s="6">
        <v>0.41597982052126364</v>
      </c>
      <c r="G86" s="6">
        <v>0.34548764662485643</v>
      </c>
      <c r="H86" s="6">
        <v>0.66000461250239861</v>
      </c>
    </row>
    <row r="87" spans="1:8" x14ac:dyDescent="0.2">
      <c r="A87" s="5">
        <v>10</v>
      </c>
      <c r="B87" s="6">
        <v>1.0679526655894165</v>
      </c>
      <c r="C87" s="6">
        <v>0.99893939919858254</v>
      </c>
      <c r="D87" s="6">
        <v>0.79189960002608095</v>
      </c>
      <c r="E87" s="6">
        <v>0.540999389475463</v>
      </c>
      <c r="F87" s="6">
        <v>0.47542908362753911</v>
      </c>
      <c r="G87" s="6">
        <v>0.39486260423321273</v>
      </c>
      <c r="H87" s="6">
        <v>0.75432838958091875</v>
      </c>
    </row>
    <row r="88" spans="1:8" ht="20.25" customHeight="1" x14ac:dyDescent="0.2">
      <c r="A88" s="5">
        <v>11</v>
      </c>
      <c r="B88" s="6">
        <v>1.2099296237846817</v>
      </c>
      <c r="C88" s="6">
        <v>1.1317415185147464</v>
      </c>
      <c r="D88" s="6">
        <v>0.89717720270493917</v>
      </c>
      <c r="E88" s="6">
        <v>0.61292153563240892</v>
      </c>
      <c r="F88" s="6">
        <v>0.53863410881818874</v>
      </c>
      <c r="G88" s="6">
        <v>0.44735687037482241</v>
      </c>
      <c r="H88" s="6">
        <v>0.85461115836255175</v>
      </c>
    </row>
    <row r="89" spans="1:8" x14ac:dyDescent="0.2">
      <c r="A89" s="5">
        <v>12</v>
      </c>
      <c r="B89" s="6">
        <v>1.3608106783009766</v>
      </c>
      <c r="C89" s="6">
        <v>1.2728723333957324</v>
      </c>
      <c r="D89" s="6">
        <v>1.009057298680001</v>
      </c>
      <c r="E89" s="6">
        <v>0.68935428495438256</v>
      </c>
      <c r="F89" s="6">
        <v>0.6058030422332743</v>
      </c>
      <c r="G89" s="6">
        <v>0.50314331862800976</v>
      </c>
      <c r="H89" s="6">
        <v>0.96118316903189349</v>
      </c>
    </row>
    <row r="90" spans="1:8" x14ac:dyDescent="0.2">
      <c r="A90" s="5">
        <v>13</v>
      </c>
      <c r="B90" s="6">
        <v>1.5211133078536303</v>
      </c>
      <c r="C90" s="6">
        <v>1.4228158820331638</v>
      </c>
      <c r="D90" s="6">
        <v>1.1279236045717644</v>
      </c>
      <c r="E90" s="6">
        <v>0.77055977983596813</v>
      </c>
      <c r="F90" s="6">
        <v>0.67716625403746089</v>
      </c>
      <c r="G90" s="6">
        <v>0.56241328050001682</v>
      </c>
      <c r="H90" s="6">
        <v>1.0744099330002219</v>
      </c>
    </row>
    <row r="91" spans="1:8" x14ac:dyDescent="0.2">
      <c r="A91" s="5">
        <v>14</v>
      </c>
      <c r="B91" s="6">
        <v>1.6914089344249321</v>
      </c>
      <c r="C91" s="6">
        <v>1.5821066599623461</v>
      </c>
      <c r="D91" s="6">
        <v>1.2541998365745894</v>
      </c>
      <c r="E91" s="6">
        <v>0.85682748904625239</v>
      </c>
      <c r="F91" s="6">
        <v>0.75297812875373116</v>
      </c>
      <c r="G91" s="6">
        <v>0.6253780323697623</v>
      </c>
      <c r="H91" s="6">
        <v>1.1946950634964368</v>
      </c>
    </row>
    <row r="92" spans="1:8" x14ac:dyDescent="0.2">
      <c r="A92" s="5">
        <v>15</v>
      </c>
      <c r="B92" s="6">
        <v>1.8723269563737972</v>
      </c>
      <c r="C92" s="6">
        <v>1.751333392544216</v>
      </c>
      <c r="D92" s="6">
        <v>1.3883527010554735</v>
      </c>
      <c r="E92" s="6">
        <v>0.94847625080614284</v>
      </c>
      <c r="F92" s="6">
        <v>0.83351886071527725</v>
      </c>
      <c r="G92" s="6">
        <v>0.6922702866814483</v>
      </c>
      <c r="H92" s="6">
        <v>1.3224831242786368</v>
      </c>
    </row>
    <row r="93" spans="1:8" ht="20.25" customHeight="1" x14ac:dyDescent="0.2">
      <c r="A93" s="5">
        <v>16</v>
      </c>
      <c r="B93" s="6">
        <v>2.0645586941788729</v>
      </c>
      <c r="C93" s="6">
        <v>1.9311427257265246</v>
      </c>
      <c r="D93" s="6">
        <v>1.5308948203694803</v>
      </c>
      <c r="E93" s="6">
        <v>1.0458562716078663</v>
      </c>
      <c r="F93" s="6">
        <v>0.91909621062371705</v>
      </c>
      <c r="G93" s="6">
        <v>0.76334565083543482</v>
      </c>
      <c r="H93" s="6">
        <v>1.4582624166359568</v>
      </c>
    </row>
    <row r="94" spans="1:8" x14ac:dyDescent="0.2">
      <c r="A94" s="5">
        <v>17</v>
      </c>
      <c r="B94" s="6">
        <v>2.2688611180864608</v>
      </c>
      <c r="C94" s="6">
        <v>2.1222427128035948</v>
      </c>
      <c r="D94" s="6">
        <v>1.682387496954997</v>
      </c>
      <c r="E94" s="6">
        <v>1.1493510145526398</v>
      </c>
      <c r="F94" s="6">
        <v>1.0100471650161216</v>
      </c>
      <c r="G94" s="6">
        <v>0.83888400544105257</v>
      </c>
      <c r="H94" s="6">
        <v>1.6025676123429529</v>
      </c>
    </row>
    <row r="95" spans="1:8" x14ac:dyDescent="0.2">
      <c r="A95" s="5">
        <v>18</v>
      </c>
      <c r="B95" s="6">
        <v>2.4860601874140551</v>
      </c>
      <c r="C95" s="6">
        <v>2.3254059379272958</v>
      </c>
      <c r="D95" s="6">
        <v>1.8434431894670151</v>
      </c>
      <c r="E95" s="6">
        <v>1.2593788909623262</v>
      </c>
      <c r="F95" s="6">
        <v>1.106739422849647</v>
      </c>
      <c r="G95" s="6">
        <v>0.91919073898377013</v>
      </c>
      <c r="H95" s="6">
        <v>1.7559821123141983</v>
      </c>
    </row>
    <row r="96" spans="1:8" x14ac:dyDescent="0.2">
      <c r="A96" s="5">
        <v>19</v>
      </c>
      <c r="B96" s="6">
        <v>2.717053582451876</v>
      </c>
      <c r="C96" s="6">
        <v>2.5414720714675569</v>
      </c>
      <c r="D96" s="6">
        <v>2.0147275385146002</v>
      </c>
      <c r="E96" s="6">
        <v>1.3763946442956958</v>
      </c>
      <c r="F96" s="6">
        <v>1.209572611684129</v>
      </c>
      <c r="G96" s="6">
        <v>1.0045977579128016</v>
      </c>
      <c r="H96" s="6">
        <v>1.919139976231828</v>
      </c>
    </row>
    <row r="97" spans="1:8" x14ac:dyDescent="0.2">
      <c r="A97" s="5">
        <v>20</v>
      </c>
      <c r="B97" s="6">
        <v>2.9628125498500975</v>
      </c>
      <c r="C97" s="6">
        <v>2.7713495961469397</v>
      </c>
      <c r="D97" s="6">
        <v>2.1969607350374658</v>
      </c>
      <c r="E97" s="6">
        <v>1.5008902849776522</v>
      </c>
      <c r="F97" s="6">
        <v>1.318979109207969</v>
      </c>
      <c r="G97" s="6">
        <v>1.0954641689507563</v>
      </c>
      <c r="H97" s="6">
        <v>2.0927272260002949</v>
      </c>
    </row>
    <row r="98" spans="1:8" ht="20.25" customHeight="1" x14ac:dyDescent="0.2">
      <c r="A98" s="5">
        <v>21</v>
      </c>
      <c r="B98" s="6">
        <v>3.2243825087314768</v>
      </c>
      <c r="C98" s="6">
        <v>3.016016373985031</v>
      </c>
      <c r="D98" s="6">
        <v>2.3909179697456922</v>
      </c>
      <c r="E98" s="6">
        <v>1.6333953974414595</v>
      </c>
      <c r="F98" s="6">
        <v>1.4354243130661686</v>
      </c>
      <c r="G98" s="6">
        <v>1.1921765031964617</v>
      </c>
      <c r="H98" s="6">
        <v>2.2774822738626836</v>
      </c>
    </row>
    <row r="99" spans="1:8" x14ac:dyDescent="0.2">
      <c r="A99" s="5">
        <v>22</v>
      </c>
      <c r="B99" s="6">
        <v>3.5028819747178792</v>
      </c>
      <c r="C99" s="6">
        <v>3.27651863985656</v>
      </c>
      <c r="D99" s="6">
        <v>2.5974286352726033</v>
      </c>
      <c r="E99" s="6">
        <v>1.7744765950661974</v>
      </c>
      <c r="F99" s="6">
        <v>1.5594061618605599</v>
      </c>
      <c r="G99" s="6">
        <v>1.2951483182967651</v>
      </c>
      <c r="H99" s="6">
        <v>2.4741951624069736</v>
      </c>
    </row>
    <row r="100" spans="1:8" x14ac:dyDescent="0.2">
      <c r="A100" s="5">
        <v>23</v>
      </c>
      <c r="B100" s="6">
        <v>3.7994992492441959</v>
      </c>
      <c r="C100" s="6">
        <v>3.5539679047485642</v>
      </c>
      <c r="D100" s="6">
        <v>2.8173738712616694</v>
      </c>
      <c r="E100" s="6">
        <v>1.9247358430620323</v>
      </c>
      <c r="F100" s="6">
        <v>1.6914536613050362</v>
      </c>
      <c r="G100" s="6">
        <v>1.4048189743603257</v>
      </c>
      <c r="H100" s="6">
        <v>2.6837052261248533</v>
      </c>
    </row>
    <row r="101" spans="1:8" x14ac:dyDescent="0.2">
      <c r="A101" s="5">
        <v>24</v>
      </c>
      <c r="B101" s="6">
        <v>4.1154861879387106</v>
      </c>
      <c r="C101" s="6">
        <v>3.8495351268406472</v>
      </c>
      <c r="D101" s="6">
        <v>3.0516819435464537</v>
      </c>
      <c r="E101" s="6">
        <v>2.0848073016801023</v>
      </c>
      <c r="F101" s="6">
        <v>1.8321241100452821</v>
      </c>
      <c r="G101" s="6">
        <v>1.5216513298914895</v>
      </c>
      <c r="H101" s="6">
        <v>2.9068966898237485</v>
      </c>
    </row>
    <row r="102" spans="1:8" x14ac:dyDescent="0.2">
      <c r="A102" s="5">
        <v>25</v>
      </c>
      <c r="B102" s="6">
        <v>4.4521481996809991</v>
      </c>
      <c r="C102" s="6">
        <v>4.1644413568440308</v>
      </c>
      <c r="D102" s="6">
        <v>3.3013208283331235</v>
      </c>
      <c r="E102" s="6">
        <v>2.2553522599733959</v>
      </c>
      <c r="F102" s="6">
        <v>1.9819986474588864</v>
      </c>
      <c r="G102" s="6">
        <v>1.6461280440626962</v>
      </c>
      <c r="H102" s="6">
        <v>3.1446916046484348</v>
      </c>
    </row>
    <row r="103" spans="1:8" ht="18" customHeight="1" x14ac:dyDescent="0.2">
      <c r="A103" s="4" t="s">
        <v>62</v>
      </c>
      <c r="B103" s="15"/>
      <c r="C103" s="8"/>
      <c r="D103" s="15"/>
      <c r="E103" s="15"/>
    </row>
    <row r="104" spans="1:8" ht="18" customHeight="1" x14ac:dyDescent="0.2">
      <c r="A104" s="4" t="s">
        <v>8</v>
      </c>
      <c r="C104" s="8"/>
      <c r="F104" s="13"/>
      <c r="G104" s="13"/>
      <c r="H104" s="14"/>
    </row>
    <row r="105" spans="1:8" ht="18" customHeight="1" x14ac:dyDescent="0.2">
      <c r="A105" s="4" t="s">
        <v>0</v>
      </c>
      <c r="B105" s="15"/>
      <c r="C105" s="16">
        <v>0.75</v>
      </c>
      <c r="H105" s="14" t="s">
        <v>46</v>
      </c>
    </row>
    <row r="106" spans="1:8" ht="18" customHeight="1" x14ac:dyDescent="0.2">
      <c r="A106" s="19" t="s">
        <v>37</v>
      </c>
      <c r="B106" s="15"/>
      <c r="C106" s="8"/>
      <c r="D106" s="15"/>
      <c r="E106" s="15"/>
      <c r="H106" s="24" t="s">
        <v>46</v>
      </c>
    </row>
    <row r="107" spans="1:8" x14ac:dyDescent="0.2">
      <c r="A107" s="2"/>
      <c r="B107" s="9"/>
      <c r="C107" s="10"/>
      <c r="D107" s="11"/>
      <c r="E107" s="11"/>
      <c r="F107" s="3"/>
      <c r="G107" s="3"/>
    </row>
    <row r="108" spans="1:8" x14ac:dyDescent="0.2">
      <c r="A108" s="2"/>
      <c r="B108" s="9"/>
      <c r="C108" s="10"/>
      <c r="D108" s="10"/>
      <c r="E108" s="10"/>
      <c r="F108" s="3"/>
      <c r="G108" s="3"/>
    </row>
    <row r="109" spans="1:8" x14ac:dyDescent="0.2">
      <c r="A109" s="2"/>
      <c r="B109" s="2"/>
      <c r="C109" s="2"/>
      <c r="D109" s="5"/>
      <c r="E109" s="5"/>
      <c r="F109" s="5"/>
      <c r="G109" s="5"/>
    </row>
    <row r="110" spans="1:8" x14ac:dyDescent="0.2">
      <c r="A110" s="3"/>
      <c r="B110" s="3"/>
      <c r="C110" s="2"/>
      <c r="D110" s="5"/>
      <c r="E110" s="5"/>
      <c r="F110" s="5"/>
      <c r="G110" s="5"/>
      <c r="H110" s="3"/>
    </row>
    <row r="111" spans="1:8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20.25" customHeight="1" x14ac:dyDescent="0.2">
      <c r="A112" s="5">
        <v>1</v>
      </c>
      <c r="B112" s="6">
        <v>0.11401001563374163</v>
      </c>
      <c r="C112" s="6">
        <v>0.10664245728244334</v>
      </c>
      <c r="D112" s="6">
        <v>8.4539782228548563E-2</v>
      </c>
      <c r="E112" s="6">
        <v>5.7754759025673313E-2</v>
      </c>
      <c r="F112" s="6">
        <v>5.0754756276763915E-2</v>
      </c>
      <c r="G112" s="6">
        <v>4.2153826786847662E-2</v>
      </c>
      <c r="H112" s="6">
        <v>8.052884201719808E-2</v>
      </c>
    </row>
    <row r="113" spans="1:8" x14ac:dyDescent="0.2">
      <c r="A113" s="5">
        <v>2</v>
      </c>
      <c r="B113" s="6">
        <v>0.1901371875115801</v>
      </c>
      <c r="C113" s="6">
        <v>0.17785013697521723</v>
      </c>
      <c r="D113" s="6">
        <v>0.14098898536612856</v>
      </c>
      <c r="E113" s="6">
        <v>9.6318971500084671E-2</v>
      </c>
      <c r="F113" s="6">
        <v>8.4644902096158936E-2</v>
      </c>
      <c r="G113" s="6">
        <v>7.0300929471405635E-2</v>
      </c>
      <c r="H113" s="6">
        <v>0.13429984593549085</v>
      </c>
    </row>
    <row r="114" spans="1:8" x14ac:dyDescent="0.2">
      <c r="A114" s="5">
        <v>3</v>
      </c>
      <c r="B114" s="6">
        <v>0.26808319026424143</v>
      </c>
      <c r="C114" s="6">
        <v>0.25075911100423071</v>
      </c>
      <c r="D114" s="6">
        <v>0.19878687322419883</v>
      </c>
      <c r="E114" s="6">
        <v>0.13580456038427843</v>
      </c>
      <c r="F114" s="6">
        <v>0.11934475149507845</v>
      </c>
      <c r="G114" s="6">
        <v>9.9120522912373582E-2</v>
      </c>
      <c r="H114" s="6">
        <v>0.18935554702148805</v>
      </c>
    </row>
    <row r="115" spans="1:8" x14ac:dyDescent="0.2">
      <c r="A115" s="5">
        <v>4</v>
      </c>
      <c r="B115" s="6">
        <v>0.35181875892973286</v>
      </c>
      <c r="C115" s="6">
        <v>0.32908351745916659</v>
      </c>
      <c r="D115" s="6">
        <v>0.260877793047468</v>
      </c>
      <c r="E115" s="6">
        <v>0.17822300549430531</v>
      </c>
      <c r="F115" s="6">
        <v>0.15662198854911366</v>
      </c>
      <c r="G115" s="6">
        <v>0.13008073844960105</v>
      </c>
      <c r="H115" s="6">
        <v>0.24850059969778954</v>
      </c>
    </row>
    <row r="116" spans="1:8" x14ac:dyDescent="0.2">
      <c r="A116" s="5">
        <v>5</v>
      </c>
      <c r="B116" s="6">
        <v>0.44154641926742122</v>
      </c>
      <c r="C116" s="6">
        <v>0.41301279447422573</v>
      </c>
      <c r="D116" s="6">
        <v>0.32741192009463932</v>
      </c>
      <c r="E116" s="6">
        <v>0.22367690155716113</v>
      </c>
      <c r="F116" s="6">
        <v>0.19656677328060373</v>
      </c>
      <c r="G116" s="6">
        <v>0.16325645753743018</v>
      </c>
      <c r="H116" s="6">
        <v>0.31187805424633586</v>
      </c>
    </row>
    <row r="117" spans="1:8" ht="20.25" customHeight="1" x14ac:dyDescent="0.2">
      <c r="A117" s="5">
        <v>6</v>
      </c>
      <c r="B117" s="6">
        <v>0.53749291427712398</v>
      </c>
      <c r="C117" s="6">
        <v>0.50275903245688425</v>
      </c>
      <c r="D117" s="6">
        <v>0.39855738699616505</v>
      </c>
      <c r="E117" s="6">
        <v>0.27228111117717424</v>
      </c>
      <c r="F117" s="6">
        <v>0.23928004669573338</v>
      </c>
      <c r="G117" s="6">
        <v>0.19873151566247416</v>
      </c>
      <c r="H117" s="6">
        <v>0.37964806634388326</v>
      </c>
    </row>
    <row r="118" spans="1:8" x14ac:dyDescent="0.2">
      <c r="A118" s="5">
        <v>7</v>
      </c>
      <c r="B118" s="6">
        <v>0.63991177436217361</v>
      </c>
      <c r="C118" s="6">
        <v>0.59855937816181015</v>
      </c>
      <c r="D118" s="6">
        <v>0.4745021895607196</v>
      </c>
      <c r="E118" s="6">
        <v>0.32416406681941146</v>
      </c>
      <c r="F118" s="6">
        <v>0.2848746749647102</v>
      </c>
      <c r="G118" s="6">
        <v>0.2365996526303796</v>
      </c>
      <c r="H118" s="6">
        <v>0.45198971244860986</v>
      </c>
    </row>
    <row r="119" spans="1:8" x14ac:dyDescent="0.2">
      <c r="A119" s="5">
        <v>8</v>
      </c>
      <c r="B119" s="6">
        <v>0.74908609082961153</v>
      </c>
      <c r="C119" s="6">
        <v>0.7006786289618514</v>
      </c>
      <c r="D119" s="6">
        <v>0.55545624335857136</v>
      </c>
      <c r="E119" s="6">
        <v>0.37946917579883155</v>
      </c>
      <c r="F119" s="6">
        <v>0.33347668412316867</v>
      </c>
      <c r="G119" s="6">
        <v>0.27696553803403751</v>
      </c>
      <c r="H119" s="6">
        <v>0.5291029488101</v>
      </c>
    </row>
    <row r="120" spans="1:8" x14ac:dyDescent="0.2">
      <c r="A120" s="5">
        <v>9</v>
      </c>
      <c r="B120" s="6">
        <v>0.86533149213421201</v>
      </c>
      <c r="C120" s="6">
        <v>0.80941201676113783</v>
      </c>
      <c r="D120" s="6">
        <v>0.64165359064191585</v>
      </c>
      <c r="E120" s="6">
        <v>0.43835632797463514</v>
      </c>
      <c r="F120" s="6">
        <v>0.38522658503067697</v>
      </c>
      <c r="G120" s="6">
        <v>0.31994587168387789</v>
      </c>
      <c r="H120" s="6">
        <v>0.61121071368364066</v>
      </c>
    </row>
    <row r="121" spans="1:8" x14ac:dyDescent="0.2">
      <c r="A121" s="5">
        <v>10</v>
      </c>
      <c r="B121" s="6">
        <v>0.98899931689929121</v>
      </c>
      <c r="C121" s="6">
        <v>0.92508817596885162</v>
      </c>
      <c r="D121" s="6">
        <v>0.73335475317753385</v>
      </c>
      <c r="E121" s="6">
        <v>0.50100350312704811</v>
      </c>
      <c r="F121" s="6">
        <v>0.4402807859299489</v>
      </c>
      <c r="G121" s="6">
        <v>0.36567055679400379</v>
      </c>
      <c r="H121" s="6">
        <v>0.69856116853411998</v>
      </c>
    </row>
    <row r="122" spans="1:8" ht="20.25" customHeight="1" x14ac:dyDescent="0.2">
      <c r="A122" s="5">
        <v>11</v>
      </c>
      <c r="B122" s="6">
        <v>1.1204799706725179</v>
      </c>
      <c r="C122" s="6">
        <v>1.0480722833346732</v>
      </c>
      <c r="D122" s="6">
        <v>0.83084922132113914</v>
      </c>
      <c r="E122" s="6">
        <v>0.56760847140988135</v>
      </c>
      <c r="F122" s="6">
        <v>0.4988130868008448</v>
      </c>
      <c r="G122" s="6">
        <v>0.41428394110212585</v>
      </c>
      <c r="H122" s="6">
        <v>0.79143006901770674</v>
      </c>
    </row>
    <row r="123" spans="1:8" x14ac:dyDescent="0.2">
      <c r="A123" s="5">
        <v>12</v>
      </c>
      <c r="B123" s="6">
        <v>1.2602064441930487</v>
      </c>
      <c r="C123" s="6">
        <v>1.1787693488583597</v>
      </c>
      <c r="D123" s="6">
        <v>0.93445806285429323</v>
      </c>
      <c r="E123" s="6">
        <v>0.63839057562088264</v>
      </c>
      <c r="F123" s="6">
        <v>0.56101624561566921</v>
      </c>
      <c r="G123" s="6">
        <v>0.46594611770635697</v>
      </c>
      <c r="H123" s="6">
        <v>0.8901232500440317</v>
      </c>
    </row>
    <row r="124" spans="1:8" x14ac:dyDescent="0.2">
      <c r="A124" s="5">
        <v>13</v>
      </c>
      <c r="B124" s="6">
        <v>1.4086579591646746</v>
      </c>
      <c r="C124" s="6">
        <v>1.3176276259656414</v>
      </c>
      <c r="D124" s="6">
        <v>1.0445366263685425</v>
      </c>
      <c r="E124" s="6">
        <v>0.71359257806359555</v>
      </c>
      <c r="F124" s="6">
        <v>0.62710360135734622</v>
      </c>
      <c r="G124" s="6">
        <v>0.52083427304581675</v>
      </c>
      <c r="H124" s="6">
        <v>0.99497920089985969</v>
      </c>
    </row>
    <row r="125" spans="1:8" x14ac:dyDescent="0.2">
      <c r="A125" s="5">
        <v>14</v>
      </c>
      <c r="B125" s="6">
        <v>1.5663636925522111</v>
      </c>
      <c r="C125" s="6">
        <v>1.4651420951330274</v>
      </c>
      <c r="D125" s="6">
        <v>1.1614773028754768</v>
      </c>
      <c r="E125" s="6">
        <v>0.79348254718722644</v>
      </c>
      <c r="F125" s="6">
        <v>0.6973107319944184</v>
      </c>
      <c r="G125" s="6">
        <v>0.57914406391425632</v>
      </c>
      <c r="H125" s="6">
        <v>1.1063716958361796</v>
      </c>
    </row>
    <row r="126" spans="1:8" x14ac:dyDescent="0.2">
      <c r="A126" s="5">
        <v>15</v>
      </c>
      <c r="B126" s="6">
        <v>1.7339065115248538</v>
      </c>
      <c r="C126" s="6">
        <v>1.6218579574715493</v>
      </c>
      <c r="D126" s="6">
        <v>1.2857122953116362</v>
      </c>
      <c r="E126" s="6">
        <v>0.87835574962000629</v>
      </c>
      <c r="F126" s="6">
        <v>0.77189711719584087</v>
      </c>
      <c r="G126" s="6">
        <v>0.64109099841027051</v>
      </c>
      <c r="H126" s="6">
        <v>1.2247124321755836</v>
      </c>
    </row>
    <row r="127" spans="1:8" ht="20.25" customHeight="1" x14ac:dyDescent="0.2">
      <c r="A127" s="5">
        <v>16</v>
      </c>
      <c r="B127" s="6">
        <v>1.9119266274919369</v>
      </c>
      <c r="C127" s="6">
        <v>1.7883740526313219</v>
      </c>
      <c r="D127" s="6">
        <v>1.4177163280494773</v>
      </c>
      <c r="E127" s="6">
        <v>0.96853650121669743</v>
      </c>
      <c r="F127" s="6">
        <v>0.85114776502749057</v>
      </c>
      <c r="G127" s="6">
        <v>0.70691178697290336</v>
      </c>
      <c r="H127" s="6">
        <v>1.3504536112720791</v>
      </c>
    </row>
    <row r="128" spans="1:8" x14ac:dyDescent="0.2">
      <c r="A128" s="5">
        <v>17</v>
      </c>
      <c r="B128" s="6">
        <v>2.1011250481672179</v>
      </c>
      <c r="C128" s="6">
        <v>1.9653460877864339</v>
      </c>
      <c r="D128" s="6">
        <v>1.5580092066440827</v>
      </c>
      <c r="E128" s="6">
        <v>1.0643799157921525</v>
      </c>
      <c r="F128" s="6">
        <v>0.93537474873540805</v>
      </c>
      <c r="G128" s="6">
        <v>0.77686561874073778</v>
      </c>
      <c r="H128" s="6">
        <v>1.484090376812123</v>
      </c>
    </row>
    <row r="129" spans="1:8" x14ac:dyDescent="0.2">
      <c r="A129" s="5">
        <v>18</v>
      </c>
      <c r="B129" s="6">
        <v>2.3022666699989274</v>
      </c>
      <c r="C129" s="6">
        <v>2.1534895302259001</v>
      </c>
      <c r="D129" s="6">
        <v>1.707158110906817</v>
      </c>
      <c r="E129" s="6">
        <v>1.1662734716727419</v>
      </c>
      <c r="F129" s="6">
        <v>1.0249185834277708</v>
      </c>
      <c r="G129" s="6">
        <v>0.85123530494057154</v>
      </c>
      <c r="H129" s="6">
        <v>1.6261629990947482</v>
      </c>
    </row>
    <row r="130" spans="1:8" x14ac:dyDescent="0.2">
      <c r="A130" s="5">
        <v>19</v>
      </c>
      <c r="B130" s="6">
        <v>2.5161828081028266</v>
      </c>
      <c r="C130" s="6">
        <v>2.3535819737973123</v>
      </c>
      <c r="D130" s="6">
        <v>1.8657794708807702</v>
      </c>
      <c r="E130" s="6">
        <v>1.2746382933001932</v>
      </c>
      <c r="F130" s="6">
        <v>1.1201493523455561</v>
      </c>
      <c r="G130" s="6">
        <v>0.93032821429961921</v>
      </c>
      <c r="H130" s="6">
        <v>1.7772586620024526</v>
      </c>
    </row>
    <row r="131" spans="1:8" x14ac:dyDescent="0.2">
      <c r="A131" s="5">
        <v>20</v>
      </c>
      <c r="B131" s="6">
        <v>2.7437729052206339</v>
      </c>
      <c r="C131" s="6">
        <v>2.5664647374289125</v>
      </c>
      <c r="D131" s="6">
        <v>2.0345402340537504</v>
      </c>
      <c r="E131" s="6">
        <v>1.3899300169492372</v>
      </c>
      <c r="F131" s="6">
        <v>1.2214674676533193</v>
      </c>
      <c r="G131" s="6">
        <v>1.0144769049122582</v>
      </c>
      <c r="H131" s="6">
        <v>1.9380126700920242</v>
      </c>
    </row>
    <row r="132" spans="1:8" ht="20.25" customHeight="1" x14ac:dyDescent="0.2">
      <c r="A132" s="5">
        <v>21</v>
      </c>
      <c r="B132" s="6">
        <v>2.9860050930229685</v>
      </c>
      <c r="C132" s="6">
        <v>2.7930433901599989</v>
      </c>
      <c r="D132" s="6">
        <v>2.2141582815710921</v>
      </c>
      <c r="E132" s="6">
        <v>1.512639075070312</v>
      </c>
      <c r="F132" s="6">
        <v>1.3293039203189414</v>
      </c>
      <c r="G132" s="6">
        <v>1.1040393317750155</v>
      </c>
      <c r="H132" s="6">
        <v>2.1091088450603701</v>
      </c>
    </row>
    <row r="133" spans="1:8" x14ac:dyDescent="0.2">
      <c r="A133" s="5">
        <v>22</v>
      </c>
      <c r="B133" s="6">
        <v>3.2439151956822023</v>
      </c>
      <c r="C133" s="6">
        <v>3.0342868191049206</v>
      </c>
      <c r="D133" s="6">
        <v>2.4054016893730759</v>
      </c>
      <c r="E133" s="6">
        <v>1.643290191523298</v>
      </c>
      <c r="F133" s="6">
        <v>1.4441198365261356</v>
      </c>
      <c r="G133" s="6">
        <v>1.1993984783696576</v>
      </c>
      <c r="H133" s="6">
        <v>2.291278821936841</v>
      </c>
    </row>
    <row r="134" spans="1:8" x14ac:dyDescent="0.2">
      <c r="A134" s="5">
        <v>23</v>
      </c>
      <c r="B134" s="6">
        <v>3.5186036639441847</v>
      </c>
      <c r="C134" s="6">
        <v>3.2912243616513033</v>
      </c>
      <c r="D134" s="6">
        <v>2.60908645477266</v>
      </c>
      <c r="E134" s="6">
        <v>1.7824408284512603</v>
      </c>
      <c r="F134" s="6">
        <v>1.5664051127904817</v>
      </c>
      <c r="G134" s="6">
        <v>1.3009612230732313</v>
      </c>
      <c r="H134" s="6">
        <v>2.4852998835221412</v>
      </c>
    </row>
    <row r="135" spans="1:8" x14ac:dyDescent="0.2">
      <c r="A135" s="5">
        <v>24</v>
      </c>
      <c r="B135" s="6">
        <v>3.8112298042099564</v>
      </c>
      <c r="C135" s="6">
        <v>3.5649404074702051</v>
      </c>
      <c r="D135" s="6">
        <v>2.8260722172509491</v>
      </c>
      <c r="E135" s="6">
        <v>1.9306782628706693</v>
      </c>
      <c r="F135" s="6">
        <v>1.6966758468732852</v>
      </c>
      <c r="G135" s="6">
        <v>1.4091562054306974</v>
      </c>
      <c r="H135" s="6">
        <v>2.6919908842081437</v>
      </c>
    </row>
    <row r="136" spans="1:8" x14ac:dyDescent="0.2">
      <c r="A136" s="5">
        <v>25</v>
      </c>
      <c r="B136" s="6">
        <v>4.1230025169596356</v>
      </c>
      <c r="C136" s="6">
        <v>3.8565657354418219</v>
      </c>
      <c r="D136" s="6">
        <v>3.0572553908883817</v>
      </c>
      <c r="E136" s="6">
        <v>2.0886148949774821</v>
      </c>
      <c r="F136" s="6">
        <v>1.8354702147311941</v>
      </c>
      <c r="G136" s="6">
        <v>1.5244304017989858</v>
      </c>
      <c r="H136" s="6">
        <v>2.9122057082368302</v>
      </c>
    </row>
    <row r="137" spans="1:8" ht="18" customHeight="1" x14ac:dyDescent="0.2">
      <c r="A137" s="4" t="s">
        <v>62</v>
      </c>
      <c r="B137" s="15"/>
      <c r="C137" s="8"/>
      <c r="D137" s="15"/>
      <c r="E137" s="15"/>
    </row>
    <row r="138" spans="1:8" ht="18" customHeight="1" x14ac:dyDescent="0.2">
      <c r="A138" s="4" t="s">
        <v>8</v>
      </c>
      <c r="C138" s="8"/>
      <c r="F138" s="13"/>
      <c r="G138" s="13"/>
      <c r="H138" s="14"/>
    </row>
    <row r="139" spans="1:8" ht="18" customHeight="1" x14ac:dyDescent="0.2">
      <c r="A139" s="4" t="s">
        <v>0</v>
      </c>
      <c r="B139" s="15"/>
      <c r="C139" s="16">
        <v>0.75</v>
      </c>
      <c r="H139" s="14" t="s">
        <v>46</v>
      </c>
    </row>
    <row r="140" spans="1:8" ht="18" customHeight="1" x14ac:dyDescent="0.2">
      <c r="A140" s="4" t="s">
        <v>9</v>
      </c>
      <c r="B140" s="15"/>
      <c r="C140" s="8"/>
      <c r="D140" s="15"/>
      <c r="E140" s="15"/>
      <c r="H140" s="24" t="s">
        <v>46</v>
      </c>
    </row>
    <row r="141" spans="1:8" x14ac:dyDescent="0.2">
      <c r="A141" s="2"/>
      <c r="B141" s="9"/>
      <c r="C141" s="10"/>
      <c r="D141" s="11"/>
      <c r="E141" s="11"/>
      <c r="F141" s="3"/>
      <c r="G141" s="3"/>
    </row>
    <row r="142" spans="1:8" x14ac:dyDescent="0.2">
      <c r="A142" s="2"/>
      <c r="B142" s="9"/>
      <c r="C142" s="10"/>
      <c r="D142" s="10"/>
      <c r="E142" s="10"/>
      <c r="F142" s="3"/>
      <c r="G142" s="3"/>
    </row>
    <row r="143" spans="1:8" x14ac:dyDescent="0.2">
      <c r="A143" s="2"/>
      <c r="B143" s="2"/>
      <c r="C143" s="2"/>
      <c r="D143" s="5"/>
      <c r="E143" s="5"/>
      <c r="F143" s="5"/>
      <c r="G143" s="5"/>
    </row>
    <row r="144" spans="1:8" x14ac:dyDescent="0.2">
      <c r="A144" s="3"/>
      <c r="B144" s="3"/>
      <c r="C144" s="2"/>
      <c r="D144" s="5"/>
      <c r="E144" s="5"/>
      <c r="F144" s="5"/>
      <c r="G144" s="5"/>
      <c r="H144" s="3"/>
    </row>
    <row r="145" spans="1:8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20.25" customHeight="1" x14ac:dyDescent="0.2">
      <c r="A146" s="5">
        <v>1</v>
      </c>
      <c r="B146" s="6">
        <v>0.11792471607310663</v>
      </c>
      <c r="C146" s="6">
        <v>0.11030418184285112</v>
      </c>
      <c r="D146" s="6">
        <v>8.7442579152084615E-2</v>
      </c>
      <c r="E146" s="6">
        <v>5.9737853048390993E-2</v>
      </c>
      <c r="F146" s="6">
        <v>5.2497494979079372E-2</v>
      </c>
      <c r="G146" s="6">
        <v>4.3601240010379849E-2</v>
      </c>
      <c r="H146" s="6">
        <v>8.3293917449158511E-2</v>
      </c>
    </row>
    <row r="147" spans="1:8" x14ac:dyDescent="0.2">
      <c r="A147" s="5">
        <v>2</v>
      </c>
      <c r="B147" s="6">
        <v>0.19666582560845025</v>
      </c>
      <c r="C147" s="6">
        <v>0.18395688124227047</v>
      </c>
      <c r="D147" s="6">
        <v>0.14583004814373124</v>
      </c>
      <c r="E147" s="6">
        <v>9.9626224094995941E-2</v>
      </c>
      <c r="F147" s="6">
        <v>8.7551308463914679E-2</v>
      </c>
      <c r="G147" s="6">
        <v>7.2714814584566065E-2</v>
      </c>
      <c r="H147" s="6">
        <v>0.13891122733885169</v>
      </c>
    </row>
    <row r="148" spans="1:8" x14ac:dyDescent="0.2">
      <c r="A148" s="5">
        <v>3</v>
      </c>
      <c r="B148" s="6">
        <v>0.2772882182337596</v>
      </c>
      <c r="C148" s="6">
        <v>0.25936929140431586</v>
      </c>
      <c r="D148" s="6">
        <v>0.2056125109159847</v>
      </c>
      <c r="E148" s="6">
        <v>0.14046760835641436</v>
      </c>
      <c r="F148" s="6">
        <v>0.12344262788354041</v>
      </c>
      <c r="G148" s="6">
        <v>0.10252397086769796</v>
      </c>
      <c r="H148" s="6">
        <v>0.19585734635026419</v>
      </c>
    </row>
    <row r="149" spans="1:8" x14ac:dyDescent="0.2">
      <c r="A149" s="5">
        <v>4</v>
      </c>
      <c r="B149" s="6">
        <v>0.36389896997525667</v>
      </c>
      <c r="C149" s="6">
        <v>0.34038308077581192</v>
      </c>
      <c r="D149" s="6">
        <v>0.26983541317747745</v>
      </c>
      <c r="E149" s="6">
        <v>0.18434255274666991</v>
      </c>
      <c r="F149" s="6">
        <v>0.16199983332862072</v>
      </c>
      <c r="G149" s="6">
        <v>0.13454725063391193</v>
      </c>
      <c r="H149" s="6">
        <v>0.25703323081280099</v>
      </c>
    </row>
    <row r="150" spans="1:8" x14ac:dyDescent="0.2">
      <c r="A150" s="5">
        <v>5</v>
      </c>
      <c r="B150" s="6">
        <v>0.45670756061011786</v>
      </c>
      <c r="C150" s="6">
        <v>0.42719419212603971</v>
      </c>
      <c r="D150" s="6">
        <v>0.33865408667380514</v>
      </c>
      <c r="E150" s="6">
        <v>0.23135717473258621</v>
      </c>
      <c r="F150" s="6">
        <v>0.20331618059757289</v>
      </c>
      <c r="G150" s="6">
        <v>0.16886210650167616</v>
      </c>
      <c r="H150" s="6">
        <v>0.3225868428488094</v>
      </c>
    </row>
    <row r="151" spans="1:8" ht="20.25" customHeight="1" x14ac:dyDescent="0.2">
      <c r="A151" s="5">
        <v>6</v>
      </c>
      <c r="B151" s="6">
        <v>0.55594851869029893</v>
      </c>
      <c r="C151" s="6">
        <v>0.52002199829645035</v>
      </c>
      <c r="D151" s="6">
        <v>0.41224243711490471</v>
      </c>
      <c r="E151" s="6">
        <v>0.28163028089380931</v>
      </c>
      <c r="F151" s="6">
        <v>0.24749607665348949</v>
      </c>
      <c r="G151" s="6">
        <v>0.20555525257150864</v>
      </c>
      <c r="H151" s="6">
        <v>0.39268383731417184</v>
      </c>
    </row>
    <row r="152" spans="1:8" x14ac:dyDescent="0.2">
      <c r="A152" s="5">
        <v>7</v>
      </c>
      <c r="B152" s="6">
        <v>0.66188407995590293</v>
      </c>
      <c r="C152" s="6">
        <v>0.61911178882197149</v>
      </c>
      <c r="D152" s="6">
        <v>0.49079491542017689</v>
      </c>
      <c r="E152" s="6">
        <v>0.33529471361171603</v>
      </c>
      <c r="F152" s="6">
        <v>0.29465626309141385</v>
      </c>
      <c r="G152" s="6">
        <v>0.24472364734222346</v>
      </c>
      <c r="H152" s="6">
        <v>0.46750943951886359</v>
      </c>
    </row>
    <row r="153" spans="1:8" x14ac:dyDescent="0.2">
      <c r="A153" s="5">
        <v>8</v>
      </c>
      <c r="B153" s="6">
        <v>0.77480705606755518</v>
      </c>
      <c r="C153" s="6">
        <v>0.72473745328007966</v>
      </c>
      <c r="D153" s="6">
        <v>0.57452864491765232</v>
      </c>
      <c r="E153" s="6">
        <v>0.39249880430092188</v>
      </c>
      <c r="F153" s="6">
        <v>0.34492709323502035</v>
      </c>
      <c r="G153" s="6">
        <v>0.2864755543900912</v>
      </c>
      <c r="H153" s="6">
        <v>0.54727047150240637</v>
      </c>
    </row>
    <row r="154" spans="1:8" x14ac:dyDescent="0.2">
      <c r="A154" s="5">
        <v>9</v>
      </c>
      <c r="B154" s="6">
        <v>0.89504391304411324</v>
      </c>
      <c r="C154" s="6">
        <v>0.83720436079362481</v>
      </c>
      <c r="D154" s="6">
        <v>0.66368570404215843</v>
      </c>
      <c r="E154" s="6">
        <v>0.4534079328725199</v>
      </c>
      <c r="F154" s="6">
        <v>0.39845390258950686</v>
      </c>
      <c r="G154" s="6">
        <v>0.33093168058401456</v>
      </c>
      <c r="H154" s="6">
        <v>0.63219752643076399</v>
      </c>
    </row>
    <row r="155" spans="1:8" x14ac:dyDescent="0.2">
      <c r="A155" s="5">
        <v>10</v>
      </c>
      <c r="B155" s="6">
        <v>1.0229580532337814</v>
      </c>
      <c r="C155" s="6">
        <v>0.95685242991431696</v>
      </c>
      <c r="D155" s="6">
        <v>0.75853555995592403</v>
      </c>
      <c r="E155" s="6">
        <v>0.51820619030249315</v>
      </c>
      <c r="F155" s="6">
        <v>0.45539846990309141</v>
      </c>
      <c r="G155" s="6">
        <v>0.37822638955472376</v>
      </c>
      <c r="H155" s="6">
        <v>0.72254728675525026</v>
      </c>
    </row>
    <row r="156" spans="1:8" ht="20.25" customHeight="1" x14ac:dyDescent="0.2">
      <c r="A156" s="5">
        <v>11</v>
      </c>
      <c r="B156" s="6">
        <v>1.1589532873290347</v>
      </c>
      <c r="C156" s="6">
        <v>1.0840593762690087</v>
      </c>
      <c r="D156" s="6">
        <v>0.85937764308893105</v>
      </c>
      <c r="E156" s="6">
        <v>0.5870981374717984</v>
      </c>
      <c r="F156" s="6">
        <v>0.51594056283183976</v>
      </c>
      <c r="G156" s="6">
        <v>0.42850898543037502</v>
      </c>
      <c r="H156" s="6">
        <v>0.8186049766053286</v>
      </c>
    </row>
    <row r="157" spans="1:8" x14ac:dyDescent="0.2">
      <c r="A157" s="5">
        <v>12</v>
      </c>
      <c r="B157" s="6">
        <v>1.3034774734385974</v>
      </c>
      <c r="C157" s="6">
        <v>1.2192441164674619</v>
      </c>
      <c r="D157" s="6">
        <v>0.96654404555405571</v>
      </c>
      <c r="E157" s="6">
        <v>0.66031064863357258</v>
      </c>
      <c r="F157" s="6">
        <v>0.58027955797462827</v>
      </c>
      <c r="G157" s="6">
        <v>0.48194505833947859</v>
      </c>
      <c r="H157" s="6">
        <v>0.92068693217903474</v>
      </c>
    </row>
    <row r="158" spans="1:8" x14ac:dyDescent="0.2">
      <c r="A158" s="5">
        <v>13</v>
      </c>
      <c r="B158" s="6">
        <v>1.4570262880435356</v>
      </c>
      <c r="C158" s="6">
        <v>1.3628702953716141</v>
      </c>
      <c r="D158" s="6">
        <v>1.0804023173558488</v>
      </c>
      <c r="E158" s="6">
        <v>0.73809482168969331</v>
      </c>
      <c r="F158" s="6">
        <v>0.64863611962001744</v>
      </c>
      <c r="G158" s="6">
        <v>0.53871787867638543</v>
      </c>
      <c r="H158" s="6">
        <v>1.0291432652872778</v>
      </c>
    </row>
    <row r="159" spans="1:8" x14ac:dyDescent="0.2">
      <c r="A159" s="5">
        <v>14</v>
      </c>
      <c r="B159" s="6">
        <v>1.6201470781728056</v>
      </c>
      <c r="C159" s="6">
        <v>1.5154498893357322</v>
      </c>
      <c r="D159" s="6">
        <v>1.2013583228245122</v>
      </c>
      <c r="E159" s="6">
        <v>0.82072792961118046</v>
      </c>
      <c r="F159" s="6">
        <v>0.72125391465024635</v>
      </c>
      <c r="G159" s="6">
        <v>0.59902982139668759</v>
      </c>
      <c r="H159" s="6">
        <v>1.1443605842659879</v>
      </c>
    </row>
    <row r="160" spans="1:8" x14ac:dyDescent="0.2">
      <c r="A160" s="5">
        <v>15</v>
      </c>
      <c r="B160" s="6">
        <v>1.7934427245913427</v>
      </c>
      <c r="C160" s="6">
        <v>1.677546819747457</v>
      </c>
      <c r="D160" s="6">
        <v>1.3298591052157993</v>
      </c>
      <c r="E160" s="6">
        <v>0.90851537743728894</v>
      </c>
      <c r="F160" s="6">
        <v>0.79840133234776678</v>
      </c>
      <c r="G160" s="6">
        <v>0.66310379438437173</v>
      </c>
      <c r="H160" s="6">
        <v>1.2667647226667587</v>
      </c>
    </row>
    <row r="161" spans="1:8" ht="20.25" customHeight="1" x14ac:dyDescent="0.2">
      <c r="A161" s="5">
        <v>16</v>
      </c>
      <c r="B161" s="6">
        <v>1.9775754213024803</v>
      </c>
      <c r="C161" s="6">
        <v>1.8497804882911102</v>
      </c>
      <c r="D161" s="6">
        <v>1.466395689257</v>
      </c>
      <c r="E161" s="6">
        <v>1.0017926168814333</v>
      </c>
      <c r="F161" s="6">
        <v>0.88037316694675471</v>
      </c>
      <c r="G161" s="6">
        <v>0.73118463587720706</v>
      </c>
      <c r="H161" s="6">
        <v>1.396823408837691</v>
      </c>
    </row>
    <row r="162" spans="1:8" x14ac:dyDescent="0.2">
      <c r="A162" s="5">
        <v>17</v>
      </c>
      <c r="B162" s="6">
        <v>2.1732702461439013</v>
      </c>
      <c r="C162" s="6">
        <v>2.032829116804499</v>
      </c>
      <c r="D162" s="6">
        <v>1.6115057287862937</v>
      </c>
      <c r="E162" s="6">
        <v>1.1009269551100709</v>
      </c>
      <c r="F162" s="6">
        <v>0.96749220718404749</v>
      </c>
      <c r="G162" s="6">
        <v>0.80354043465148894</v>
      </c>
      <c r="H162" s="6">
        <v>1.5350487879470511</v>
      </c>
    </row>
    <row r="163" spans="1:8" x14ac:dyDescent="0.2">
      <c r="A163" s="5">
        <v>18</v>
      </c>
      <c r="B163" s="6">
        <v>2.3813183594007921</v>
      </c>
      <c r="C163" s="6">
        <v>2.2274327391912037</v>
      </c>
      <c r="D163" s="6">
        <v>1.7657758785624389</v>
      </c>
      <c r="E163" s="6">
        <v>1.2063191750839586</v>
      </c>
      <c r="F163" s="6">
        <v>1.0601106602515074</v>
      </c>
      <c r="G163" s="6">
        <v>0.88046371267063461</v>
      </c>
      <c r="H163" s="6">
        <v>1.6819996812638478</v>
      </c>
    </row>
    <row r="164" spans="1:8" x14ac:dyDescent="0.2">
      <c r="A164" s="5">
        <v>19</v>
      </c>
      <c r="B164" s="6">
        <v>2.6025796206078464</v>
      </c>
      <c r="C164" s="6">
        <v>2.4343956491195278</v>
      </c>
      <c r="D164" s="6">
        <v>1.9298437346545705</v>
      </c>
      <c r="E164" s="6">
        <v>1.3184048611677355</v>
      </c>
      <c r="F164" s="6">
        <v>1.1586113167388299</v>
      </c>
      <c r="G164" s="6">
        <v>0.9622723926161294</v>
      </c>
      <c r="H164" s="6">
        <v>1.8382834344869781</v>
      </c>
    </row>
    <row r="165" spans="1:8" x14ac:dyDescent="0.2">
      <c r="A165" s="5">
        <v>20</v>
      </c>
      <c r="B165" s="6">
        <v>2.8379843561872811</v>
      </c>
      <c r="C165" s="6">
        <v>2.6545880534321631</v>
      </c>
      <c r="D165" s="6">
        <v>2.1043991451668091</v>
      </c>
      <c r="E165" s="6">
        <v>1.4376552945732446</v>
      </c>
      <c r="F165" s="6">
        <v>1.2634083375471863</v>
      </c>
      <c r="G165" s="6">
        <v>1.0493104514503426</v>
      </c>
      <c r="H165" s="6">
        <v>2.0045571662832771</v>
      </c>
    </row>
    <row r="166" spans="1:8" ht="20.25" customHeight="1" x14ac:dyDescent="0.2">
      <c r="A166" s="5">
        <v>21</v>
      </c>
      <c r="B166" s="6">
        <v>3.0885339400249299</v>
      </c>
      <c r="C166" s="6">
        <v>2.8889466152042815</v>
      </c>
      <c r="D166" s="6">
        <v>2.2901846407423361</v>
      </c>
      <c r="E166" s="6">
        <v>1.5645777474655638</v>
      </c>
      <c r="F166" s="6">
        <v>1.3749475123489567</v>
      </c>
      <c r="G166" s="6">
        <v>1.141948135077528</v>
      </c>
      <c r="H166" s="6">
        <v>2.1815281783665825</v>
      </c>
    </row>
    <row r="167" spans="1:8" x14ac:dyDescent="0.2">
      <c r="A167" s="5">
        <v>22</v>
      </c>
      <c r="B167" s="6">
        <v>3.3552997628293157</v>
      </c>
      <c r="C167" s="6">
        <v>3.1384734897047104</v>
      </c>
      <c r="D167" s="6">
        <v>2.4879946703308935</v>
      </c>
      <c r="E167" s="6">
        <v>1.6997149608648487</v>
      </c>
      <c r="F167" s="6">
        <v>1.4937058007690127</v>
      </c>
      <c r="G167" s="6">
        <v>1.2405815772767841</v>
      </c>
      <c r="H167" s="6">
        <v>2.3699532275237942</v>
      </c>
    </row>
    <row r="168" spans="1:8" x14ac:dyDescent="0.2">
      <c r="A168" s="5">
        <v>23</v>
      </c>
      <c r="B168" s="6">
        <v>3.6394200609302487</v>
      </c>
      <c r="C168" s="6">
        <v>3.404233358123995</v>
      </c>
      <c r="D168" s="6">
        <v>2.6986732497052355</v>
      </c>
      <c r="E168" s="6">
        <v>1.8436435381912204</v>
      </c>
      <c r="F168" s="6">
        <v>1.620189920635466</v>
      </c>
      <c r="G168" s="6">
        <v>1.3456316271886246</v>
      </c>
      <c r="H168" s="6">
        <v>2.5706362856960792</v>
      </c>
    </row>
    <row r="169" spans="1:8" x14ac:dyDescent="0.2">
      <c r="A169" s="5">
        <v>24</v>
      </c>
      <c r="B169" s="6">
        <v>3.9420939472076375</v>
      </c>
      <c r="C169" s="6">
        <v>3.6873478442366938</v>
      </c>
      <c r="D169" s="6">
        <v>2.9231095353238654</v>
      </c>
      <c r="E169" s="6">
        <v>1.9969709214754405</v>
      </c>
      <c r="F169" s="6">
        <v>1.7549336906802031</v>
      </c>
      <c r="G169" s="6">
        <v>1.4575416423229708</v>
      </c>
      <c r="H169" s="6">
        <v>2.7844243238370865</v>
      </c>
    </row>
    <row r="170" spans="1:8" x14ac:dyDescent="0.2">
      <c r="A170" s="5">
        <v>25</v>
      </c>
      <c r="B170" s="6">
        <v>4.264571831505612</v>
      </c>
      <c r="C170" s="6">
        <v>3.9889865538677607</v>
      </c>
      <c r="D170" s="6">
        <v>3.1622307209542053</v>
      </c>
      <c r="E170" s="6">
        <v>2.1603305385688225</v>
      </c>
      <c r="F170" s="6">
        <v>1.8984937659175432</v>
      </c>
      <c r="G170" s="6">
        <v>1.5767739466229349</v>
      </c>
      <c r="H170" s="6">
        <v>3.0122005455516492</v>
      </c>
    </row>
    <row r="171" spans="1:8" ht="18" customHeight="1" x14ac:dyDescent="0.2">
      <c r="A171" s="4" t="s">
        <v>62</v>
      </c>
      <c r="B171" s="15"/>
      <c r="C171" s="8"/>
      <c r="D171" s="15"/>
      <c r="E171" s="15"/>
    </row>
    <row r="172" spans="1:8" ht="18" customHeight="1" x14ac:dyDescent="0.2">
      <c r="A172" s="4" t="s">
        <v>8</v>
      </c>
      <c r="C172" s="8"/>
      <c r="F172" s="13"/>
      <c r="G172" s="13"/>
      <c r="H172" s="14"/>
    </row>
    <row r="173" spans="1:8" ht="18" customHeight="1" x14ac:dyDescent="0.2">
      <c r="A173" s="4" t="s">
        <v>0</v>
      </c>
      <c r="B173" s="15"/>
      <c r="C173" s="16">
        <v>0.75</v>
      </c>
      <c r="H173" s="14" t="s">
        <v>46</v>
      </c>
    </row>
    <row r="174" spans="1:8" ht="18" customHeight="1" x14ac:dyDescent="0.2">
      <c r="A174" s="4" t="s">
        <v>10</v>
      </c>
      <c r="B174" s="15"/>
      <c r="C174" s="8"/>
      <c r="D174" s="15"/>
      <c r="E174" s="15"/>
      <c r="H174" s="14" t="s">
        <v>46</v>
      </c>
    </row>
    <row r="175" spans="1:8" x14ac:dyDescent="0.2">
      <c r="A175" s="2"/>
      <c r="B175" s="9"/>
      <c r="C175" s="10"/>
      <c r="D175" s="11"/>
      <c r="E175" s="11"/>
      <c r="F175" s="3"/>
      <c r="G175" s="3"/>
    </row>
    <row r="176" spans="1:8" x14ac:dyDescent="0.2">
      <c r="A176" s="2"/>
      <c r="B176" s="9"/>
      <c r="C176" s="10"/>
      <c r="D176" s="10"/>
      <c r="E176" s="10"/>
      <c r="F176" s="3"/>
      <c r="G176" s="3"/>
    </row>
    <row r="177" spans="1:8" x14ac:dyDescent="0.2">
      <c r="A177" s="2"/>
      <c r="B177" s="2"/>
      <c r="C177" s="2"/>
      <c r="D177" s="5"/>
      <c r="E177" s="5"/>
      <c r="F177" s="5"/>
      <c r="G177" s="5"/>
    </row>
    <row r="178" spans="1:8" x14ac:dyDescent="0.2">
      <c r="A178" s="3"/>
      <c r="B178" s="3"/>
      <c r="C178" s="2"/>
      <c r="D178" s="5"/>
      <c r="E178" s="5"/>
      <c r="F178" s="5"/>
      <c r="G178" s="5"/>
      <c r="H178" s="3"/>
    </row>
    <row r="179" spans="1:8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20.25" customHeight="1" x14ac:dyDescent="0.2">
      <c r="A180" s="5">
        <v>1</v>
      </c>
      <c r="B180" s="6">
        <v>0.10788863226518089</v>
      </c>
      <c r="C180" s="6">
        <v>0.10091665011749812</v>
      </c>
      <c r="D180" s="6">
        <v>8.000070367444978E-2</v>
      </c>
      <c r="E180" s="6">
        <v>5.4653811978260053E-2</v>
      </c>
      <c r="F180" s="6">
        <v>4.8029650774226065E-2</v>
      </c>
      <c r="G180" s="6">
        <v>3.9890519192511791E-2</v>
      </c>
      <c r="H180" s="6">
        <v>7.6205117373591924E-2</v>
      </c>
    </row>
    <row r="181" spans="1:8" x14ac:dyDescent="0.2">
      <c r="A181" s="5">
        <v>2</v>
      </c>
      <c r="B181" s="6">
        <v>0.1799284123359205</v>
      </c>
      <c r="C181" s="6">
        <v>0.16830107354842347</v>
      </c>
      <c r="D181" s="6">
        <v>0.13341905718593233</v>
      </c>
      <c r="E181" s="6">
        <v>9.1147449095319757E-2</v>
      </c>
      <c r="F181" s="6">
        <v>8.0100179485213752E-2</v>
      </c>
      <c r="G181" s="6">
        <v>6.652635810529782E-2</v>
      </c>
      <c r="H181" s="6">
        <v>0.1270890685424696</v>
      </c>
    </row>
    <row r="182" spans="1:8" x14ac:dyDescent="0.2">
      <c r="A182" s="5">
        <v>3</v>
      </c>
      <c r="B182" s="6">
        <v>0.25368936729042402</v>
      </c>
      <c r="C182" s="6">
        <v>0.23729544605265712</v>
      </c>
      <c r="D182" s="6">
        <v>0.18811368233935633</v>
      </c>
      <c r="E182" s="6">
        <v>0.1285129924225511</v>
      </c>
      <c r="F182" s="6">
        <v>0.11293693747219558</v>
      </c>
      <c r="G182" s="6">
        <v>9.3798580650844121E-2</v>
      </c>
      <c r="H182" s="6">
        <v>0.1791887393963954</v>
      </c>
    </row>
    <row r="183" spans="1:8" x14ac:dyDescent="0.2">
      <c r="A183" s="5">
        <v>4</v>
      </c>
      <c r="B183" s="6">
        <v>0.33292903693742421</v>
      </c>
      <c r="C183" s="6">
        <v>0.31141448759854951</v>
      </c>
      <c r="D183" s="6">
        <v>0.24687083958192541</v>
      </c>
      <c r="E183" s="6">
        <v>0.16865392214962352</v>
      </c>
      <c r="F183" s="6">
        <v>0.14821269897463077</v>
      </c>
      <c r="G183" s="6">
        <v>0.1230964918069769</v>
      </c>
      <c r="H183" s="6">
        <v>0.23515819789552875</v>
      </c>
    </row>
    <row r="184" spans="1:8" x14ac:dyDescent="0.2">
      <c r="A184" s="5">
        <v>5</v>
      </c>
      <c r="B184" s="6">
        <v>0.41783907309851831</v>
      </c>
      <c r="C184" s="6">
        <v>0.39083746507843631</v>
      </c>
      <c r="D184" s="6">
        <v>0.30983264101819019</v>
      </c>
      <c r="E184" s="6">
        <v>0.21166732452559736</v>
      </c>
      <c r="F184" s="6">
        <v>0.18601278317646214</v>
      </c>
      <c r="G184" s="6">
        <v>0.154490952520834</v>
      </c>
      <c r="H184" s="6">
        <v>0.2951328137192607</v>
      </c>
    </row>
    <row r="185" spans="1:8" ht="20.25" customHeight="1" x14ac:dyDescent="0.2">
      <c r="A185" s="5">
        <v>6</v>
      </c>
      <c r="B185" s="6">
        <v>0.50863404457268468</v>
      </c>
      <c r="C185" s="6">
        <v>0.47576508142049445</v>
      </c>
      <c r="D185" s="6">
        <v>0.37715819196392342</v>
      </c>
      <c r="E185" s="6">
        <v>0.25766189499455738</v>
      </c>
      <c r="F185" s="6">
        <v>0.22643271139690191</v>
      </c>
      <c r="G185" s="6">
        <v>0.18806129701525282</v>
      </c>
      <c r="H185" s="6">
        <v>0.35926414352529978</v>
      </c>
    </row>
    <row r="186" spans="1:8" x14ac:dyDescent="0.2">
      <c r="A186" s="5">
        <v>7</v>
      </c>
      <c r="B186" s="6">
        <v>0.60555386930310695</v>
      </c>
      <c r="C186" s="6">
        <v>0.56642175058401523</v>
      </c>
      <c r="D186" s="6">
        <v>0.44902539442674011</v>
      </c>
      <c r="E186" s="6">
        <v>0.30675917027340943</v>
      </c>
      <c r="F186" s="6">
        <v>0.2695792898377124</v>
      </c>
      <c r="G186" s="6">
        <v>0.22389623205308939</v>
      </c>
      <c r="H186" s="6">
        <v>0.42772164886521524</v>
      </c>
    </row>
    <row r="187" spans="1:8" x14ac:dyDescent="0.2">
      <c r="A187" s="5">
        <v>8</v>
      </c>
      <c r="B187" s="6">
        <v>0.70886643896362689</v>
      </c>
      <c r="C187" s="6">
        <v>0.66305805253976002</v>
      </c>
      <c r="D187" s="6">
        <v>0.52563289326815965</v>
      </c>
      <c r="E187" s="6">
        <v>0.35909485790487849</v>
      </c>
      <c r="F187" s="6">
        <v>0.31557177799148128</v>
      </c>
      <c r="G187" s="6">
        <v>0.26209480734637092</v>
      </c>
      <c r="H187" s="6">
        <v>0.50069455001198548</v>
      </c>
    </row>
    <row r="188" spans="1:8" x14ac:dyDescent="0.2">
      <c r="A188" s="5">
        <v>9</v>
      </c>
      <c r="B188" s="6">
        <v>0.81887043540338067</v>
      </c>
      <c r="C188" s="6">
        <v>0.76595336771023392</v>
      </c>
      <c r="D188" s="6">
        <v>0.60720216463079391</v>
      </c>
      <c r="E188" s="6">
        <v>0.41482026300129482</v>
      </c>
      <c r="F188" s="6">
        <v>0.36454314246094938</v>
      </c>
      <c r="G188" s="6">
        <v>0.30276745690269669</v>
      </c>
      <c r="H188" s="6">
        <v>0.57839381530298739</v>
      </c>
    </row>
    <row r="189" spans="1:8" x14ac:dyDescent="0.2">
      <c r="A189" s="5">
        <v>10</v>
      </c>
      <c r="B189" s="6">
        <v>0.93589833330295558</v>
      </c>
      <c r="C189" s="6">
        <v>0.87541868558811364</v>
      </c>
      <c r="D189" s="6">
        <v>0.69397974244358795</v>
      </c>
      <c r="E189" s="6">
        <v>0.47410380931870044</v>
      </c>
      <c r="F189" s="6">
        <v>0.41664139367561775</v>
      </c>
      <c r="G189" s="6">
        <v>0.3460371092210987</v>
      </c>
      <c r="H189" s="6">
        <v>0.66105428201000693</v>
      </c>
    </row>
    <row r="190" spans="1:8" ht="20.25" customHeight="1" x14ac:dyDescent="0.2">
      <c r="A190" s="5">
        <v>11</v>
      </c>
      <c r="B190" s="6">
        <v>1.0603195767005142</v>
      </c>
      <c r="C190" s="6">
        <v>0.99179957598881407</v>
      </c>
      <c r="D190" s="6">
        <v>0.78623957385371401</v>
      </c>
      <c r="E190" s="6">
        <v>0.53713264840934194</v>
      </c>
      <c r="F190" s="6">
        <v>0.47203100001144982</v>
      </c>
      <c r="G190" s="6">
        <v>0.39204036177422497</v>
      </c>
      <c r="H190" s="6">
        <v>0.74893690001905155</v>
      </c>
    </row>
    <row r="191" spans="1:8" x14ac:dyDescent="0.2">
      <c r="A191" s="5">
        <v>12</v>
      </c>
      <c r="B191" s="6">
        <v>1.1925439083574396</v>
      </c>
      <c r="C191" s="6">
        <v>1.1154793032657757</v>
      </c>
      <c r="D191" s="6">
        <v>0.88428548799078399</v>
      </c>
      <c r="E191" s="6">
        <v>0.60411434619902604</v>
      </c>
      <c r="F191" s="6">
        <v>0.53089436995137196</v>
      </c>
      <c r="G191" s="6">
        <v>0.44092871200109007</v>
      </c>
      <c r="H191" s="6">
        <v>0.84233108346550034</v>
      </c>
    </row>
    <row r="192" spans="1:8" x14ac:dyDescent="0.2">
      <c r="A192" s="5">
        <v>13</v>
      </c>
      <c r="B192" s="6">
        <v>1.3330248197839849</v>
      </c>
      <c r="C192" s="6">
        <v>1.2468820533884617</v>
      </c>
      <c r="D192" s="6">
        <v>0.98845375420189185</v>
      </c>
      <c r="E192" s="6">
        <v>0.67527863068795724</v>
      </c>
      <c r="F192" s="6">
        <v>0.59343338796096012</v>
      </c>
      <c r="G192" s="6">
        <v>0.49286983291240516</v>
      </c>
      <c r="H192" s="6">
        <v>0.94155714759518738</v>
      </c>
    </row>
    <row r="193" spans="1:8" x14ac:dyDescent="0.2">
      <c r="A193" s="5">
        <v>14</v>
      </c>
      <c r="B193" s="6">
        <v>1.4822630755721291</v>
      </c>
      <c r="C193" s="6">
        <v>1.3864762305256799</v>
      </c>
      <c r="D193" s="6">
        <v>1.0991156953863315</v>
      </c>
      <c r="E193" s="6">
        <v>0.75087917729383968</v>
      </c>
      <c r="F193" s="6">
        <v>0.65987098344406159</v>
      </c>
      <c r="G193" s="6">
        <v>0.54804887617010001</v>
      </c>
      <c r="H193" s="6">
        <v>1.0469687981109943</v>
      </c>
    </row>
    <row r="194" spans="1:8" x14ac:dyDescent="0.2">
      <c r="A194" s="5">
        <v>15</v>
      </c>
      <c r="B194" s="6">
        <v>1.6408102478037376</v>
      </c>
      <c r="C194" s="6">
        <v>1.5347777630531216</v>
      </c>
      <c r="D194" s="6">
        <v>1.2166803088012736</v>
      </c>
      <c r="E194" s="6">
        <v>0.83119539929888664</v>
      </c>
      <c r="F194" s="6">
        <v>0.73045270418372477</v>
      </c>
      <c r="G194" s="6">
        <v>0.60666977889206875</v>
      </c>
      <c r="H194" s="6">
        <v>1.1589556276359443</v>
      </c>
    </row>
    <row r="195" spans="1:8" ht="20.25" customHeight="1" x14ac:dyDescent="0.2">
      <c r="A195" s="5">
        <v>16</v>
      </c>
      <c r="B195" s="6">
        <v>1.8092721738951969</v>
      </c>
      <c r="C195" s="6">
        <v>1.6923533379450675</v>
      </c>
      <c r="D195" s="6">
        <v>1.3415968300946797</v>
      </c>
      <c r="E195" s="6">
        <v>0.916534199511572</v>
      </c>
      <c r="F195" s="6">
        <v>0.8054482556987248</v>
      </c>
      <c r="G195" s="6">
        <v>0.66895654214847577</v>
      </c>
      <c r="H195" s="6">
        <v>1.2779455580970809</v>
      </c>
    </row>
    <row r="196" spans="1:8" x14ac:dyDescent="0.2">
      <c r="A196" s="5">
        <v>17</v>
      </c>
      <c r="B196" s="6">
        <v>1.9883122233147432</v>
      </c>
      <c r="C196" s="6">
        <v>1.8598234563898179</v>
      </c>
      <c r="D196" s="6">
        <v>1.4743571556150408</v>
      </c>
      <c r="E196" s="6">
        <v>1.0072316251078393</v>
      </c>
      <c r="F196" s="6">
        <v>0.88515295551440909</v>
      </c>
      <c r="G196" s="6">
        <v>0.73515443879104569</v>
      </c>
      <c r="H196" s="6">
        <v>1.4044071481101514</v>
      </c>
    </row>
    <row r="197" spans="1:8" x14ac:dyDescent="0.2">
      <c r="A197" s="5">
        <v>18</v>
      </c>
      <c r="B197" s="6">
        <v>2.1786542239749118</v>
      </c>
      <c r="C197" s="6">
        <v>2.0378651710727285</v>
      </c>
      <c r="D197" s="6">
        <v>1.6154980123661784</v>
      </c>
      <c r="E197" s="6">
        <v>1.1036543500718301</v>
      </c>
      <c r="F197" s="6">
        <v>0.96988903592837716</v>
      </c>
      <c r="G197" s="6">
        <v>0.80553109545134138</v>
      </c>
      <c r="H197" s="6">
        <v>1.5388516599821744</v>
      </c>
    </row>
    <row r="198" spans="1:8" x14ac:dyDescent="0.2">
      <c r="A198" s="5">
        <v>19</v>
      </c>
      <c r="B198" s="6">
        <v>2.3810848563293625</v>
      </c>
      <c r="C198" s="6">
        <v>2.2272143255616483</v>
      </c>
      <c r="D198" s="6">
        <v>1.7656027332585056</v>
      </c>
      <c r="E198" s="6">
        <v>1.2062008879883279</v>
      </c>
      <c r="F198" s="6">
        <v>1.0600067098098342</v>
      </c>
      <c r="G198" s="6">
        <v>0.88037737772916014</v>
      </c>
      <c r="H198" s="6">
        <v>1.681834750736954</v>
      </c>
    </row>
    <row r="199" spans="1:8" x14ac:dyDescent="0.2">
      <c r="A199" s="5">
        <v>20</v>
      </c>
      <c r="B199" s="6">
        <v>2.5964552705745554</v>
      </c>
      <c r="C199" s="6">
        <v>2.4286670670017418</v>
      </c>
      <c r="D199" s="6">
        <v>1.9253024562832992</v>
      </c>
      <c r="E199" s="6">
        <v>1.3153024112786142</v>
      </c>
      <c r="F199" s="6">
        <v>1.1558848905422767</v>
      </c>
      <c r="G199" s="6">
        <v>0.96000798813332744</v>
      </c>
      <c r="H199" s="6">
        <v>1.8339576143952301</v>
      </c>
    </row>
    <row r="200" spans="1:8" ht="20.25" customHeight="1" x14ac:dyDescent="0.2">
      <c r="A200" s="5">
        <v>21</v>
      </c>
      <c r="B200" s="6">
        <v>2.8256816178154192</v>
      </c>
      <c r="C200" s="6">
        <v>2.6430803429561536</v>
      </c>
      <c r="D200" s="6">
        <v>2.0952765183783582</v>
      </c>
      <c r="E200" s="6">
        <v>1.4314230202763494</v>
      </c>
      <c r="F200" s="6">
        <v>1.2579314284867875</v>
      </c>
      <c r="G200" s="6">
        <v>1.0447616624737899</v>
      </c>
      <c r="H200" s="6">
        <v>1.9958673571536183</v>
      </c>
    </row>
    <row r="201" spans="1:8" x14ac:dyDescent="0.2">
      <c r="A201" s="5">
        <v>22</v>
      </c>
      <c r="B201" s="6">
        <v>3.0697441071379981</v>
      </c>
      <c r="C201" s="6">
        <v>2.8713710194125399</v>
      </c>
      <c r="D201" s="6">
        <v>2.2762517562361619</v>
      </c>
      <c r="E201" s="6">
        <v>1.5550592655630298</v>
      </c>
      <c r="F201" s="6">
        <v>1.3665826912114785</v>
      </c>
      <c r="G201" s="6">
        <v>1.1350008212256113</v>
      </c>
      <c r="H201" s="6">
        <v>2.168256331365507</v>
      </c>
    </row>
    <row r="202" spans="1:8" x14ac:dyDescent="0.2">
      <c r="A202" s="5">
        <v>23</v>
      </c>
      <c r="B202" s="6">
        <v>3.3296841042958629</v>
      </c>
      <c r="C202" s="6">
        <v>3.1145131669582318</v>
      </c>
      <c r="D202" s="6">
        <v>2.4690003549453414</v>
      </c>
      <c r="E202" s="6">
        <v>1.6867386782316089</v>
      </c>
      <c r="F202" s="6">
        <v>1.4823022718903669</v>
      </c>
      <c r="G202" s="6">
        <v>1.2311104968033013</v>
      </c>
      <c r="H202" s="6">
        <v>2.3518600862524717</v>
      </c>
    </row>
    <row r="203" spans="1:8" x14ac:dyDescent="0.2">
      <c r="A203" s="5">
        <v>24</v>
      </c>
      <c r="B203" s="6">
        <v>3.6065986706418176</v>
      </c>
      <c r="C203" s="6">
        <v>3.3735329526172659</v>
      </c>
      <c r="D203" s="6">
        <v>2.6743357985436114</v>
      </c>
      <c r="E203" s="6">
        <v>1.8270170034393485</v>
      </c>
      <c r="F203" s="6">
        <v>1.6055785581556516</v>
      </c>
      <c r="G203" s="6">
        <v>1.3334963143967493</v>
      </c>
      <c r="H203" s="6">
        <v>2.5474535105808402</v>
      </c>
    </row>
    <row r="204" spans="1:8" x14ac:dyDescent="0.2">
      <c r="A204" s="5">
        <v>25</v>
      </c>
      <c r="B204" s="6">
        <v>3.9016317988208917</v>
      </c>
      <c r="C204" s="6">
        <v>3.6495004419106452</v>
      </c>
      <c r="D204" s="6">
        <v>2.893106371179905</v>
      </c>
      <c r="E204" s="6">
        <v>1.9764737606185845</v>
      </c>
      <c r="F204" s="6">
        <v>1.7369208304206198</v>
      </c>
      <c r="G204" s="6">
        <v>1.4425812514745215</v>
      </c>
      <c r="H204" s="6">
        <v>2.7558446421573626</v>
      </c>
    </row>
    <row r="205" spans="1:8" ht="18" customHeight="1" x14ac:dyDescent="0.2">
      <c r="A205" s="4" t="s">
        <v>62</v>
      </c>
      <c r="B205" s="15"/>
      <c r="C205" s="8"/>
      <c r="D205" s="15"/>
      <c r="E205" s="15"/>
    </row>
    <row r="206" spans="1:8" ht="18" customHeight="1" x14ac:dyDescent="0.2">
      <c r="A206" s="4" t="s">
        <v>8</v>
      </c>
      <c r="C206" s="8"/>
      <c r="F206" s="13"/>
      <c r="G206" s="13"/>
      <c r="H206" s="14"/>
    </row>
    <row r="207" spans="1:8" ht="18" customHeight="1" x14ac:dyDescent="0.2">
      <c r="A207" s="4" t="s">
        <v>0</v>
      </c>
      <c r="B207" s="15"/>
      <c r="C207" s="16">
        <v>0.75</v>
      </c>
      <c r="H207" s="14" t="s">
        <v>46</v>
      </c>
    </row>
    <row r="208" spans="1:8" ht="18" customHeight="1" x14ac:dyDescent="0.2">
      <c r="A208" s="4" t="s">
        <v>5</v>
      </c>
      <c r="B208" s="15"/>
      <c r="C208" s="8"/>
      <c r="D208" s="15"/>
      <c r="E208" s="15"/>
      <c r="H208" s="14" t="s">
        <v>46</v>
      </c>
    </row>
    <row r="209" spans="1:8" x14ac:dyDescent="0.2">
      <c r="A209" s="2"/>
      <c r="B209" s="9"/>
      <c r="C209" s="10"/>
      <c r="D209" s="11"/>
      <c r="E209" s="11"/>
      <c r="F209" s="3"/>
      <c r="G209" s="3"/>
    </row>
    <row r="210" spans="1:8" x14ac:dyDescent="0.2">
      <c r="A210" s="2"/>
      <c r="B210" s="9"/>
      <c r="C210" s="10"/>
      <c r="D210" s="10"/>
      <c r="E210" s="10"/>
      <c r="F210" s="3"/>
      <c r="G210" s="3"/>
    </row>
    <row r="211" spans="1:8" x14ac:dyDescent="0.2">
      <c r="A211" s="2"/>
      <c r="B211" s="2"/>
      <c r="C211" s="2"/>
      <c r="D211" s="5"/>
      <c r="E211" s="5"/>
      <c r="F211" s="5"/>
      <c r="G211" s="5"/>
    </row>
    <row r="212" spans="1:8" x14ac:dyDescent="0.2">
      <c r="A212" s="3"/>
      <c r="B212" s="3"/>
      <c r="C212" s="2"/>
      <c r="D212" s="5"/>
      <c r="E212" s="5"/>
      <c r="F212" s="5"/>
      <c r="G212" s="5"/>
      <c r="H212" s="3"/>
    </row>
    <row r="213" spans="1:8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20.25" customHeight="1" x14ac:dyDescent="0.2">
      <c r="A214" s="5">
        <v>1</v>
      </c>
      <c r="B214" s="6">
        <v>0.10007029088069151</v>
      </c>
      <c r="C214" s="6">
        <v>9.360354580398364E-2</v>
      </c>
      <c r="D214" s="6">
        <v>7.4203310573860065E-2</v>
      </c>
      <c r="E214" s="6">
        <v>5.0693226409249781E-2</v>
      </c>
      <c r="F214" s="6">
        <v>4.4549096813659331E-2</v>
      </c>
      <c r="G214" s="6">
        <v>3.6999781859916696E-2</v>
      </c>
      <c r="H214" s="6">
        <v>7.0682778176563238E-2</v>
      </c>
    </row>
    <row r="215" spans="1:8" x14ac:dyDescent="0.2">
      <c r="A215" s="5">
        <v>2</v>
      </c>
      <c r="B215" s="6">
        <v>0.16688958032112819</v>
      </c>
      <c r="C215" s="6">
        <v>0.15610483729302799</v>
      </c>
      <c r="D215" s="6">
        <v>0.12375060820872738</v>
      </c>
      <c r="E215" s="6">
        <v>8.454228728734528E-2</v>
      </c>
      <c r="F215" s="6">
        <v>7.4295577693293688E-2</v>
      </c>
      <c r="G215" s="6">
        <v>6.1705407391458147E-2</v>
      </c>
      <c r="H215" s="6">
        <v>0.11787933343655455</v>
      </c>
    </row>
    <row r="216" spans="1:8" x14ac:dyDescent="0.2">
      <c r="A216" s="5">
        <v>3</v>
      </c>
      <c r="B216" s="6">
        <v>0.23530531664997706</v>
      </c>
      <c r="C216" s="6">
        <v>0.22009941003595887</v>
      </c>
      <c r="D216" s="6">
        <v>0.17448169019390455</v>
      </c>
      <c r="E216" s="6">
        <v>0.11920007014328635</v>
      </c>
      <c r="F216" s="6">
        <v>0.10475276168334999</v>
      </c>
      <c r="G216" s="6">
        <v>8.7001299885375222E-2</v>
      </c>
      <c r="H216" s="6">
        <v>0.16620350909507983</v>
      </c>
    </row>
    <row r="217" spans="1:8" x14ac:dyDescent="0.2">
      <c r="A217" s="5">
        <v>4</v>
      </c>
      <c r="B217" s="6">
        <v>0.3088027428790453</v>
      </c>
      <c r="C217" s="6">
        <v>0.28884728357526651</v>
      </c>
      <c r="D217" s="6">
        <v>0.22898090566392992</v>
      </c>
      <c r="E217" s="6">
        <v>0.15643211609356136</v>
      </c>
      <c r="F217" s="6">
        <v>0.13747220246660161</v>
      </c>
      <c r="G217" s="6">
        <v>0.11417608586639161</v>
      </c>
      <c r="H217" s="6">
        <v>0.21811704136302618</v>
      </c>
    </row>
    <row r="218" spans="1:8" x14ac:dyDescent="0.2">
      <c r="A218" s="5">
        <v>5</v>
      </c>
      <c r="B218" s="6">
        <v>0.38755962244023873</v>
      </c>
      <c r="C218" s="6">
        <v>0.3625147339094934</v>
      </c>
      <c r="D218" s="6">
        <v>0.28738006831725765</v>
      </c>
      <c r="E218" s="6">
        <v>0.19632847585973381</v>
      </c>
      <c r="F218" s="6">
        <v>0.17253303642077053</v>
      </c>
      <c r="G218" s="6">
        <v>0.14329549121723723</v>
      </c>
      <c r="H218" s="6">
        <v>0.27374549011550442</v>
      </c>
    </row>
    <row r="219" spans="1:8" ht="20.25" customHeight="1" x14ac:dyDescent="0.2">
      <c r="A219" s="5">
        <v>6</v>
      </c>
      <c r="B219" s="6">
        <v>0.47177497502336918</v>
      </c>
      <c r="C219" s="6">
        <v>0.44128791967260861</v>
      </c>
      <c r="D219" s="6">
        <v>0.34982675362032711</v>
      </c>
      <c r="E219" s="6">
        <v>0.23898996807745215</v>
      </c>
      <c r="F219" s="6">
        <v>0.21002386274299345</v>
      </c>
      <c r="G219" s="6">
        <v>0.17443310106536669</v>
      </c>
      <c r="H219" s="6">
        <v>0.33322942918780518</v>
      </c>
    </row>
    <row r="220" spans="1:8" x14ac:dyDescent="0.2">
      <c r="A220" s="5">
        <v>7</v>
      </c>
      <c r="B220" s="6">
        <v>0.56167133249169066</v>
      </c>
      <c r="C220" s="6">
        <v>0.52537499226770712</v>
      </c>
      <c r="D220" s="6">
        <v>0.41648597159575618</v>
      </c>
      <c r="E220" s="6">
        <v>0.28452932208954063</v>
      </c>
      <c r="F220" s="6">
        <v>0.25004374773389748</v>
      </c>
      <c r="G220" s="6">
        <v>0.20767119388049177</v>
      </c>
      <c r="H220" s="6">
        <v>0.39672603979914134</v>
      </c>
    </row>
    <row r="221" spans="1:8" x14ac:dyDescent="0.2">
      <c r="A221" s="5">
        <v>8</v>
      </c>
      <c r="B221" s="6">
        <v>0.65749717327303214</v>
      </c>
      <c r="C221" s="6">
        <v>0.61500837294285227</v>
      </c>
      <c r="D221" s="6">
        <v>0.4875419719523128</v>
      </c>
      <c r="E221" s="6">
        <v>0.3330724111505774</v>
      </c>
      <c r="F221" s="6">
        <v>0.29270330853509396</v>
      </c>
      <c r="G221" s="6">
        <v>0.24310164156131137</v>
      </c>
      <c r="H221" s="6">
        <v>0.46441083003928962</v>
      </c>
    </row>
    <row r="222" spans="1:8" x14ac:dyDescent="0.2">
      <c r="A222" s="5">
        <v>9</v>
      </c>
      <c r="B222" s="6">
        <v>0.75952953470577067</v>
      </c>
      <c r="C222" s="6">
        <v>0.71044719632195696</v>
      </c>
      <c r="D222" s="6">
        <v>0.56320018117051629</v>
      </c>
      <c r="E222" s="6">
        <v>0.38475957577915765</v>
      </c>
      <c r="F222" s="6">
        <v>0.33812587608826167</v>
      </c>
      <c r="G222" s="6">
        <v>0.28082687531889522</v>
      </c>
      <c r="H222" s="6">
        <v>0.53647948005030621</v>
      </c>
    </row>
    <row r="223" spans="1:8" x14ac:dyDescent="0.2">
      <c r="A223" s="5">
        <v>10</v>
      </c>
      <c r="B223" s="6">
        <v>0.86807679810217431</v>
      </c>
      <c r="C223" s="6">
        <v>0.81197991549168602</v>
      </c>
      <c r="D223" s="6">
        <v>0.64368926766022139</v>
      </c>
      <c r="E223" s="6">
        <v>0.43974703460466302</v>
      </c>
      <c r="F223" s="6">
        <v>0.38644873498421006</v>
      </c>
      <c r="G223" s="6">
        <v>0.32096091542022948</v>
      </c>
      <c r="H223" s="6">
        <v>0.6131498092039247</v>
      </c>
    </row>
    <row r="224" spans="1:8" ht="20.25" customHeight="1" x14ac:dyDescent="0.2">
      <c r="A224" s="5">
        <v>11</v>
      </c>
      <c r="B224" s="6">
        <v>0.98348163508192066</v>
      </c>
      <c r="C224" s="6">
        <v>0.91992705793692942</v>
      </c>
      <c r="D224" s="6">
        <v>0.72926332650195613</v>
      </c>
      <c r="E224" s="6">
        <v>0.49820837690966102</v>
      </c>
      <c r="F224" s="6">
        <v>0.43782443510588598</v>
      </c>
      <c r="G224" s="6">
        <v>0.36363046055946263</v>
      </c>
      <c r="H224" s="6">
        <v>0.69466385718912727</v>
      </c>
    </row>
    <row r="225" spans="1:8" x14ac:dyDescent="0.2">
      <c r="A225" s="5">
        <v>12</v>
      </c>
      <c r="B225" s="6">
        <v>1.1061240956693448</v>
      </c>
      <c r="C225" s="6">
        <v>1.0346441140789462</v>
      </c>
      <c r="D225" s="6">
        <v>0.82020416930774998</v>
      </c>
      <c r="E225" s="6">
        <v>0.5603361269864362</v>
      </c>
      <c r="F225" s="6">
        <v>0.49242216638148029</v>
      </c>
      <c r="G225" s="6">
        <v>0.40897602964457946</v>
      </c>
      <c r="H225" s="6">
        <v>0.78129006523187239</v>
      </c>
    </row>
    <row r="226" spans="1:8" x14ac:dyDescent="0.2">
      <c r="A226" s="5">
        <v>13</v>
      </c>
      <c r="B226" s="6">
        <v>1.2364248083068523</v>
      </c>
      <c r="C226" s="6">
        <v>1.1565245304974217</v>
      </c>
      <c r="D226" s="6">
        <v>0.91682369706912925</v>
      </c>
      <c r="E226" s="6">
        <v>0.62634336518758216</v>
      </c>
      <c r="F226" s="6">
        <v>0.55042918336015445</v>
      </c>
      <c r="G226" s="6">
        <v>0.45715314496372456</v>
      </c>
      <c r="H226" s="6">
        <v>0.87332553636471499</v>
      </c>
    </row>
    <row r="227" spans="1:8" x14ac:dyDescent="0.2">
      <c r="A227" s="5">
        <v>14</v>
      </c>
      <c r="B227" s="6">
        <v>1.3748482487907336</v>
      </c>
      <c r="C227" s="6">
        <v>1.2860027676210233</v>
      </c>
      <c r="D227" s="6">
        <v>1.0194663241118926</v>
      </c>
      <c r="E227" s="6">
        <v>0.69646538389104384</v>
      </c>
      <c r="F227" s="6">
        <v>0.61205226047050665</v>
      </c>
      <c r="G227" s="6">
        <v>0.50833354083475313</v>
      </c>
      <c r="H227" s="6">
        <v>0.97109834437847409</v>
      </c>
    </row>
    <row r="228" spans="1:8" x14ac:dyDescent="0.2">
      <c r="A228" s="5">
        <v>15</v>
      </c>
      <c r="B228" s="6">
        <v>1.5219060185521598</v>
      </c>
      <c r="C228" s="6">
        <v>1.4235573661592327</v>
      </c>
      <c r="D228" s="6">
        <v>1.1285114089804509</v>
      </c>
      <c r="E228" s="6">
        <v>0.77096134819920503</v>
      </c>
      <c r="F228" s="6">
        <v>0.6775191514393093</v>
      </c>
      <c r="G228" s="6">
        <v>0.56270637571004856</v>
      </c>
      <c r="H228" s="6">
        <v>1.0749698493746949</v>
      </c>
    </row>
    <row r="229" spans="1:8" ht="20.25" customHeight="1" x14ac:dyDescent="0.2">
      <c r="A229" s="5">
        <v>16</v>
      </c>
      <c r="B229" s="6">
        <v>1.6781600519229634</v>
      </c>
      <c r="C229" s="6">
        <v>1.5697139471081067</v>
      </c>
      <c r="D229" s="6">
        <v>1.2443756326635378</v>
      </c>
      <c r="E229" s="6">
        <v>0.85011592066335828</v>
      </c>
      <c r="F229" s="6">
        <v>0.7470800170958295</v>
      </c>
      <c r="G229" s="6">
        <v>0.62047941802432216</v>
      </c>
      <c r="H229" s="6">
        <v>1.185336963157841</v>
      </c>
    </row>
    <row r="230" spans="1:8" x14ac:dyDescent="0.2">
      <c r="A230" s="5">
        <v>17</v>
      </c>
      <c r="B230" s="6">
        <v>1.844225646124491</v>
      </c>
      <c r="C230" s="6">
        <v>1.7250480459351119</v>
      </c>
      <c r="D230" s="6">
        <v>1.3675152453669743</v>
      </c>
      <c r="E230" s="6">
        <v>0.93424079620390699</v>
      </c>
      <c r="F230" s="6">
        <v>0.82100877425635432</v>
      </c>
      <c r="G230" s="6">
        <v>0.68188016649640981</v>
      </c>
      <c r="H230" s="6">
        <v>1.3026342894112475</v>
      </c>
    </row>
    <row r="231" spans="1:8" x14ac:dyDescent="0.2">
      <c r="A231" s="5">
        <v>18</v>
      </c>
      <c r="B231" s="6">
        <v>2.0207741755938287</v>
      </c>
      <c r="C231" s="6">
        <v>1.8901876515000806</v>
      </c>
      <c r="D231" s="6">
        <v>1.4984280792188369</v>
      </c>
      <c r="E231" s="6">
        <v>1.0236760771233919</v>
      </c>
      <c r="F231" s="6">
        <v>0.89960430408264225</v>
      </c>
      <c r="G231" s="6">
        <v>0.74715685371862062</v>
      </c>
      <c r="H231" s="6">
        <v>1.427336040910677</v>
      </c>
    </row>
    <row r="232" spans="1:8" x14ac:dyDescent="0.2">
      <c r="A232" s="5">
        <v>19</v>
      </c>
      <c r="B232" s="6">
        <v>2.2085353125881468</v>
      </c>
      <c r="C232" s="6">
        <v>2.0658152831596066</v>
      </c>
      <c r="D232" s="6">
        <v>1.6376551948739861</v>
      </c>
      <c r="E232" s="6">
        <v>1.1187913980117783</v>
      </c>
      <c r="F232" s="6">
        <v>0.98319144064623343</v>
      </c>
      <c r="G232" s="6">
        <v>0.81657926719838547</v>
      </c>
      <c r="H232" s="6">
        <v>1.5599576080066651</v>
      </c>
    </row>
    <row r="233" spans="1:8" x14ac:dyDescent="0.2">
      <c r="A233" s="5">
        <v>20</v>
      </c>
      <c r="B233" s="6">
        <v>2.408298527192982</v>
      </c>
      <c r="C233" s="6">
        <v>2.2526693938417468</v>
      </c>
      <c r="D233" s="6">
        <v>1.7857819937880421</v>
      </c>
      <c r="E233" s="6">
        <v>1.2199866856149284</v>
      </c>
      <c r="F233" s="6">
        <v>1.0721216386992074</v>
      </c>
      <c r="G233" s="6">
        <v>0.89043930396820703</v>
      </c>
      <c r="H233" s="6">
        <v>1.7010566181273119</v>
      </c>
    </row>
    <row r="234" spans="1:8" ht="20.25" customHeight="1" x14ac:dyDescent="0.2">
      <c r="A234" s="5">
        <v>21</v>
      </c>
      <c r="B234" s="6">
        <v>2.6209135799960444</v>
      </c>
      <c r="C234" s="6">
        <v>2.4515448308822512</v>
      </c>
      <c r="D234" s="6">
        <v>1.9434385835408698</v>
      </c>
      <c r="E234" s="6">
        <v>1.3276924084114221</v>
      </c>
      <c r="F234" s="6">
        <v>1.1667731930017491</v>
      </c>
      <c r="G234" s="6">
        <v>0.96905115274585318</v>
      </c>
      <c r="H234" s="6">
        <v>1.8512332837692107</v>
      </c>
    </row>
    <row r="235" spans="1:8" x14ac:dyDescent="0.2">
      <c r="A235" s="5">
        <v>22</v>
      </c>
      <c r="B235" s="6">
        <v>2.8472896474907694</v>
      </c>
      <c r="C235" s="6">
        <v>2.6632920179463064</v>
      </c>
      <c r="D235" s="6">
        <v>2.1112991293129149</v>
      </c>
      <c r="E235" s="6">
        <v>1.4423691335628221</v>
      </c>
      <c r="F235" s="6">
        <v>1.2675508489710079</v>
      </c>
      <c r="G235" s="6">
        <v>1.0527509705628786</v>
      </c>
      <c r="H235" s="6">
        <v>2.0111297847426055</v>
      </c>
    </row>
    <row r="236" spans="1:8" x14ac:dyDescent="0.2">
      <c r="A236" s="5">
        <v>23</v>
      </c>
      <c r="B236" s="6">
        <v>3.088392631011569</v>
      </c>
      <c r="C236" s="6">
        <v>2.8888144378658507</v>
      </c>
      <c r="D236" s="6">
        <v>2.2900798584286943</v>
      </c>
      <c r="E236" s="6">
        <v>1.5645061636843545</v>
      </c>
      <c r="F236" s="6">
        <v>1.3748846046781442</v>
      </c>
      <c r="G236" s="6">
        <v>1.1418958877759247</v>
      </c>
      <c r="H236" s="6">
        <v>2.1814283673881412</v>
      </c>
    </row>
    <row r="237" spans="1:8" x14ac:dyDescent="0.2">
      <c r="A237" s="5">
        <v>24</v>
      </c>
      <c r="B237" s="6">
        <v>3.3452400914115619</v>
      </c>
      <c r="C237" s="6">
        <v>3.1290638946486968</v>
      </c>
      <c r="D237" s="6">
        <v>2.4805353043601026</v>
      </c>
      <c r="E237" s="6">
        <v>1.6946189708732651</v>
      </c>
      <c r="F237" s="6">
        <v>1.4892274558780458</v>
      </c>
      <c r="G237" s="6">
        <v>1.236862135224966</v>
      </c>
      <c r="H237" s="6">
        <v>2.3628477667812255</v>
      </c>
    </row>
    <row r="238" spans="1:8" x14ac:dyDescent="0.2">
      <c r="A238" s="5">
        <v>25</v>
      </c>
      <c r="B238" s="6">
        <v>3.618893119876625</v>
      </c>
      <c r="C238" s="6">
        <v>3.3850329096170615</v>
      </c>
      <c r="D238" s="6">
        <v>2.6834522788383737</v>
      </c>
      <c r="E238" s="6">
        <v>1.8332450786567993</v>
      </c>
      <c r="F238" s="6">
        <v>1.6110517770741923</v>
      </c>
      <c r="G238" s="6">
        <v>1.3380420385649547</v>
      </c>
      <c r="H238" s="6">
        <v>2.5561374648335859</v>
      </c>
    </row>
    <row r="239" spans="1:8" ht="18" customHeight="1" x14ac:dyDescent="0.2">
      <c r="A239" s="4" t="s">
        <v>62</v>
      </c>
      <c r="B239" s="15"/>
      <c r="C239" s="8"/>
      <c r="D239" s="15"/>
      <c r="E239" s="15"/>
    </row>
    <row r="240" spans="1:8" ht="18" customHeight="1" x14ac:dyDescent="0.2">
      <c r="A240" s="4" t="s">
        <v>8</v>
      </c>
      <c r="C240" s="8"/>
      <c r="F240" s="13"/>
      <c r="G240" s="13"/>
      <c r="H240" s="14"/>
    </row>
    <row r="241" spans="1:8" ht="18" customHeight="1" x14ac:dyDescent="0.2">
      <c r="A241" s="4" t="s">
        <v>0</v>
      </c>
      <c r="B241" s="15"/>
      <c r="C241" s="16">
        <v>0.75</v>
      </c>
      <c r="H241" s="14" t="s">
        <v>46</v>
      </c>
    </row>
    <row r="242" spans="1:8" ht="18" customHeight="1" x14ac:dyDescent="0.2">
      <c r="A242" s="4" t="s">
        <v>11</v>
      </c>
      <c r="B242" s="15"/>
      <c r="C242" s="8"/>
      <c r="D242" s="15"/>
      <c r="E242" s="15"/>
      <c r="H242" s="14" t="s">
        <v>46</v>
      </c>
    </row>
    <row r="243" spans="1:8" x14ac:dyDescent="0.2">
      <c r="A243" s="2"/>
      <c r="B243" s="9"/>
      <c r="C243" s="10"/>
      <c r="D243" s="11"/>
      <c r="E243" s="11"/>
      <c r="F243" s="3"/>
      <c r="G243" s="3"/>
    </row>
    <row r="244" spans="1:8" x14ac:dyDescent="0.2">
      <c r="A244" s="2"/>
      <c r="B244" s="9"/>
      <c r="C244" s="10"/>
      <c r="D244" s="10"/>
      <c r="E244" s="10"/>
      <c r="F244" s="3"/>
      <c r="G244" s="3"/>
    </row>
    <row r="245" spans="1:8" x14ac:dyDescent="0.2">
      <c r="A245" s="2"/>
      <c r="B245" s="2"/>
      <c r="C245" s="2"/>
      <c r="D245" s="5"/>
      <c r="E245" s="5"/>
      <c r="F245" s="5"/>
      <c r="G245" s="5"/>
    </row>
    <row r="246" spans="1:8" x14ac:dyDescent="0.2">
      <c r="A246" s="3"/>
      <c r="B246" s="3"/>
      <c r="C246" s="2"/>
      <c r="D246" s="5"/>
      <c r="E246" s="5"/>
      <c r="F246" s="5"/>
      <c r="G246" s="5"/>
      <c r="H246" s="3"/>
    </row>
    <row r="247" spans="1:8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20.25" customHeight="1" x14ac:dyDescent="0.2">
      <c r="A248" s="5">
        <v>1</v>
      </c>
      <c r="B248" s="6">
        <v>9.3637394042638433E-2</v>
      </c>
      <c r="C248" s="6">
        <v>8.758635580149926E-2</v>
      </c>
      <c r="D248" s="6">
        <v>6.9433241078081701E-2</v>
      </c>
      <c r="E248" s="6">
        <v>4.7434474056190598E-2</v>
      </c>
      <c r="F248" s="6">
        <v>4.1685312352670978E-2</v>
      </c>
      <c r="G248" s="6">
        <v>3.4621295921276968E-2</v>
      </c>
      <c r="H248" s="6">
        <v>6.6139021820554159E-2</v>
      </c>
    </row>
    <row r="249" spans="1:8" x14ac:dyDescent="0.2">
      <c r="A249" s="5">
        <v>2</v>
      </c>
      <c r="B249" s="6">
        <v>0.15616128679761118</v>
      </c>
      <c r="C249" s="6">
        <v>0.14606982784727379</v>
      </c>
      <c r="D249" s="6">
        <v>0.11579545099626176</v>
      </c>
      <c r="E249" s="6">
        <v>7.9107589258727129E-2</v>
      </c>
      <c r="F249" s="6">
        <v>6.9519576918055284E-2</v>
      </c>
      <c r="G249" s="6">
        <v>5.7738750388606569E-2</v>
      </c>
      <c r="H249" s="6">
        <v>0.11030160397597066</v>
      </c>
    </row>
    <row r="250" spans="1:8" x14ac:dyDescent="0.2">
      <c r="A250" s="5">
        <v>3</v>
      </c>
      <c r="B250" s="6">
        <v>0.22017900079605976</v>
      </c>
      <c r="C250" s="6">
        <v>0.20595058737923511</v>
      </c>
      <c r="D250" s="6">
        <v>0.16326534712876117</v>
      </c>
      <c r="E250" s="6">
        <v>0.11153743873118555</v>
      </c>
      <c r="F250" s="6">
        <v>9.8018857909516033E-2</v>
      </c>
      <c r="G250" s="6">
        <v>8.1408527225141802E-2</v>
      </c>
      <c r="H250" s="6">
        <v>0.15551931882520467</v>
      </c>
    </row>
    <row r="251" spans="1:8" x14ac:dyDescent="0.2">
      <c r="A251" s="5">
        <v>4</v>
      </c>
      <c r="B251" s="6">
        <v>0.28895173444521233</v>
      </c>
      <c r="C251" s="6">
        <v>0.27027908755186431</v>
      </c>
      <c r="D251" s="6">
        <v>0.21426114687182035</v>
      </c>
      <c r="E251" s="6">
        <v>0.14637606792849711</v>
      </c>
      <c r="F251" s="6">
        <v>0.12863496926996831</v>
      </c>
      <c r="G251" s="6">
        <v>0.10683641516805345</v>
      </c>
      <c r="H251" s="6">
        <v>0.20409565286339071</v>
      </c>
    </row>
    <row r="252" spans="1:8" x14ac:dyDescent="0.2">
      <c r="A252" s="5">
        <v>5</v>
      </c>
      <c r="B252" s="6">
        <v>0.36264582387113803</v>
      </c>
      <c r="C252" s="6">
        <v>0.33921091551353832</v>
      </c>
      <c r="D252" s="6">
        <v>0.26890619044073932</v>
      </c>
      <c r="E252" s="6">
        <v>0.1837077387712045</v>
      </c>
      <c r="F252" s="6">
        <v>0.1614419601914216</v>
      </c>
      <c r="G252" s="6">
        <v>0.13408391499170544</v>
      </c>
      <c r="H252" s="6">
        <v>0.25614809450190679</v>
      </c>
    </row>
    <row r="253" spans="1:8" ht="20.25" customHeight="1" x14ac:dyDescent="0.2">
      <c r="A253" s="5">
        <v>6</v>
      </c>
      <c r="B253" s="6">
        <v>0.44144749502514757</v>
      </c>
      <c r="C253" s="6">
        <v>0.41292026291704426</v>
      </c>
      <c r="D253" s="6">
        <v>0.32733856659273464</v>
      </c>
      <c r="E253" s="6">
        <v>0.22362678889168558</v>
      </c>
      <c r="F253" s="6">
        <v>0.19652273437947254</v>
      </c>
      <c r="G253" s="6">
        <v>0.16321988149320596</v>
      </c>
      <c r="H253" s="6">
        <v>0.31180818095815638</v>
      </c>
    </row>
    <row r="254" spans="1:8" x14ac:dyDescent="0.2">
      <c r="A254" s="5">
        <v>7</v>
      </c>
      <c r="B254" s="6">
        <v>0.52556497458054363</v>
      </c>
      <c r="C254" s="6">
        <v>0.49160190040590263</v>
      </c>
      <c r="D254" s="6">
        <v>0.38971267788197972</v>
      </c>
      <c r="E254" s="6">
        <v>0.26623870096418167</v>
      </c>
      <c r="F254" s="6">
        <v>0.23396998977820149</v>
      </c>
      <c r="G254" s="6">
        <v>0.19432130397099528</v>
      </c>
      <c r="H254" s="6">
        <v>0.37122298924800484</v>
      </c>
    </row>
    <row r="255" spans="1:8" x14ac:dyDescent="0.2">
      <c r="A255" s="5">
        <v>8</v>
      </c>
      <c r="B255" s="6">
        <v>0.61523076783188424</v>
      </c>
      <c r="C255" s="6">
        <v>0.57547330831116161</v>
      </c>
      <c r="D255" s="6">
        <v>0.4562009297489934</v>
      </c>
      <c r="E255" s="6">
        <v>0.31166125663432043</v>
      </c>
      <c r="F255" s="6">
        <v>0.2738872326409208</v>
      </c>
      <c r="G255" s="6">
        <v>0.22747414845059621</v>
      </c>
      <c r="H255" s="6">
        <v>0.43455674513731601</v>
      </c>
    </row>
    <row r="256" spans="1:8" x14ac:dyDescent="0.2">
      <c r="A256" s="5">
        <v>9</v>
      </c>
      <c r="B256" s="6">
        <v>0.71070410310947429</v>
      </c>
      <c r="C256" s="6">
        <v>0.66477696310286871</v>
      </c>
      <c r="D256" s="6">
        <v>0.52699554308305174</v>
      </c>
      <c r="E256" s="6">
        <v>0.36002577480128956</v>
      </c>
      <c r="F256" s="6">
        <v>0.31638986572984873</v>
      </c>
      <c r="G256" s="6">
        <v>0.26277426147735983</v>
      </c>
      <c r="H256" s="6">
        <v>0.50199254970840723</v>
      </c>
    </row>
    <row r="257" spans="1:8" x14ac:dyDescent="0.2">
      <c r="A257" s="5">
        <v>10</v>
      </c>
      <c r="B257" s="6">
        <v>0.81227353780830225</v>
      </c>
      <c r="C257" s="6">
        <v>0.7597827750121342</v>
      </c>
      <c r="D257" s="6">
        <v>0.60231048662363007</v>
      </c>
      <c r="E257" s="6">
        <v>0.41147843177003907</v>
      </c>
      <c r="F257" s="6">
        <v>0.36160634846298523</v>
      </c>
      <c r="G257" s="6">
        <v>0.30032833366420103</v>
      </c>
      <c r="H257" s="6">
        <v>0.57373422007984209</v>
      </c>
    </row>
    <row r="258" spans="1:8" ht="20.25" customHeight="1" x14ac:dyDescent="0.2">
      <c r="A258" s="5">
        <v>11</v>
      </c>
      <c r="B258" s="6">
        <v>0.92025971532009376</v>
      </c>
      <c r="C258" s="6">
        <v>0.86079066680464611</v>
      </c>
      <c r="D258" s="6">
        <v>0.68238352125830337</v>
      </c>
      <c r="E258" s="6">
        <v>0.46618165784740934</v>
      </c>
      <c r="F258" s="6">
        <v>0.40967942423974424</v>
      </c>
      <c r="G258" s="6">
        <v>0.3402549190339399</v>
      </c>
      <c r="H258" s="6">
        <v>0.65000823671382069</v>
      </c>
    </row>
    <row r="259" spans="1:8" x14ac:dyDescent="0.2">
      <c r="A259" s="5">
        <v>12</v>
      </c>
      <c r="B259" s="6">
        <v>1.0350182546159881</v>
      </c>
      <c r="C259" s="6">
        <v>0.96813327663265569</v>
      </c>
      <c r="D259" s="6">
        <v>0.76747834268265891</v>
      </c>
      <c r="E259" s="6">
        <v>0.52431560113590669</v>
      </c>
      <c r="F259" s="6">
        <v>0.4607674068197305</v>
      </c>
      <c r="G259" s="6">
        <v>0.38268550340760876</v>
      </c>
      <c r="H259" s="6">
        <v>0.73106578441885295</v>
      </c>
    </row>
    <row r="260" spans="1:8" x14ac:dyDescent="0.2">
      <c r="A260" s="5">
        <v>13</v>
      </c>
      <c r="B260" s="6">
        <v>1.1569427445509828</v>
      </c>
      <c r="C260" s="6">
        <v>1.0821787588413987</v>
      </c>
      <c r="D260" s="6">
        <v>0.8578868017126462</v>
      </c>
      <c r="E260" s="6">
        <v>0.58607964437703175</v>
      </c>
      <c r="F260" s="6">
        <v>0.51504551332134896</v>
      </c>
      <c r="G260" s="6">
        <v>0.42776561151236936</v>
      </c>
      <c r="H260" s="6">
        <v>0.81718486732069651</v>
      </c>
    </row>
    <row r="261" spans="1:8" x14ac:dyDescent="0.2">
      <c r="A261" s="5">
        <v>14</v>
      </c>
      <c r="B261" s="6">
        <v>1.2864678026601908</v>
      </c>
      <c r="C261" s="6">
        <v>1.2033336450997358</v>
      </c>
      <c r="D261" s="6">
        <v>0.95393117241837078</v>
      </c>
      <c r="E261" s="6">
        <v>0.65169395446462475</v>
      </c>
      <c r="F261" s="6">
        <v>0.57270722593075352</v>
      </c>
      <c r="G261" s="6">
        <v>0.47565593793449845</v>
      </c>
      <c r="H261" s="6">
        <v>0.9086724693858772</v>
      </c>
    </row>
    <row r="262" spans="1:8" x14ac:dyDescent="0.2">
      <c r="A262" s="5">
        <v>15</v>
      </c>
      <c r="B262" s="6">
        <v>1.4240721426995298</v>
      </c>
      <c r="C262" s="6">
        <v>1.3320457137101456</v>
      </c>
      <c r="D262" s="6">
        <v>1.0559664267419921</v>
      </c>
      <c r="E262" s="6">
        <v>0.72140103638793274</v>
      </c>
      <c r="F262" s="6">
        <v>0.63396565750362532</v>
      </c>
      <c r="G262" s="6">
        <v>0.52653348130552236</v>
      </c>
      <c r="H262" s="6">
        <v>1.0058667211216805</v>
      </c>
    </row>
    <row r="263" spans="1:8" ht="20.25" customHeight="1" x14ac:dyDescent="0.2">
      <c r="A263" s="5">
        <v>16</v>
      </c>
      <c r="B263" s="6">
        <v>1.5702815757363289</v>
      </c>
      <c r="C263" s="6">
        <v>1.4688067967627698</v>
      </c>
      <c r="D263" s="6">
        <v>1.1643824598420913</v>
      </c>
      <c r="E263" s="6">
        <v>0.79546725351264591</v>
      </c>
      <c r="F263" s="6">
        <v>0.69905488758483203</v>
      </c>
      <c r="G263" s="6">
        <v>0.5805926539192342</v>
      </c>
      <c r="H263" s="6">
        <v>1.1091390193403639</v>
      </c>
    </row>
    <row r="264" spans="1:8" x14ac:dyDescent="0.2">
      <c r="A264" s="5">
        <v>17</v>
      </c>
      <c r="B264" s="6">
        <v>1.7256718453590365</v>
      </c>
      <c r="C264" s="6">
        <v>1.6141554321281228</v>
      </c>
      <c r="D264" s="6">
        <v>1.2796061924353821</v>
      </c>
      <c r="E264" s="6">
        <v>0.87418426383062209</v>
      </c>
      <c r="F264" s="6">
        <v>0.76823122458155302</v>
      </c>
      <c r="G264" s="6">
        <v>0.63804633001625399</v>
      </c>
      <c r="H264" s="6">
        <v>1.2188960297565035</v>
      </c>
    </row>
    <row r="265" spans="1:8" x14ac:dyDescent="0.2">
      <c r="A265" s="5">
        <v>18</v>
      </c>
      <c r="B265" s="6">
        <v>1.8908711675162828</v>
      </c>
      <c r="C265" s="6">
        <v>1.7686792391666057</v>
      </c>
      <c r="D265" s="6">
        <v>1.4021034541175756</v>
      </c>
      <c r="E265" s="6">
        <v>0.957870306581875</v>
      </c>
      <c r="F265" s="6">
        <v>0.84177433644387745</v>
      </c>
      <c r="G265" s="6">
        <v>0.69912678485885693</v>
      </c>
      <c r="H265" s="6">
        <v>1.3355814809548097</v>
      </c>
    </row>
    <row r="266" spans="1:8" x14ac:dyDescent="0.2">
      <c r="A266" s="5">
        <v>19</v>
      </c>
      <c r="B266" s="6">
        <v>2.0665623083723861</v>
      </c>
      <c r="C266" s="6">
        <v>1.9330168623087758</v>
      </c>
      <c r="D266" s="6">
        <v>1.5323805241179453</v>
      </c>
      <c r="E266" s="6">
        <v>1.0468712548466943</v>
      </c>
      <c r="F266" s="6">
        <v>0.91998817568046354</v>
      </c>
      <c r="G266" s="6">
        <v>0.76408646299295935</v>
      </c>
      <c r="H266" s="6">
        <v>1.4596776320444973</v>
      </c>
    </row>
    <row r="267" spans="1:8" x14ac:dyDescent="0.2">
      <c r="A267" s="5">
        <v>20</v>
      </c>
      <c r="B267" s="6">
        <v>2.2534839878894211</v>
      </c>
      <c r="C267" s="6">
        <v>2.1078592839350958</v>
      </c>
      <c r="D267" s="6">
        <v>1.6709851720721203</v>
      </c>
      <c r="E267" s="6">
        <v>1.1415613265668976</v>
      </c>
      <c r="F267" s="6">
        <v>1.0032016042024638</v>
      </c>
      <c r="G267" s="6">
        <v>0.83319849720564299</v>
      </c>
      <c r="H267" s="6">
        <v>1.5917062640532254</v>
      </c>
    </row>
    <row r="268" spans="1:8" ht="20.25" customHeight="1" x14ac:dyDescent="0.2">
      <c r="A268" s="5">
        <v>21</v>
      </c>
      <c r="B268" s="6">
        <v>2.4524313408300942</v>
      </c>
      <c r="C268" s="6">
        <v>2.2939502555878692</v>
      </c>
      <c r="D268" s="6">
        <v>1.8185069998611958</v>
      </c>
      <c r="E268" s="6">
        <v>1.2423433180789099</v>
      </c>
      <c r="F268" s="6">
        <v>1.0917685985518866</v>
      </c>
      <c r="G268" s="6">
        <v>0.90675687897540214</v>
      </c>
      <c r="H268" s="6">
        <v>1.7322290055478575</v>
      </c>
    </row>
    <row r="269" spans="1:8" x14ac:dyDescent="0.2">
      <c r="A269" s="5">
        <v>22</v>
      </c>
      <c r="B269" s="6">
        <v>2.6642550983836606</v>
      </c>
      <c r="C269" s="6">
        <v>2.492085532482152</v>
      </c>
      <c r="D269" s="6">
        <v>1.9755768347776259</v>
      </c>
      <c r="E269" s="6">
        <v>1.3496481895449413</v>
      </c>
      <c r="F269" s="6">
        <v>1.1860678855794187</v>
      </c>
      <c r="G269" s="6">
        <v>0.98507615588820729</v>
      </c>
      <c r="H269" s="6">
        <v>1.881846754591233</v>
      </c>
    </row>
    <row r="270" spans="1:8" x14ac:dyDescent="0.2">
      <c r="A270" s="5">
        <v>23</v>
      </c>
      <c r="B270" s="6">
        <v>2.8898590700930002</v>
      </c>
      <c r="C270" s="6">
        <v>2.7031105181558006</v>
      </c>
      <c r="D270" s="6">
        <v>2.1428648623442026</v>
      </c>
      <c r="E270" s="6">
        <v>1.4639337893572053</v>
      </c>
      <c r="F270" s="6">
        <v>1.2865018214536335</v>
      </c>
      <c r="G270" s="6">
        <v>1.0684905006104428</v>
      </c>
      <c r="H270" s="6">
        <v>2.0411979001484575</v>
      </c>
    </row>
    <row r="271" spans="1:8" x14ac:dyDescent="0.2">
      <c r="A271" s="5">
        <v>24</v>
      </c>
      <c r="B271" s="6">
        <v>3.1301954041504203</v>
      </c>
      <c r="C271" s="6">
        <v>2.927915831054575</v>
      </c>
      <c r="D271" s="6">
        <v>2.3210771117670395</v>
      </c>
      <c r="E271" s="6">
        <v>1.5856824531166369</v>
      </c>
      <c r="F271" s="6">
        <v>1.3934942816487284</v>
      </c>
      <c r="G271" s="6">
        <v>1.1573519584405045</v>
      </c>
      <c r="H271" s="6">
        <v>2.2109549742855004</v>
      </c>
    </row>
    <row r="272" spans="1:8" x14ac:dyDescent="0.2">
      <c r="A272" s="5">
        <v>25</v>
      </c>
      <c r="B272" s="6">
        <v>3.386256980786535</v>
      </c>
      <c r="C272" s="6">
        <v>3.1674301894756463</v>
      </c>
      <c r="D272" s="6">
        <v>2.5109498155429817</v>
      </c>
      <c r="E272" s="6">
        <v>1.7153971503048377</v>
      </c>
      <c r="F272" s="6">
        <v>1.507487274648228</v>
      </c>
      <c r="G272" s="6">
        <v>1.2520276348561772</v>
      </c>
      <c r="H272" s="6">
        <v>2.391819279381707</v>
      </c>
    </row>
    <row r="273" spans="1:18" ht="18" customHeight="1" x14ac:dyDescent="0.2">
      <c r="A273" s="4" t="s">
        <v>62</v>
      </c>
      <c r="B273" s="15"/>
      <c r="C273" s="8"/>
      <c r="D273" s="15"/>
      <c r="E273" s="15"/>
      <c r="I273" s="7"/>
      <c r="J273" s="7"/>
      <c r="K273" s="7"/>
      <c r="L273" s="7"/>
      <c r="N273" s="7"/>
    </row>
    <row r="274" spans="1:18" ht="18" customHeight="1" x14ac:dyDescent="0.2">
      <c r="A274" s="4" t="s">
        <v>8</v>
      </c>
      <c r="C274" s="8"/>
      <c r="F274" s="13"/>
      <c r="G274" s="13"/>
      <c r="H274" s="14"/>
      <c r="I274" s="7"/>
      <c r="J274" s="7"/>
      <c r="K274" s="7"/>
      <c r="L274" s="7"/>
      <c r="N274" s="7"/>
    </row>
    <row r="275" spans="1:18" ht="18" customHeight="1" x14ac:dyDescent="0.2">
      <c r="A275" s="4" t="s">
        <v>0</v>
      </c>
      <c r="B275" s="15"/>
      <c r="C275" s="16">
        <v>0.75</v>
      </c>
      <c r="H275" s="14" t="s">
        <v>46</v>
      </c>
      <c r="I275" s="7"/>
      <c r="J275" s="7"/>
      <c r="K275" s="7"/>
      <c r="L275" s="7"/>
      <c r="N275" s="7"/>
    </row>
    <row r="276" spans="1:18" ht="18" customHeight="1" x14ac:dyDescent="0.2">
      <c r="A276" s="4" t="s">
        <v>12</v>
      </c>
      <c r="B276" s="15"/>
      <c r="C276" s="8"/>
      <c r="D276" s="15"/>
      <c r="E276" s="15"/>
      <c r="H276" s="14" t="s">
        <v>46</v>
      </c>
      <c r="I276" s="7"/>
      <c r="J276" s="7"/>
      <c r="K276" s="7"/>
      <c r="L276" s="7"/>
      <c r="N276" s="7"/>
    </row>
    <row r="277" spans="1:18" ht="12.75" customHeight="1" x14ac:dyDescent="0.2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2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2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2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I281" s="7"/>
      <c r="J281" s="7"/>
      <c r="K281" s="7"/>
      <c r="L281" s="7"/>
      <c r="N281" s="7"/>
    </row>
    <row r="282" spans="1:18" ht="20.25" customHeight="1" x14ac:dyDescent="0.2">
      <c r="A282" s="5">
        <v>1</v>
      </c>
      <c r="B282" s="6">
        <v>8.7981603742247241E-2</v>
      </c>
      <c r="C282" s="6">
        <v>8.2296054136726735E-2</v>
      </c>
      <c r="D282" s="6">
        <v>6.5239405320165172E-2</v>
      </c>
      <c r="E282" s="6">
        <v>4.4569385370050972E-2</v>
      </c>
      <c r="F282" s="6">
        <v>3.9167478663646504E-2</v>
      </c>
      <c r="G282" s="6">
        <v>3.2530135742584169E-2</v>
      </c>
      <c r="H282" s="6">
        <v>6.2144160131860443E-2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">
      <c r="A283" s="5">
        <v>2</v>
      </c>
      <c r="B283" s="6">
        <v>0.14672899214442636</v>
      </c>
      <c r="C283" s="6">
        <v>0.13724706719737539</v>
      </c>
      <c r="D283" s="6">
        <v>0.10880129235622249</v>
      </c>
      <c r="E283" s="6">
        <v>7.4329413396495153E-2</v>
      </c>
      <c r="F283" s="6">
        <v>6.532052639085463E-2</v>
      </c>
      <c r="G283" s="6">
        <v>5.425127332088843E-2</v>
      </c>
      <c r="H283" s="6">
        <v>0.10363927907614681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">
      <c r="A284" s="5">
        <v>3</v>
      </c>
      <c r="B284" s="6">
        <v>0.20687997352405851</v>
      </c>
      <c r="C284" s="6">
        <v>0.19351097021166483</v>
      </c>
      <c r="D284" s="6">
        <v>0.153403960274484</v>
      </c>
      <c r="E284" s="6">
        <v>0.10480046820187902</v>
      </c>
      <c r="F284" s="6">
        <v>9.2098422900745686E-2</v>
      </c>
      <c r="G284" s="6">
        <v>7.6491372456402418E-2</v>
      </c>
      <c r="H284" s="6">
        <v>0.14612579966624009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">
      <c r="A285" s="5">
        <v>4</v>
      </c>
      <c r="B285" s="6">
        <v>0.27149876671084461</v>
      </c>
      <c r="C285" s="6">
        <v>0.2539539659762004</v>
      </c>
      <c r="D285" s="6">
        <v>0.20131956377226795</v>
      </c>
      <c r="E285" s="6">
        <v>0.13753481007778826</v>
      </c>
      <c r="F285" s="6">
        <v>0.12086529115230393</v>
      </c>
      <c r="G285" s="6">
        <v>0.10038339106572849</v>
      </c>
      <c r="H285" s="6">
        <v>0.19176807555713693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">
      <c r="A286" s="5">
        <v>5</v>
      </c>
      <c r="B286" s="6">
        <v>0.34074166096594438</v>
      </c>
      <c r="C286" s="6">
        <v>0.3187222440232288</v>
      </c>
      <c r="D286" s="6">
        <v>0.25266399319508187</v>
      </c>
      <c r="E286" s="6">
        <v>0.17261161144224593</v>
      </c>
      <c r="F286" s="6">
        <v>0.15169070769382426</v>
      </c>
      <c r="G286" s="6">
        <v>0.12598511521623063</v>
      </c>
      <c r="H286" s="6">
        <v>0.24067649874511024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">
      <c r="A287" s="5">
        <v>6</v>
      </c>
      <c r="B287" s="6">
        <v>0.41478363401083607</v>
      </c>
      <c r="C287" s="6">
        <v>0.38797947465912064</v>
      </c>
      <c r="D287" s="6">
        <v>0.30756699660397441</v>
      </c>
      <c r="E287" s="6">
        <v>0.2101195118422485</v>
      </c>
      <c r="F287" s="6">
        <v>0.1846525687658967</v>
      </c>
      <c r="G287" s="6">
        <v>0.1533612408078413</v>
      </c>
      <c r="H287" s="6">
        <v>0.29297466147081636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">
      <c r="A288" s="5">
        <v>7</v>
      </c>
      <c r="B288" s="6">
        <v>0.49382033542383608</v>
      </c>
      <c r="C288" s="6">
        <v>0.46190866418978671</v>
      </c>
      <c r="D288" s="6">
        <v>0.36617365048763861</v>
      </c>
      <c r="E288" s="6">
        <v>0.25015762269521258</v>
      </c>
      <c r="F288" s="6">
        <v>0.21983797326599896</v>
      </c>
      <c r="G288" s="6">
        <v>0.18258410690997856</v>
      </c>
      <c r="H288" s="6">
        <v>0.34880075715432818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">
      <c r="A289" s="5">
        <v>8</v>
      </c>
      <c r="B289" s="6">
        <v>0.57807022695201582</v>
      </c>
      <c r="C289" s="6">
        <v>0.54071415692129876</v>
      </c>
      <c r="D289" s="6">
        <v>0.42864594682914736</v>
      </c>
      <c r="E289" s="6">
        <v>0.29283661152002488</v>
      </c>
      <c r="F289" s="6">
        <v>0.25734417556837841</v>
      </c>
      <c r="G289" s="6">
        <v>0.21373448711603588</v>
      </c>
      <c r="H289" s="6">
        <v>0.40830909216442318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">
      <c r="A290" s="5">
        <v>9</v>
      </c>
      <c r="B290" s="6">
        <v>0.66777687928066454</v>
      </c>
      <c r="C290" s="6">
        <v>0.62462378350745351</v>
      </c>
      <c r="D290" s="6">
        <v>0.49516449618782005</v>
      </c>
      <c r="E290" s="6">
        <v>0.33827986542576011</v>
      </c>
      <c r="F290" s="6">
        <v>0.29727960799539999</v>
      </c>
      <c r="G290" s="6">
        <v>0.24690243874616163</v>
      </c>
      <c r="H290" s="6">
        <v>0.47167170809873338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">
      <c r="A291" s="5">
        <v>10</v>
      </c>
      <c r="B291" s="6">
        <v>0.76321142065552561</v>
      </c>
      <c r="C291" s="6">
        <v>0.71389115133707559</v>
      </c>
      <c r="D291" s="6">
        <v>0.56593034338172576</v>
      </c>
      <c r="E291" s="6">
        <v>0.38662473152539689</v>
      </c>
      <c r="F291" s="6">
        <v>0.33976497089041469</v>
      </c>
      <c r="G291" s="6">
        <v>0.28218820819576723</v>
      </c>
      <c r="H291" s="6">
        <v>0.53908011132226086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">
      <c r="A292" s="5">
        <v>11</v>
      </c>
      <c r="B292" s="6">
        <v>0.86467512729345453</v>
      </c>
      <c r="C292" s="6">
        <v>0.80879806754708761</v>
      </c>
      <c r="D292" s="6">
        <v>0.64116688830798774</v>
      </c>
      <c r="E292" s="6">
        <v>0.43802382917617311</v>
      </c>
      <c r="F292" s="6">
        <v>0.38493438581172146</v>
      </c>
      <c r="G292" s="6">
        <v>0.31970318870859299</v>
      </c>
      <c r="H292" s="6">
        <v>0.6107471026554937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12</v>
      </c>
      <c r="B293" s="6">
        <v>0.9725021384314716</v>
      </c>
      <c r="C293" s="6">
        <v>0.90965707861958855</v>
      </c>
      <c r="D293" s="6">
        <v>0.72112189918393943</v>
      </c>
      <c r="E293" s="6">
        <v>0.49264642535878156</v>
      </c>
      <c r="F293" s="6">
        <v>0.43293660421280633</v>
      </c>
      <c r="G293" s="6">
        <v>0.35957092423331527</v>
      </c>
      <c r="H293" s="6">
        <v>0.68690869509851948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13</v>
      </c>
      <c r="B294" s="6">
        <v>1.0870622697722869</v>
      </c>
      <c r="C294" s="6">
        <v>1.0168141020168238</v>
      </c>
      <c r="D294" s="6">
        <v>0.80606959875043438</v>
      </c>
      <c r="E294" s="6">
        <v>0.55067985990187918</v>
      </c>
      <c r="F294" s="6">
        <v>0.48393625992653067</v>
      </c>
      <c r="G294" s="6">
        <v>0.40192814966106133</v>
      </c>
      <c r="H294" s="6">
        <v>0.76782610105564753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14</v>
      </c>
      <c r="B295" s="6">
        <v>1.2087638875262656</v>
      </c>
      <c r="C295" s="6">
        <v>1.1306511144967333</v>
      </c>
      <c r="D295" s="6">
        <v>0.89631279540813624</v>
      </c>
      <c r="E295" s="6">
        <v>0.61233100140330576</v>
      </c>
      <c r="F295" s="6">
        <v>0.5381151486255249</v>
      </c>
      <c r="G295" s="6">
        <v>0.44692585346772656</v>
      </c>
      <c r="H295" s="6">
        <v>0.85378776236119258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">
      <c r="A296" s="5">
        <v>15</v>
      </c>
      <c r="B296" s="6">
        <v>1.3380567906696588</v>
      </c>
      <c r="C296" s="6">
        <v>1.251588848113812</v>
      </c>
      <c r="D296" s="6">
        <v>0.99218502044627033</v>
      </c>
      <c r="E296" s="6">
        <v>0.67782770731346986</v>
      </c>
      <c r="F296" s="6">
        <v>0.5956735109402832</v>
      </c>
      <c r="G296" s="6">
        <v>0.49473034339415595</v>
      </c>
      <c r="H296" s="6">
        <v>0.94511138610866441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">
      <c r="A297" s="5">
        <v>16</v>
      </c>
      <c r="B297" s="6">
        <v>1.475435030766395</v>
      </c>
      <c r="C297" s="6">
        <v>1.3800894278182989</v>
      </c>
      <c r="D297" s="6">
        <v>1.0940526189740105</v>
      </c>
      <c r="E297" s="6">
        <v>0.74742025238992127</v>
      </c>
      <c r="F297" s="6">
        <v>0.65683128778192623</v>
      </c>
      <c r="G297" s="6">
        <v>0.54552428904120775</v>
      </c>
      <c r="H297" s="6">
        <v>1.0421459363791468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17</v>
      </c>
      <c r="B298" s="6">
        <v>1.6214395759283482</v>
      </c>
      <c r="C298" s="6">
        <v>1.5166588632659339</v>
      </c>
      <c r="D298" s="6">
        <v>1.2023167252786919</v>
      </c>
      <c r="E298" s="6">
        <v>0.82138267819618527</v>
      </c>
      <c r="F298" s="6">
        <v>0.72182930627883413</v>
      </c>
      <c r="G298" s="6">
        <v>0.5995077068368978</v>
      </c>
      <c r="H298" s="6">
        <v>1.1452735158798033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18</v>
      </c>
      <c r="B299" s="6">
        <v>1.7766606972456318</v>
      </c>
      <c r="C299" s="6">
        <v>1.6618492810322871</v>
      </c>
      <c r="D299" s="6">
        <v>1.3174150323922529</v>
      </c>
      <c r="E299" s="6">
        <v>0.90001400201052384</v>
      </c>
      <c r="F299" s="6">
        <v>0.79093034216302849</v>
      </c>
      <c r="G299" s="6">
        <v>0.65689884239019014</v>
      </c>
      <c r="H299" s="6">
        <v>1.2549110515542787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19</v>
      </c>
      <c r="B300" s="6">
        <v>1.9417399211375987</v>
      </c>
      <c r="C300" s="6">
        <v>1.8162607507988773</v>
      </c>
      <c r="D300" s="6">
        <v>1.4398232397827133</v>
      </c>
      <c r="E300" s="6">
        <v>0.98363920584045872</v>
      </c>
      <c r="F300" s="6">
        <v>0.86441998891397986</v>
      </c>
      <c r="G300" s="6">
        <v>0.71793489234920582</v>
      </c>
      <c r="H300" s="6">
        <v>1.3715116735893096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">
      <c r="A301" s="5">
        <v>20</v>
      </c>
      <c r="B301" s="6">
        <v>2.1173713481571768</v>
      </c>
      <c r="C301" s="6">
        <v>1.9805425189337007</v>
      </c>
      <c r="D301" s="6">
        <v>1.5700560312632725</v>
      </c>
      <c r="E301" s="6">
        <v>1.0726099044976463</v>
      </c>
      <c r="F301" s="6">
        <v>0.94260724486134928</v>
      </c>
      <c r="G301" s="6">
        <v>0.78287249201320497</v>
      </c>
      <c r="H301" s="6">
        <v>1.4955656469274985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">
      <c r="A302" s="5">
        <v>21</v>
      </c>
      <c r="B302" s="6">
        <v>2.3043020861487191</v>
      </c>
      <c r="C302" s="6">
        <v>2.1553934136575408</v>
      </c>
      <c r="D302" s="6">
        <v>1.708667396184004</v>
      </c>
      <c r="E302" s="6">
        <v>1.1673045650253278</v>
      </c>
      <c r="F302" s="6">
        <v>1.025824706017354</v>
      </c>
      <c r="G302" s="6">
        <v>0.85198787548747057</v>
      </c>
      <c r="H302" s="6">
        <v>1.6276006772202591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22</v>
      </c>
      <c r="B303" s="6">
        <v>2.5033314813045204</v>
      </c>
      <c r="C303" s="6">
        <v>2.3415611257911708</v>
      </c>
      <c r="D303" s="6">
        <v>1.8562500592511204</v>
      </c>
      <c r="E303" s="6">
        <v>1.2681281171698715</v>
      </c>
      <c r="F303" s="6">
        <v>1.1144282237600072</v>
      </c>
      <c r="G303" s="6">
        <v>0.92557659137574133</v>
      </c>
      <c r="H303" s="6">
        <v>1.7681813676989702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23</v>
      </c>
      <c r="B304" s="6">
        <v>2.7153087521859582</v>
      </c>
      <c r="C304" s="6">
        <v>2.5398399956708477</v>
      </c>
      <c r="D304" s="6">
        <v>2.0134337261255166</v>
      </c>
      <c r="E304" s="6">
        <v>1.3755107548322247</v>
      </c>
      <c r="F304" s="6">
        <v>1.2087958515512693</v>
      </c>
      <c r="G304" s="6">
        <v>1.0039526279880917</v>
      </c>
      <c r="H304" s="6">
        <v>1.9179075480100622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24</v>
      </c>
      <c r="B305" s="6">
        <v>2.9411285363020729</v>
      </c>
      <c r="C305" s="6">
        <v>2.7510668475160136</v>
      </c>
      <c r="D305" s="6">
        <v>2.1808817811578352</v>
      </c>
      <c r="E305" s="6">
        <v>1.4899056800706696</v>
      </c>
      <c r="F305" s="6">
        <v>1.3093258623715893</v>
      </c>
      <c r="G305" s="6">
        <v>1.0874467667421333</v>
      </c>
      <c r="H305" s="6">
        <v>2.0774111286241022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">
      <c r="A306" s="5">
        <v>25</v>
      </c>
      <c r="B306" s="6">
        <v>3.1817237429452132</v>
      </c>
      <c r="C306" s="6">
        <v>2.9761143041291875</v>
      </c>
      <c r="D306" s="6">
        <v>2.3592859876811088</v>
      </c>
      <c r="E306" s="6">
        <v>1.6117854825175537</v>
      </c>
      <c r="F306" s="6">
        <v>1.4164335669592223</v>
      </c>
      <c r="G306" s="6">
        <v>1.1764039395852812</v>
      </c>
      <c r="H306" s="6">
        <v>2.247351052569929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2">
      <c r="A307" s="4" t="s">
        <v>62</v>
      </c>
      <c r="B307" s="15"/>
      <c r="C307" s="8"/>
      <c r="D307" s="15"/>
      <c r="E307" s="15"/>
    </row>
    <row r="308" spans="1:18" ht="18" customHeight="1" x14ac:dyDescent="0.2">
      <c r="A308" s="4" t="s">
        <v>8</v>
      </c>
      <c r="C308" s="8"/>
      <c r="F308" s="13"/>
      <c r="G308" s="13"/>
      <c r="H308" s="14"/>
    </row>
    <row r="309" spans="1:18" ht="18" customHeight="1" x14ac:dyDescent="0.2">
      <c r="A309" s="4" t="s">
        <v>0</v>
      </c>
      <c r="B309" s="15"/>
      <c r="C309" s="16">
        <v>0.75</v>
      </c>
      <c r="H309" s="14" t="s">
        <v>46</v>
      </c>
    </row>
    <row r="310" spans="1:18" ht="18" customHeight="1" x14ac:dyDescent="0.2">
      <c r="A310" s="4" t="s">
        <v>13</v>
      </c>
      <c r="B310" s="15"/>
      <c r="C310" s="8"/>
      <c r="D310" s="15"/>
      <c r="E310" s="15"/>
      <c r="H310" s="14" t="s">
        <v>46</v>
      </c>
    </row>
    <row r="311" spans="1:18" x14ac:dyDescent="0.2">
      <c r="A311" s="2"/>
      <c r="B311" s="9"/>
      <c r="C311" s="10"/>
      <c r="D311" s="11"/>
      <c r="E311" s="11"/>
      <c r="F311" s="3"/>
      <c r="G311" s="3"/>
    </row>
    <row r="312" spans="1:18" x14ac:dyDescent="0.2">
      <c r="A312" s="2"/>
      <c r="B312" s="9"/>
      <c r="C312" s="10"/>
      <c r="D312" s="10"/>
      <c r="E312" s="10"/>
      <c r="F312" s="3"/>
      <c r="G312" s="3"/>
    </row>
    <row r="313" spans="1:18" x14ac:dyDescent="0.2">
      <c r="A313" s="2"/>
      <c r="B313" s="2"/>
      <c r="C313" s="2"/>
      <c r="D313" s="5"/>
      <c r="E313" s="5"/>
      <c r="F313" s="5"/>
      <c r="G313" s="5"/>
    </row>
    <row r="314" spans="1:18" x14ac:dyDescent="0.2">
      <c r="A314" s="3"/>
      <c r="B314" s="3"/>
      <c r="C314" s="2"/>
      <c r="D314" s="5"/>
      <c r="E314" s="5"/>
      <c r="F314" s="5"/>
      <c r="G314" s="5"/>
      <c r="H314" s="3"/>
    </row>
    <row r="315" spans="1:18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18" ht="20.25" customHeight="1" x14ac:dyDescent="0.2">
      <c r="A316" s="5">
        <v>1</v>
      </c>
      <c r="B316" s="6">
        <v>8.3073245493598319E-2</v>
      </c>
      <c r="C316" s="6">
        <v>7.770488394918787E-2</v>
      </c>
      <c r="D316" s="6">
        <v>6.1599799315956563E-2</v>
      </c>
      <c r="E316" s="6">
        <v>4.208292796289579E-2</v>
      </c>
      <c r="F316" s="6">
        <v>3.6982385316852051E-2</v>
      </c>
      <c r="G316" s="6">
        <v>3.0715329540942818E-2</v>
      </c>
      <c r="H316" s="6">
        <v>5.8677233092405835E-2</v>
      </c>
    </row>
    <row r="317" spans="1:18" x14ac:dyDescent="0.2">
      <c r="A317" s="5">
        <v>2</v>
      </c>
      <c r="B317" s="6">
        <v>0.13854320752270077</v>
      </c>
      <c r="C317" s="6">
        <v>0.12959026457356015</v>
      </c>
      <c r="D317" s="6">
        <v>0.10273143572613819</v>
      </c>
      <c r="E317" s="6">
        <v>7.0182689833342637E-2</v>
      </c>
      <c r="F317" s="6">
        <v>6.1676394766976436E-2</v>
      </c>
      <c r="G317" s="6">
        <v>5.1224678287631213E-2</v>
      </c>
      <c r="H317" s="6">
        <v>9.7857403221420086E-2</v>
      </c>
    </row>
    <row r="318" spans="1:18" x14ac:dyDescent="0.2">
      <c r="A318" s="5">
        <v>3</v>
      </c>
      <c r="B318" s="6">
        <v>0.1953384582374999</v>
      </c>
      <c r="C318" s="6">
        <v>0.18271529104190226</v>
      </c>
      <c r="D318" s="6">
        <v>0.1448457894551094</v>
      </c>
      <c r="E318" s="6">
        <v>9.8953811393167584E-2</v>
      </c>
      <c r="F318" s="6">
        <v>8.6960393647985357E-2</v>
      </c>
      <c r="G318" s="6">
        <v>7.2224036525055005E-2</v>
      </c>
      <c r="H318" s="6">
        <v>0.13797366622441917</v>
      </c>
    </row>
    <row r="319" spans="1:18" x14ac:dyDescent="0.2">
      <c r="A319" s="5">
        <v>4</v>
      </c>
      <c r="B319" s="6">
        <v>0.25635226841573239</v>
      </c>
      <c r="C319" s="6">
        <v>0.23978626510854911</v>
      </c>
      <c r="D319" s="6">
        <v>0.19008825518699918</v>
      </c>
      <c r="E319" s="6">
        <v>0.12986195472157797</v>
      </c>
      <c r="F319" s="6">
        <v>0.1141224025986835</v>
      </c>
      <c r="G319" s="6">
        <v>9.4783156191534851E-2</v>
      </c>
      <c r="H319" s="6">
        <v>0.18106962979743063</v>
      </c>
    </row>
    <row r="320" spans="1:18" x14ac:dyDescent="0.2">
      <c r="A320" s="5">
        <v>5</v>
      </c>
      <c r="B320" s="6">
        <v>0.32173220818124337</v>
      </c>
      <c r="C320" s="6">
        <v>0.30094122061676282</v>
      </c>
      <c r="D320" s="6">
        <v>0.23856825792332131</v>
      </c>
      <c r="E320" s="6">
        <v>0.16298187532926003</v>
      </c>
      <c r="F320" s="6">
        <v>0.14322811659883083</v>
      </c>
      <c r="G320" s="6">
        <v>0.1189565995586826</v>
      </c>
      <c r="H320" s="6">
        <v>0.2272495273371743</v>
      </c>
    </row>
    <row r="321" spans="1:8" ht="20.25" customHeight="1" x14ac:dyDescent="0.2">
      <c r="A321" s="5">
        <v>6</v>
      </c>
      <c r="B321" s="6">
        <v>0.39164349351776095</v>
      </c>
      <c r="C321" s="6">
        <v>0.36633469695844839</v>
      </c>
      <c r="D321" s="6">
        <v>0.29040830728051087</v>
      </c>
      <c r="E321" s="6">
        <v>0.19839726769932026</v>
      </c>
      <c r="F321" s="6">
        <v>0.17435108617765541</v>
      </c>
      <c r="G321" s="6">
        <v>0.14480545324175553</v>
      </c>
      <c r="H321" s="6">
        <v>0.27663005606343738</v>
      </c>
    </row>
    <row r="322" spans="1:8" x14ac:dyDescent="0.2">
      <c r="A322" s="5">
        <v>7</v>
      </c>
      <c r="B322" s="6">
        <v>0.46627085901477761</v>
      </c>
      <c r="C322" s="6">
        <v>0.43613949079939901</v>
      </c>
      <c r="D322" s="6">
        <v>0.34574538615326322</v>
      </c>
      <c r="E322" s="6">
        <v>0.23620171397575304</v>
      </c>
      <c r="F322" s="6">
        <v>0.20757355111920989</v>
      </c>
      <c r="G322" s="6">
        <v>0.1723980206248355</v>
      </c>
      <c r="H322" s="6">
        <v>0.32934169979809869</v>
      </c>
    </row>
    <row r="323" spans="1:8" x14ac:dyDescent="0.2">
      <c r="A323" s="5">
        <v>8</v>
      </c>
      <c r="B323" s="6">
        <v>0.5458205787747592</v>
      </c>
      <c r="C323" s="6">
        <v>0.51054854639138414</v>
      </c>
      <c r="D323" s="6">
        <v>0.40473244924125906</v>
      </c>
      <c r="E323" s="6">
        <v>0.27649970770690968</v>
      </c>
      <c r="F323" s="6">
        <v>0.24298734012589976</v>
      </c>
      <c r="G323" s="6">
        <v>0.20181056906686995</v>
      </c>
      <c r="H323" s="6">
        <v>0.3855301563951351</v>
      </c>
    </row>
    <row r="324" spans="1:8" x14ac:dyDescent="0.2">
      <c r="A324" s="5">
        <v>9</v>
      </c>
      <c r="B324" s="6">
        <v>0.63052263504937422</v>
      </c>
      <c r="C324" s="6">
        <v>0.58977698406670931</v>
      </c>
      <c r="D324" s="6">
        <v>0.46754003111871456</v>
      </c>
      <c r="E324" s="6">
        <v>0.31940775242497055</v>
      </c>
      <c r="F324" s="6">
        <v>0.28069483624772745</v>
      </c>
      <c r="G324" s="6">
        <v>0.23312813172873526</v>
      </c>
      <c r="H324" s="6">
        <v>0.44535786951625855</v>
      </c>
    </row>
    <row r="325" spans="1:8" x14ac:dyDescent="0.2">
      <c r="A325" s="5">
        <v>10</v>
      </c>
      <c r="B325" s="6">
        <v>0.72063303025686543</v>
      </c>
      <c r="C325" s="6">
        <v>0.67406426284833754</v>
      </c>
      <c r="D325" s="6">
        <v>0.53435796062275387</v>
      </c>
      <c r="E325" s="6">
        <v>0.36505553285889064</v>
      </c>
      <c r="F325" s="6">
        <v>0.32081000614167438</v>
      </c>
      <c r="G325" s="6">
        <v>0.26644536241374533</v>
      </c>
      <c r="H325" s="6">
        <v>0.5090056616811407</v>
      </c>
    </row>
    <row r="326" spans="1:8" ht="20.25" customHeight="1" x14ac:dyDescent="0.2">
      <c r="A326" s="5">
        <v>11</v>
      </c>
      <c r="B326" s="6">
        <v>0.81643623287768419</v>
      </c>
      <c r="C326" s="6">
        <v>0.76367646828678892</v>
      </c>
      <c r="D326" s="6">
        <v>0.6053971745141038</v>
      </c>
      <c r="E326" s="6">
        <v>0.413587153966884</v>
      </c>
      <c r="F326" s="6">
        <v>0.36345948893074631</v>
      </c>
      <c r="G326" s="6">
        <v>0.30186743990803233</v>
      </c>
      <c r="H326" s="6">
        <v>0.57667446188004423</v>
      </c>
    </row>
    <row r="327" spans="1:8" x14ac:dyDescent="0.2">
      <c r="A327" s="5">
        <v>12</v>
      </c>
      <c r="B327" s="6">
        <v>0.91824774103513562</v>
      </c>
      <c r="C327" s="6">
        <v>0.85890871037700811</v>
      </c>
      <c r="D327" s="6">
        <v>0.68089161840262591</v>
      </c>
      <c r="E327" s="6">
        <v>0.46516243958533232</v>
      </c>
      <c r="F327" s="6">
        <v>0.40878373745380242</v>
      </c>
      <c r="G327" s="6">
        <v>0.33951101583353877</v>
      </c>
      <c r="H327" s="6">
        <v>0.64858711631106103</v>
      </c>
    </row>
    <row r="328" spans="1:8" x14ac:dyDescent="0.2">
      <c r="A328" s="5">
        <v>13</v>
      </c>
      <c r="B328" s="6">
        <v>1.0264167389831074</v>
      </c>
      <c r="C328" s="6">
        <v>0.96008760837846907</v>
      </c>
      <c r="D328" s="6">
        <v>0.76110021656455351</v>
      </c>
      <c r="E328" s="6">
        <v>0.51995827814221052</v>
      </c>
      <c r="F328" s="6">
        <v>0.45693820087557802</v>
      </c>
      <c r="G328" s="6">
        <v>0.37950519685228279</v>
      </c>
      <c r="H328" s="6">
        <v>0.72499026474053008</v>
      </c>
    </row>
    <row r="329" spans="1:8" x14ac:dyDescent="0.2">
      <c r="A329" s="5">
        <v>14</v>
      </c>
      <c r="B329" s="6">
        <v>1.1413288108096593</v>
      </c>
      <c r="C329" s="6">
        <v>1.0675738291537371</v>
      </c>
      <c r="D329" s="6">
        <v>0.8463088841859705</v>
      </c>
      <c r="E329" s="6">
        <v>0.57816999735470398</v>
      </c>
      <c r="F329" s="6">
        <v>0.5080945327679538</v>
      </c>
      <c r="G329" s="6">
        <v>0.42199254802549552</v>
      </c>
      <c r="H329" s="6">
        <v>0.80615625727680917</v>
      </c>
    </row>
    <row r="330" spans="1:8" x14ac:dyDescent="0.2">
      <c r="A330" s="5">
        <v>15</v>
      </c>
      <c r="B330" s="6">
        <v>1.2634086618985023</v>
      </c>
      <c r="C330" s="6">
        <v>1.1817646327635911</v>
      </c>
      <c r="D330" s="6">
        <v>0.93683254535885774</v>
      </c>
      <c r="E330" s="6">
        <v>0.64001274285678889</v>
      </c>
      <c r="F330" s="6">
        <v>0.56244180264486532</v>
      </c>
      <c r="G330" s="6">
        <v>0.467130099041147</v>
      </c>
      <c r="H330" s="6">
        <v>0.89238507662368582</v>
      </c>
    </row>
    <row r="331" spans="1:8" ht="20.25" customHeight="1" x14ac:dyDescent="0.2">
      <c r="A331" s="5">
        <v>16</v>
      </c>
      <c r="B331" s="6">
        <v>1.3931227814372737</v>
      </c>
      <c r="C331" s="6">
        <v>1.303096362918615</v>
      </c>
      <c r="D331" s="6">
        <v>1.0330171073626389</v>
      </c>
      <c r="E331" s="6">
        <v>0.7057228269625222</v>
      </c>
      <c r="F331" s="6">
        <v>0.62018768125254198</v>
      </c>
      <c r="G331" s="6">
        <v>0.51509032864423432</v>
      </c>
      <c r="H331" s="6">
        <v>0.98400621869329719</v>
      </c>
    </row>
    <row r="332" spans="1:8" x14ac:dyDescent="0.2">
      <c r="A332" s="5">
        <v>17</v>
      </c>
      <c r="B332" s="6">
        <v>1.5309819577595607</v>
      </c>
      <c r="C332" s="6">
        <v>1.4320467997747197</v>
      </c>
      <c r="D332" s="6">
        <v>1.135241325820197</v>
      </c>
      <c r="E332" s="6">
        <v>0.77555900287841339</v>
      </c>
      <c r="F332" s="6">
        <v>0.68155956034456033</v>
      </c>
      <c r="G332" s="6">
        <v>0.56606209465412616</v>
      </c>
      <c r="H332" s="6">
        <v>1.081380469270919</v>
      </c>
    </row>
    <row r="333" spans="1:8" x14ac:dyDescent="0.2">
      <c r="A333" s="5">
        <v>18</v>
      </c>
      <c r="B333" s="6">
        <v>1.677543531639925</v>
      </c>
      <c r="C333" s="6">
        <v>1.5691372676156763</v>
      </c>
      <c r="D333" s="6">
        <v>1.2439184755429302</v>
      </c>
      <c r="E333" s="6">
        <v>0.84980360616902739</v>
      </c>
      <c r="F333" s="6">
        <v>0.7468055557993255</v>
      </c>
      <c r="G333" s="6">
        <v>0.62025146709319301</v>
      </c>
      <c r="H333" s="6">
        <v>1.1849014955877575</v>
      </c>
    </row>
    <row r="334" spans="1:8" x14ac:dyDescent="0.2">
      <c r="A334" s="5">
        <v>19</v>
      </c>
      <c r="B334" s="6">
        <v>1.8334132397262417</v>
      </c>
      <c r="C334" s="6">
        <v>1.7149343591591188</v>
      </c>
      <c r="D334" s="6">
        <v>1.3594977174577505</v>
      </c>
      <c r="E334" s="6">
        <v>0.92876348859590985</v>
      </c>
      <c r="F334" s="6">
        <v>0.81619532827568331</v>
      </c>
      <c r="G334" s="6">
        <v>0.67788240977365799</v>
      </c>
      <c r="H334" s="6">
        <v>1.2949971483949041</v>
      </c>
    </row>
    <row r="335" spans="1:8" x14ac:dyDescent="0.2">
      <c r="A335" s="5">
        <v>20</v>
      </c>
      <c r="B335" s="6">
        <v>1.9992464597699722</v>
      </c>
      <c r="C335" s="6">
        <v>1.8700511003175131</v>
      </c>
      <c r="D335" s="6">
        <v>1.4824650219601354</v>
      </c>
      <c r="E335" s="6">
        <v>1.0127706489215909</v>
      </c>
      <c r="F335" s="6">
        <v>0.89002063756210292</v>
      </c>
      <c r="G335" s="6">
        <v>0.73919724070645698</v>
      </c>
      <c r="H335" s="6">
        <v>1.4121303415084445</v>
      </c>
    </row>
    <row r="336" spans="1:8" ht="20.25" customHeight="1" x14ac:dyDescent="0.2">
      <c r="A336" s="5">
        <v>21</v>
      </c>
      <c r="B336" s="6">
        <v>2.1757486196188065</v>
      </c>
      <c r="C336" s="6">
        <v>2.035147332760864</v>
      </c>
      <c r="D336" s="6">
        <v>1.613343472187037</v>
      </c>
      <c r="E336" s="6">
        <v>1.1021824400955182</v>
      </c>
      <c r="F336" s="6">
        <v>0.96859552465122267</v>
      </c>
      <c r="G336" s="6">
        <v>0.80445678332132786</v>
      </c>
      <c r="H336" s="6">
        <v>1.5367993406937628</v>
      </c>
    </row>
    <row r="337" spans="1:8" x14ac:dyDescent="0.2">
      <c r="A337" s="5">
        <v>22</v>
      </c>
      <c r="B337" s="6">
        <v>2.3636744711713495</v>
      </c>
      <c r="C337" s="6">
        <v>2.2109290347899249</v>
      </c>
      <c r="D337" s="6">
        <v>1.752692725645649</v>
      </c>
      <c r="E337" s="6">
        <v>1.1973812014567913</v>
      </c>
      <c r="F337" s="6">
        <v>1.0522559885204148</v>
      </c>
      <c r="G337" s="6">
        <v>0.87394009802032413</v>
      </c>
      <c r="H337" s="6">
        <v>1.6695372508370134</v>
      </c>
    </row>
    <row r="338" spans="1:8" x14ac:dyDescent="0.2">
      <c r="A338" s="5">
        <v>23</v>
      </c>
      <c r="B338" s="6">
        <v>2.5638258563925858</v>
      </c>
      <c r="C338" s="6">
        <v>2.3981462317162663</v>
      </c>
      <c r="D338" s="6">
        <v>1.9011073576873083</v>
      </c>
      <c r="E338" s="6">
        <v>1.2987731270507921</v>
      </c>
      <c r="F338" s="6">
        <v>1.1413589916109081</v>
      </c>
      <c r="G338" s="6">
        <v>0.94794365618900311</v>
      </c>
      <c r="H338" s="6">
        <v>1.8109104380119312</v>
      </c>
    </row>
    <row r="339" spans="1:8" x14ac:dyDescent="0.2">
      <c r="A339" s="5">
        <v>24</v>
      </c>
      <c r="B339" s="6">
        <v>2.7770475023419805</v>
      </c>
      <c r="C339" s="6">
        <v>2.5975890626241949</v>
      </c>
      <c r="D339" s="6">
        <v>2.0592137434708371</v>
      </c>
      <c r="E339" s="6">
        <v>1.4067861354905542</v>
      </c>
      <c r="F339" s="6">
        <v>1.2362805878666074</v>
      </c>
      <c r="G339" s="6">
        <v>1.0267797854588361</v>
      </c>
      <c r="H339" s="6">
        <v>1.9615155593765854</v>
      </c>
    </row>
    <row r="340" spans="1:8" x14ac:dyDescent="0.2">
      <c r="A340" s="5">
        <v>25</v>
      </c>
      <c r="B340" s="6">
        <v>3.0042202727384262</v>
      </c>
      <c r="C340" s="6">
        <v>2.8100814680332462</v>
      </c>
      <c r="D340" s="6">
        <v>2.2276650539177045</v>
      </c>
      <c r="E340" s="6">
        <v>1.521866451360262</v>
      </c>
      <c r="F340" s="6">
        <v>1.3374129184789409</v>
      </c>
      <c r="G340" s="6">
        <v>1.1107741745548236</v>
      </c>
      <c r="H340" s="6">
        <v>2.1219747965425029</v>
      </c>
    </row>
    <row r="341" spans="1:8" ht="18" customHeight="1" x14ac:dyDescent="0.2">
      <c r="A341" s="4" t="s">
        <v>62</v>
      </c>
      <c r="B341" s="15"/>
      <c r="C341" s="8"/>
      <c r="D341" s="15"/>
      <c r="E341" s="15"/>
    </row>
    <row r="342" spans="1:8" ht="18" customHeight="1" x14ac:dyDescent="0.2">
      <c r="A342" s="4" t="s">
        <v>8</v>
      </c>
      <c r="C342" s="8"/>
      <c r="F342" s="13"/>
      <c r="G342" s="13"/>
      <c r="H342" s="14"/>
    </row>
    <row r="343" spans="1:8" ht="18" customHeight="1" x14ac:dyDescent="0.2">
      <c r="A343" s="4" t="s">
        <v>0</v>
      </c>
      <c r="B343" s="15"/>
      <c r="C343" s="16">
        <v>0.75</v>
      </c>
      <c r="H343" s="14" t="s">
        <v>46</v>
      </c>
    </row>
    <row r="344" spans="1:8" ht="18" customHeight="1" x14ac:dyDescent="0.2">
      <c r="A344" s="4" t="s">
        <v>14</v>
      </c>
      <c r="B344" s="15"/>
      <c r="C344" s="8"/>
      <c r="D344" s="15"/>
      <c r="E344" s="15"/>
      <c r="H344" s="14" t="s">
        <v>46</v>
      </c>
    </row>
    <row r="345" spans="1:8" x14ac:dyDescent="0.2">
      <c r="A345" s="2"/>
      <c r="B345" s="9"/>
      <c r="C345" s="10"/>
      <c r="D345" s="11"/>
      <c r="E345" s="11"/>
      <c r="F345" s="3"/>
      <c r="G345" s="3"/>
    </row>
    <row r="346" spans="1:8" x14ac:dyDescent="0.2">
      <c r="A346" s="2"/>
      <c r="B346" s="9"/>
      <c r="C346" s="10"/>
      <c r="D346" s="10"/>
      <c r="E346" s="10"/>
      <c r="F346" s="3"/>
      <c r="G346" s="3"/>
    </row>
    <row r="347" spans="1:8" x14ac:dyDescent="0.2">
      <c r="A347" s="2"/>
      <c r="B347" s="2"/>
      <c r="C347" s="2"/>
      <c r="D347" s="5"/>
      <c r="E347" s="5"/>
      <c r="F347" s="5"/>
      <c r="G347" s="5"/>
    </row>
    <row r="348" spans="1:8" x14ac:dyDescent="0.2">
      <c r="A348" s="3"/>
      <c r="B348" s="3"/>
      <c r="C348" s="2"/>
      <c r="D348" s="5"/>
      <c r="E348" s="5"/>
      <c r="F348" s="5"/>
      <c r="G348" s="5"/>
      <c r="H348" s="3"/>
    </row>
    <row r="349" spans="1:8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20.25" customHeight="1" x14ac:dyDescent="0.2">
      <c r="A350" s="5">
        <v>1</v>
      </c>
      <c r="B350" s="6">
        <v>7.8683608109523337E-2</v>
      </c>
      <c r="C350" s="6">
        <v>7.359891383231254E-2</v>
      </c>
      <c r="D350" s="6">
        <v>5.8344831000680185E-2</v>
      </c>
      <c r="E350" s="6">
        <v>3.9859242193552677E-2</v>
      </c>
      <c r="F350" s="6">
        <v>3.5028215112298901E-2</v>
      </c>
      <c r="G350" s="6">
        <v>2.9092314116229513E-2</v>
      </c>
      <c r="H350" s="6">
        <v>5.5576694833113269E-2</v>
      </c>
    </row>
    <row r="351" spans="1:8" x14ac:dyDescent="0.2">
      <c r="A351" s="5">
        <v>2</v>
      </c>
      <c r="B351" s="6">
        <v>0.13122250590044182</v>
      </c>
      <c r="C351" s="6">
        <v>0.12274264153193837</v>
      </c>
      <c r="D351" s="6">
        <v>9.7303048426428063E-2</v>
      </c>
      <c r="E351" s="6">
        <v>6.6474196717696638E-2</v>
      </c>
      <c r="F351" s="6">
        <v>5.8417379104648094E-2</v>
      </c>
      <c r="G351" s="6">
        <v>4.8517937248894173E-2</v>
      </c>
      <c r="H351" s="6">
        <v>9.2686562562229208E-2</v>
      </c>
    </row>
    <row r="352" spans="1:8" x14ac:dyDescent="0.2">
      <c r="A352" s="5">
        <v>3</v>
      </c>
      <c r="B352" s="6">
        <v>0.18501666337163092</v>
      </c>
      <c r="C352" s="6">
        <v>0.17306051148641377</v>
      </c>
      <c r="D352" s="6">
        <v>0.13719205583076224</v>
      </c>
      <c r="E352" s="6">
        <v>9.3725035904654572E-2</v>
      </c>
      <c r="F352" s="6">
        <v>8.236535715190324E-2</v>
      </c>
      <c r="G352" s="6">
        <v>6.8407677493029367E-2</v>
      </c>
      <c r="H352" s="6">
        <v>0.13068305948722045</v>
      </c>
    </row>
    <row r="353" spans="1:8" x14ac:dyDescent="0.2">
      <c r="A353" s="5">
        <v>4</v>
      </c>
      <c r="B353" s="6">
        <v>0.24280646923280727</v>
      </c>
      <c r="C353" s="6">
        <v>0.22711582293123805</v>
      </c>
      <c r="D353" s="6">
        <v>0.18004388402653049</v>
      </c>
      <c r="E353" s="6">
        <v>0.12299997541852038</v>
      </c>
      <c r="F353" s="6">
        <v>0.10809211015216724</v>
      </c>
      <c r="G353" s="6">
        <v>8.9774760488118624E-2</v>
      </c>
      <c r="H353" s="6">
        <v>0.17150180791498509</v>
      </c>
    </row>
    <row r="354" spans="1:8" x14ac:dyDescent="0.2">
      <c r="A354" s="5">
        <v>5</v>
      </c>
      <c r="B354" s="6">
        <v>0.30473169591881816</v>
      </c>
      <c r="C354" s="6">
        <v>0.28503931592314757</v>
      </c>
      <c r="D354" s="6">
        <v>0.22596217593613621</v>
      </c>
      <c r="E354" s="6">
        <v>0.15436982064641874</v>
      </c>
      <c r="F354" s="6">
        <v>0.1356598617252287</v>
      </c>
      <c r="G354" s="6">
        <v>0.11267086540441185</v>
      </c>
      <c r="H354" s="6">
        <v>0.21524153349047304</v>
      </c>
    </row>
    <row r="355" spans="1:8" ht="20.25" customHeight="1" x14ac:dyDescent="0.2">
      <c r="A355" s="5">
        <v>6</v>
      </c>
      <c r="B355" s="6">
        <v>0.37094882930715456</v>
      </c>
      <c r="C355" s="6">
        <v>0.34697736390497452</v>
      </c>
      <c r="D355" s="6">
        <v>0.27506296769843447</v>
      </c>
      <c r="E355" s="6">
        <v>0.18791384360752436</v>
      </c>
      <c r="F355" s="6">
        <v>0.1651382759486571</v>
      </c>
      <c r="G355" s="6">
        <v>0.13715385100578759</v>
      </c>
      <c r="H355" s="6">
        <v>0.26201276708622512</v>
      </c>
    </row>
    <row r="356" spans="1:8" x14ac:dyDescent="0.2">
      <c r="A356" s="5">
        <v>7</v>
      </c>
      <c r="B356" s="6">
        <v>0.44163284250687873</v>
      </c>
      <c r="C356" s="6">
        <v>0.41309363286873724</v>
      </c>
      <c r="D356" s="6">
        <v>0.32747600395431264</v>
      </c>
      <c r="E356" s="6">
        <v>0.22372068151229352</v>
      </c>
      <c r="F356" s="6">
        <v>0.19660524700969617</v>
      </c>
      <c r="G356" s="6">
        <v>0.16328841148679332</v>
      </c>
      <c r="H356" s="6">
        <v>0.31193909768500405</v>
      </c>
    </row>
    <row r="357" spans="1:8" x14ac:dyDescent="0.2">
      <c r="A357" s="5">
        <v>8</v>
      </c>
      <c r="B357" s="6">
        <v>0.51697910997995022</v>
      </c>
      <c r="C357" s="6">
        <v>0.48357087178256608</v>
      </c>
      <c r="D357" s="6">
        <v>0.38334615719041376</v>
      </c>
      <c r="E357" s="6">
        <v>0.26188930641074759</v>
      </c>
      <c r="F357" s="6">
        <v>0.23014775133006077</v>
      </c>
      <c r="G357" s="6">
        <v>0.19114678419589554</v>
      </c>
      <c r="H357" s="6">
        <v>0.3651585243835897</v>
      </c>
    </row>
    <row r="358" spans="1:8" x14ac:dyDescent="0.2">
      <c r="A358" s="5">
        <v>9</v>
      </c>
      <c r="B358" s="6">
        <v>0.59720546158548837</v>
      </c>
      <c r="C358" s="6">
        <v>0.5586128338984615</v>
      </c>
      <c r="D358" s="6">
        <v>0.442834950837381</v>
      </c>
      <c r="E358" s="6">
        <v>0.30253006572238395</v>
      </c>
      <c r="F358" s="6">
        <v>0.26586276198135278</v>
      </c>
      <c r="G358" s="6">
        <v>0.2208095090935468</v>
      </c>
      <c r="H358" s="6">
        <v>0.42182490722852417</v>
      </c>
    </row>
    <row r="359" spans="1:8" x14ac:dyDescent="0.2">
      <c r="A359" s="5">
        <v>10</v>
      </c>
      <c r="B359" s="6">
        <v>0.68255437242883432</v>
      </c>
      <c r="C359" s="6">
        <v>0.63844632508886945</v>
      </c>
      <c r="D359" s="6">
        <v>0.50612218306897505</v>
      </c>
      <c r="E359" s="6">
        <v>0.34576579156156428</v>
      </c>
      <c r="F359" s="6">
        <v>0.30385822355779379</v>
      </c>
      <c r="G359" s="6">
        <v>0.25236623842243683</v>
      </c>
      <c r="H359" s="6">
        <v>0.48210951397503554</v>
      </c>
    </row>
    <row r="360" spans="1:8" ht="20.25" customHeight="1" x14ac:dyDescent="0.2">
      <c r="A360" s="5">
        <v>11</v>
      </c>
      <c r="B360" s="6">
        <v>0.77329527951467414</v>
      </c>
      <c r="C360" s="6">
        <v>0.72332337079298337</v>
      </c>
      <c r="D360" s="6">
        <v>0.57340764462791138</v>
      </c>
      <c r="E360" s="6">
        <v>0.39173297429882104</v>
      </c>
      <c r="F360" s="6">
        <v>0.3442540834993415</v>
      </c>
      <c r="G360" s="6">
        <v>0.28591659326201535</v>
      </c>
      <c r="H360" s="6">
        <v>0.54620265641163956</v>
      </c>
    </row>
    <row r="361" spans="1:8" x14ac:dyDescent="0.2">
      <c r="A361" s="5">
        <v>12</v>
      </c>
      <c r="B361" s="6">
        <v>0.86972700986662899</v>
      </c>
      <c r="C361" s="6">
        <v>0.81352348722632373</v>
      </c>
      <c r="D361" s="6">
        <v>0.64491291930540817</v>
      </c>
      <c r="E361" s="6">
        <v>0.44058299258842115</v>
      </c>
      <c r="F361" s="6">
        <v>0.38718337303722994</v>
      </c>
      <c r="G361" s="6">
        <v>0.32157106129639451</v>
      </c>
      <c r="H361" s="6">
        <v>0.61431540541699436</v>
      </c>
    </row>
    <row r="362" spans="1:8" x14ac:dyDescent="0.2">
      <c r="A362" s="5">
        <v>13</v>
      </c>
      <c r="B362" s="6">
        <v>0.97218029664466799</v>
      </c>
      <c r="C362" s="6">
        <v>0.90935603490154227</v>
      </c>
      <c r="D362" s="6">
        <v>0.72088324967216488</v>
      </c>
      <c r="E362" s="6">
        <v>0.49248338797353175</v>
      </c>
      <c r="F362" s="6">
        <v>0.43279332731421027</v>
      </c>
      <c r="G362" s="6">
        <v>0.35945192711838403</v>
      </c>
      <c r="H362" s="6">
        <v>0.68668136817237235</v>
      </c>
    </row>
    <row r="363" spans="1:8" x14ac:dyDescent="0.2">
      <c r="A363" s="5">
        <v>14</v>
      </c>
      <c r="B363" s="6">
        <v>1.0810203494550588</v>
      </c>
      <c r="C363" s="6">
        <v>1.0111626228397328</v>
      </c>
      <c r="D363" s="6">
        <v>0.80158944299375412</v>
      </c>
      <c r="E363" s="6">
        <v>0.54761916694403578</v>
      </c>
      <c r="F363" s="6">
        <v>0.48124652963011816</v>
      </c>
      <c r="G363" s="6">
        <v>0.39969422257056292</v>
      </c>
      <c r="H363" s="6">
        <v>0.76355850365201605</v>
      </c>
    </row>
    <row r="364" spans="1:8" x14ac:dyDescent="0.2">
      <c r="A364" s="5">
        <v>15</v>
      </c>
      <c r="B364" s="6">
        <v>1.1966494320082823</v>
      </c>
      <c r="C364" s="6">
        <v>1.1193195196548653</v>
      </c>
      <c r="D364" s="6">
        <v>0.88732978259461437</v>
      </c>
      <c r="E364" s="6">
        <v>0.60619410671664886</v>
      </c>
      <c r="F364" s="6">
        <v>0.53272205895859415</v>
      </c>
      <c r="G364" s="6">
        <v>0.44244667980317254</v>
      </c>
      <c r="H364" s="6">
        <v>0.84523094330359272</v>
      </c>
    </row>
    <row r="365" spans="1:8" ht="20.25" customHeight="1" x14ac:dyDescent="0.2">
      <c r="A365" s="5">
        <v>16</v>
      </c>
      <c r="B365" s="6">
        <v>1.3195093839388599</v>
      </c>
      <c r="C365" s="6">
        <v>1.2342400124085042</v>
      </c>
      <c r="D365" s="6">
        <v>0.97843189781743722</v>
      </c>
      <c r="E365" s="6">
        <v>0.66843203272879403</v>
      </c>
      <c r="F365" s="6">
        <v>0.58741661260591349</v>
      </c>
      <c r="G365" s="6">
        <v>0.48787266368655036</v>
      </c>
      <c r="H365" s="6">
        <v>0.93201077228845919</v>
      </c>
    </row>
    <row r="366" spans="1:8" x14ac:dyDescent="0.2">
      <c r="A366" s="5">
        <v>17</v>
      </c>
      <c r="B366" s="6">
        <v>1.4500840032352786</v>
      </c>
      <c r="C366" s="6">
        <v>1.3563766350822806</v>
      </c>
      <c r="D366" s="6">
        <v>1.0752545306232861</v>
      </c>
      <c r="E366" s="6">
        <v>0.73457802552086771</v>
      </c>
      <c r="F366" s="6">
        <v>0.64554556681649067</v>
      </c>
      <c r="G366" s="6">
        <v>0.53615105268583063</v>
      </c>
      <c r="H366" s="6">
        <v>1.0242397122664757</v>
      </c>
    </row>
    <row r="367" spans="1:8" x14ac:dyDescent="0.2">
      <c r="A367" s="5">
        <v>18</v>
      </c>
      <c r="B367" s="6">
        <v>1.5889011804696289</v>
      </c>
      <c r="C367" s="6">
        <v>1.4862231648892841</v>
      </c>
      <c r="D367" s="6">
        <v>1.1781891181482496</v>
      </c>
      <c r="E367" s="6">
        <v>0.80489950188615411</v>
      </c>
      <c r="F367" s="6">
        <v>0.70734392688506553</v>
      </c>
      <c r="G367" s="6">
        <v>0.58747702796658585</v>
      </c>
      <c r="H367" s="6">
        <v>1.1222906288691921</v>
      </c>
    </row>
    <row r="368" spans="1:8" x14ac:dyDescent="0.2">
      <c r="A368" s="5">
        <v>19</v>
      </c>
      <c r="B368" s="6">
        <v>1.7365346448219348</v>
      </c>
      <c r="C368" s="6">
        <v>1.6243162554667616</v>
      </c>
      <c r="D368" s="6">
        <v>1.2876610874012417</v>
      </c>
      <c r="E368" s="6">
        <v>0.87968709936517175</v>
      </c>
      <c r="F368" s="6">
        <v>0.77306710444840576</v>
      </c>
      <c r="G368" s="6">
        <v>0.64206271896624179</v>
      </c>
      <c r="H368" s="6">
        <v>1.2265687649714732</v>
      </c>
    </row>
    <row r="369" spans="1:8" x14ac:dyDescent="0.2">
      <c r="A369" s="5">
        <v>20</v>
      </c>
      <c r="B369" s="6">
        <v>1.8936051435117545</v>
      </c>
      <c r="C369" s="6">
        <v>1.7712365400904559</v>
      </c>
      <c r="D369" s="6">
        <v>1.4041307298265602</v>
      </c>
      <c r="E369" s="6">
        <v>0.95925527371763697</v>
      </c>
      <c r="F369" s="6">
        <v>0.84299144254236691</v>
      </c>
      <c r="G369" s="6">
        <v>0.70013763947467189</v>
      </c>
      <c r="H369" s="6">
        <v>1.3375125737609488</v>
      </c>
    </row>
    <row r="370" spans="1:8" ht="20.25" customHeight="1" x14ac:dyDescent="0.2">
      <c r="A370" s="5">
        <v>21</v>
      </c>
      <c r="B370" s="6">
        <v>2.0607808291794143</v>
      </c>
      <c r="C370" s="6">
        <v>1.9276089940224796</v>
      </c>
      <c r="D370" s="6">
        <v>1.5280934885516766</v>
      </c>
      <c r="E370" s="6">
        <v>1.0439424951605742</v>
      </c>
      <c r="F370" s="6">
        <v>0.91741438805551367</v>
      </c>
      <c r="G370" s="6">
        <v>0.76194883086373277</v>
      </c>
      <c r="H370" s="6">
        <v>1.455593992357505</v>
      </c>
    </row>
    <row r="371" spans="1:8" x14ac:dyDescent="0.2">
      <c r="A371" s="5">
        <v>22</v>
      </c>
      <c r="B371" s="6">
        <v>2.2387765722053472</v>
      </c>
      <c r="C371" s="6">
        <v>2.0941022912699725</v>
      </c>
      <c r="D371" s="6">
        <v>1.6600794484638481</v>
      </c>
      <c r="E371" s="6">
        <v>1.1341109000056657</v>
      </c>
      <c r="F371" s="6">
        <v>0.99665418558878449</v>
      </c>
      <c r="G371" s="6">
        <v>0.82776060782564065</v>
      </c>
      <c r="H371" s="6">
        <v>1.5813179560829078</v>
      </c>
    </row>
    <row r="372" spans="1:8" x14ac:dyDescent="0.2">
      <c r="A372" s="5">
        <v>23</v>
      </c>
      <c r="B372" s="6">
        <v>2.4283518447705621</v>
      </c>
      <c r="C372" s="6">
        <v>2.2714268253818712</v>
      </c>
      <c r="D372" s="6">
        <v>1.8006517672157973</v>
      </c>
      <c r="E372" s="6">
        <v>1.230145218774674</v>
      </c>
      <c r="F372" s="6">
        <v>1.0810489354856609</v>
      </c>
      <c r="G372" s="6">
        <v>0.89785377602987748</v>
      </c>
      <c r="H372" s="6">
        <v>1.7152209039064974</v>
      </c>
    </row>
    <row r="373" spans="1:8" x14ac:dyDescent="0.2">
      <c r="A373" s="5">
        <v>24</v>
      </c>
      <c r="B373" s="6">
        <v>2.6303067380778495</v>
      </c>
      <c r="C373" s="6">
        <v>2.4603309840453567</v>
      </c>
      <c r="D373" s="6">
        <v>1.9504037219478776</v>
      </c>
      <c r="E373" s="6">
        <v>1.3324507586185432</v>
      </c>
      <c r="F373" s="6">
        <v>1.1709548207864755</v>
      </c>
      <c r="G373" s="6">
        <v>0.97252415953881721</v>
      </c>
      <c r="H373" s="6">
        <v>1.8578679652838792</v>
      </c>
    </row>
    <row r="374" spans="1:8" x14ac:dyDescent="0.2">
      <c r="A374" s="5">
        <v>25</v>
      </c>
      <c r="B374" s="6">
        <v>2.8454755705078543</v>
      </c>
      <c r="C374" s="6">
        <v>2.6615951702958407</v>
      </c>
      <c r="D374" s="6">
        <v>2.1099539696598004</v>
      </c>
      <c r="E374" s="6">
        <v>1.4414501653614769</v>
      </c>
      <c r="F374" s="6">
        <v>1.2667432617198058</v>
      </c>
      <c r="G374" s="6">
        <v>1.0520802375006055</v>
      </c>
      <c r="H374" s="6">
        <v>2.0098484453975298</v>
      </c>
    </row>
    <row r="375" spans="1:8" ht="18" customHeight="1" x14ac:dyDescent="0.2">
      <c r="A375" s="4" t="s">
        <v>62</v>
      </c>
      <c r="B375" s="15"/>
      <c r="C375" s="8"/>
      <c r="D375" s="15"/>
      <c r="E375" s="15"/>
    </row>
    <row r="376" spans="1:8" ht="18" customHeight="1" x14ac:dyDescent="0.2">
      <c r="A376" s="4" t="s">
        <v>8</v>
      </c>
      <c r="C376" s="8"/>
      <c r="F376" s="13"/>
      <c r="G376" s="13"/>
      <c r="H376" s="14"/>
    </row>
    <row r="377" spans="1:8" ht="18" customHeight="1" x14ac:dyDescent="0.2">
      <c r="A377" s="4" t="s">
        <v>0</v>
      </c>
      <c r="B377" s="15"/>
      <c r="C377" s="16">
        <v>0.75</v>
      </c>
      <c r="H377" s="14" t="s">
        <v>46</v>
      </c>
    </row>
    <row r="378" spans="1:8" ht="18" customHeight="1" x14ac:dyDescent="0.2">
      <c r="A378" s="4" t="s">
        <v>15</v>
      </c>
      <c r="B378" s="15"/>
      <c r="C378" s="8"/>
      <c r="D378" s="15"/>
      <c r="E378" s="15"/>
      <c r="H378" s="14" t="s">
        <v>46</v>
      </c>
    </row>
    <row r="379" spans="1:8" x14ac:dyDescent="0.2">
      <c r="A379" s="2"/>
      <c r="B379" s="9"/>
      <c r="C379" s="10"/>
      <c r="D379" s="11"/>
      <c r="E379" s="11"/>
      <c r="F379" s="3"/>
      <c r="G379" s="3"/>
    </row>
    <row r="380" spans="1:8" x14ac:dyDescent="0.2">
      <c r="A380" s="2"/>
      <c r="B380" s="9"/>
      <c r="C380" s="10"/>
      <c r="D380" s="10"/>
      <c r="E380" s="10"/>
      <c r="F380" s="3"/>
      <c r="G380" s="3"/>
    </row>
    <row r="381" spans="1:8" x14ac:dyDescent="0.2">
      <c r="A381" s="2"/>
      <c r="B381" s="2"/>
      <c r="C381" s="2"/>
      <c r="D381" s="5"/>
      <c r="E381" s="5"/>
      <c r="F381" s="5"/>
      <c r="G381" s="5"/>
    </row>
    <row r="382" spans="1:8" x14ac:dyDescent="0.2">
      <c r="A382" s="3"/>
      <c r="B382" s="3"/>
      <c r="C382" s="2"/>
      <c r="D382" s="5"/>
      <c r="E382" s="5"/>
      <c r="F382" s="5"/>
      <c r="G382" s="5"/>
      <c r="H382" s="3"/>
    </row>
    <row r="383" spans="1:8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20.25" customHeight="1" x14ac:dyDescent="0.2">
      <c r="A384" s="5">
        <v>1</v>
      </c>
      <c r="B384" s="6">
        <v>7.4734590008273052E-2</v>
      </c>
      <c r="C384" s="6">
        <v>6.9905089286905295E-2</v>
      </c>
      <c r="D384" s="6">
        <v>5.5416587122802036E-2</v>
      </c>
      <c r="E384" s="6">
        <v>3.7858763660522522E-2</v>
      </c>
      <c r="F384" s="6">
        <v>3.3270198940234016E-2</v>
      </c>
      <c r="G384" s="6">
        <v>2.7632212351547669E-2</v>
      </c>
      <c r="H384" s="6">
        <v>5.2787379762582548E-2</v>
      </c>
    </row>
    <row r="385" spans="1:8" x14ac:dyDescent="0.2">
      <c r="A385" s="5">
        <v>2</v>
      </c>
      <c r="B385" s="6">
        <v>0.12463663543081413</v>
      </c>
      <c r="C385" s="6">
        <v>0.11658236336408659</v>
      </c>
      <c r="D385" s="6">
        <v>9.2419547163904089E-2</v>
      </c>
      <c r="E385" s="6">
        <v>6.3137951565607794E-2</v>
      </c>
      <c r="F385" s="6">
        <v>5.5485494140873351E-2</v>
      </c>
      <c r="G385" s="6">
        <v>4.6082891156898564E-2</v>
      </c>
      <c r="H385" s="6">
        <v>8.8034756142886694E-2</v>
      </c>
    </row>
    <row r="386" spans="1:8" x14ac:dyDescent="0.2">
      <c r="A386" s="5">
        <v>3</v>
      </c>
      <c r="B386" s="6">
        <v>0.17573094084006502</v>
      </c>
      <c r="C386" s="6">
        <v>0.16437485117047859</v>
      </c>
      <c r="D386" s="6">
        <v>0.13030658216171925</v>
      </c>
      <c r="E386" s="6">
        <v>8.9021109988946356E-2</v>
      </c>
      <c r="F386" s="6">
        <v>7.8231557315779021E-2</v>
      </c>
      <c r="G386" s="6">
        <v>6.4974393697649249E-2</v>
      </c>
      <c r="H386" s="6">
        <v>0.12412426306391125</v>
      </c>
    </row>
    <row r="387" spans="1:8" x14ac:dyDescent="0.2">
      <c r="A387" s="5">
        <v>4</v>
      </c>
      <c r="B387" s="6">
        <v>0.23062035874374118</v>
      </c>
      <c r="C387" s="6">
        <v>0.21571720360779018</v>
      </c>
      <c r="D387" s="6">
        <v>0.17100773819993714</v>
      </c>
      <c r="E387" s="6">
        <v>0.1168267820298165</v>
      </c>
      <c r="F387" s="6">
        <v>0.10266712126503988</v>
      </c>
      <c r="G387" s="6">
        <v>8.5269093263129217E-2</v>
      </c>
      <c r="H387" s="6">
        <v>0.16289437670884732</v>
      </c>
    </row>
    <row r="388" spans="1:8" x14ac:dyDescent="0.2">
      <c r="A388" s="5">
        <v>5</v>
      </c>
      <c r="B388" s="6">
        <v>0.28943764659747717</v>
      </c>
      <c r="C388" s="6">
        <v>0.2707335990757237</v>
      </c>
      <c r="D388" s="6">
        <v>0.21462145651046333</v>
      </c>
      <c r="E388" s="6">
        <v>0.14662221945391973</v>
      </c>
      <c r="F388" s="6">
        <v>0.12885128669368789</v>
      </c>
      <c r="G388" s="6">
        <v>0.10701607531971941</v>
      </c>
      <c r="H388" s="6">
        <v>0.20443886782329107</v>
      </c>
    </row>
    <row r="389" spans="1:8" ht="20.25" customHeight="1" x14ac:dyDescent="0.2">
      <c r="A389" s="5">
        <v>6</v>
      </c>
      <c r="B389" s="6">
        <v>0.3523314364756957</v>
      </c>
      <c r="C389" s="6">
        <v>0.32956306474271974</v>
      </c>
      <c r="D389" s="6">
        <v>0.261257949543792</v>
      </c>
      <c r="E389" s="6">
        <v>0.17848271573081717</v>
      </c>
      <c r="F389" s="6">
        <v>0.1568502213385688</v>
      </c>
      <c r="G389" s="6">
        <v>0.13027029478243635</v>
      </c>
      <c r="H389" s="6">
        <v>0.24886271989288927</v>
      </c>
    </row>
    <row r="390" spans="1:8" x14ac:dyDescent="0.2">
      <c r="A390" s="5">
        <v>7</v>
      </c>
      <c r="B390" s="6">
        <v>0.41946791983659781</v>
      </c>
      <c r="C390" s="6">
        <v>0.392361052438018</v>
      </c>
      <c r="D390" s="6">
        <v>0.31104045024227878</v>
      </c>
      <c r="E390" s="6">
        <v>0.21249245949575424</v>
      </c>
      <c r="F390" s="6">
        <v>0.1867379099887328</v>
      </c>
      <c r="G390" s="6">
        <v>0.15509319893644627</v>
      </c>
      <c r="H390" s="6">
        <v>0.29628331914557698</v>
      </c>
    </row>
    <row r="391" spans="1:8" x14ac:dyDescent="0.2">
      <c r="A391" s="5">
        <v>8</v>
      </c>
      <c r="B391" s="6">
        <v>0.49103266557646852</v>
      </c>
      <c r="C391" s="6">
        <v>0.45930113921960786</v>
      </c>
      <c r="D391" s="6">
        <v>0.36410656014902626</v>
      </c>
      <c r="E391" s="6">
        <v>0.24874545553267946</v>
      </c>
      <c r="F391" s="6">
        <v>0.2185969638433026</v>
      </c>
      <c r="G391" s="6">
        <v>0.18155339964069472</v>
      </c>
      <c r="H391" s="6">
        <v>0.34683173870023076</v>
      </c>
    </row>
    <row r="392" spans="1:8" x14ac:dyDescent="0.2">
      <c r="A392" s="5">
        <v>9</v>
      </c>
      <c r="B392" s="6">
        <v>0.56723257098438751</v>
      </c>
      <c r="C392" s="6">
        <v>0.53057685225429041</v>
      </c>
      <c r="D392" s="6">
        <v>0.42060969606399912</v>
      </c>
      <c r="E392" s="6">
        <v>0.28734651308144277</v>
      </c>
      <c r="F392" s="6">
        <v>0.25251948903368415</v>
      </c>
      <c r="G392" s="6">
        <v>0.20972739466985568</v>
      </c>
      <c r="H392" s="6">
        <v>0.40065411658703542</v>
      </c>
    </row>
    <row r="393" spans="1:8" x14ac:dyDescent="0.2">
      <c r="A393" s="5">
        <v>10</v>
      </c>
      <c r="B393" s="6">
        <v>0.64829794168588806</v>
      </c>
      <c r="C393" s="6">
        <v>0.60640361435116086</v>
      </c>
      <c r="D393" s="6">
        <v>0.48072063234697926</v>
      </c>
      <c r="E393" s="6">
        <v>0.32841229948772427</v>
      </c>
      <c r="F393" s="6">
        <v>0.28860801256882607</v>
      </c>
      <c r="G393" s="6">
        <v>0.23970033674838753</v>
      </c>
      <c r="H393" s="6">
        <v>0.45791312487678371</v>
      </c>
    </row>
    <row r="394" spans="1:8" ht="20.25" customHeight="1" x14ac:dyDescent="0.2">
      <c r="A394" s="5">
        <v>11</v>
      </c>
      <c r="B394" s="6">
        <v>0.73448469202656363</v>
      </c>
      <c r="C394" s="6">
        <v>0.68702080215196615</v>
      </c>
      <c r="D394" s="6">
        <v>0.54462913252817402</v>
      </c>
      <c r="E394" s="6">
        <v>0.37207245486497176</v>
      </c>
      <c r="F394" s="6">
        <v>0.32697646189769958</v>
      </c>
      <c r="G394" s="6">
        <v>0.27156684711580559</v>
      </c>
      <c r="H394" s="6">
        <v>0.51878952388067856</v>
      </c>
    </row>
    <row r="395" spans="1:8" x14ac:dyDescent="0.2">
      <c r="A395" s="5">
        <v>12</v>
      </c>
      <c r="B395" s="6">
        <v>0.82607665132779728</v>
      </c>
      <c r="C395" s="6">
        <v>0.77269390335191346</v>
      </c>
      <c r="D395" s="6">
        <v>0.61254565942426165</v>
      </c>
      <c r="E395" s="6">
        <v>0.41847076038863562</v>
      </c>
      <c r="F395" s="6">
        <v>0.36775119160372366</v>
      </c>
      <c r="G395" s="6">
        <v>0.30543186823689339</v>
      </c>
      <c r="H395" s="6">
        <v>0.58348379113093052</v>
      </c>
    </row>
    <row r="396" spans="1:8" x14ac:dyDescent="0.2">
      <c r="A396" s="5">
        <v>13</v>
      </c>
      <c r="B396" s="6">
        <v>0.92338795372383009</v>
      </c>
      <c r="C396" s="6">
        <v>0.86371675210062115</v>
      </c>
      <c r="D396" s="6">
        <v>0.68470314723099379</v>
      </c>
      <c r="E396" s="6">
        <v>0.467766348930718</v>
      </c>
      <c r="F396" s="6">
        <v>0.41107204730776764</v>
      </c>
      <c r="G396" s="6">
        <v>0.3414115474151051</v>
      </c>
      <c r="H396" s="6">
        <v>0.65221780939746898</v>
      </c>
    </row>
    <row r="397" spans="1:8" x14ac:dyDescent="0.2">
      <c r="A397" s="5">
        <v>14</v>
      </c>
      <c r="B397" s="6">
        <v>1.0267654794715195</v>
      </c>
      <c r="C397" s="6">
        <v>0.96041381254949232</v>
      </c>
      <c r="D397" s="6">
        <v>0.76135881178341003</v>
      </c>
      <c r="E397" s="6">
        <v>0.52013494176916264</v>
      </c>
      <c r="F397" s="6">
        <v>0.45709345248566524</v>
      </c>
      <c r="G397" s="6">
        <v>0.37963413943737373</v>
      </c>
      <c r="H397" s="6">
        <v>0.72523659106142602</v>
      </c>
    </row>
    <row r="398" spans="1:8" x14ac:dyDescent="0.2">
      <c r="A398" s="5">
        <v>15</v>
      </c>
      <c r="B398" s="6">
        <v>1.1365913032392787</v>
      </c>
      <c r="C398" s="6">
        <v>1.0631424689272584</v>
      </c>
      <c r="D398" s="6">
        <v>0.84279596599119766</v>
      </c>
      <c r="E398" s="6">
        <v>0.5757700888327314</v>
      </c>
      <c r="F398" s="6">
        <v>0.50598549839270679</v>
      </c>
      <c r="G398" s="6">
        <v>0.42024091179938744</v>
      </c>
      <c r="H398" s="6">
        <v>0.80281000741823461</v>
      </c>
    </row>
    <row r="399" spans="1:8" ht="20.25" customHeight="1" x14ac:dyDescent="0.2">
      <c r="A399" s="5">
        <v>16</v>
      </c>
      <c r="B399" s="6">
        <v>1.2532850893603615</v>
      </c>
      <c r="C399" s="6">
        <v>1.1722952660071422</v>
      </c>
      <c r="D399" s="6">
        <v>0.92932579594748399</v>
      </c>
      <c r="E399" s="6">
        <v>0.63488438207928022</v>
      </c>
      <c r="F399" s="6">
        <v>0.55793501037782345</v>
      </c>
      <c r="G399" s="6">
        <v>0.46338703032157258</v>
      </c>
      <c r="H399" s="6">
        <v>0.88523448051998432</v>
      </c>
    </row>
    <row r="400" spans="1:8" x14ac:dyDescent="0.2">
      <c r="A400" s="5">
        <v>17</v>
      </c>
      <c r="B400" s="6">
        <v>1.3773063546920299</v>
      </c>
      <c r="C400" s="6">
        <v>1.2883020257354754</v>
      </c>
      <c r="D400" s="6">
        <v>1.0212890388658127</v>
      </c>
      <c r="E400" s="6">
        <v>0.69771060180632771</v>
      </c>
      <c r="F400" s="6">
        <v>0.61314655525881334</v>
      </c>
      <c r="G400" s="6">
        <v>0.50924239581394914</v>
      </c>
      <c r="H400" s="6">
        <v>0.97283458150366608</v>
      </c>
    </row>
    <row r="401" spans="1:8" x14ac:dyDescent="0.2">
      <c r="A401" s="5">
        <v>18</v>
      </c>
      <c r="B401" s="6">
        <v>1.5091564957312449</v>
      </c>
      <c r="C401" s="6">
        <v>1.4116317433510677</v>
      </c>
      <c r="D401" s="6">
        <v>1.1190574862105369</v>
      </c>
      <c r="E401" s="6">
        <v>0.76450274353959524</v>
      </c>
      <c r="F401" s="6">
        <v>0.67184334374975163</v>
      </c>
      <c r="G401" s="6">
        <v>0.55799239357768604</v>
      </c>
      <c r="H401" s="6">
        <v>1.0659644624064266</v>
      </c>
    </row>
    <row r="402" spans="1:8" x14ac:dyDescent="0.2">
      <c r="A402" s="5">
        <v>19</v>
      </c>
      <c r="B402" s="6">
        <v>1.6493804470085269</v>
      </c>
      <c r="C402" s="6">
        <v>1.5427941386102906</v>
      </c>
      <c r="D402" s="6">
        <v>1.2230352134155813</v>
      </c>
      <c r="E402" s="6">
        <v>0.835536858135843</v>
      </c>
      <c r="F402" s="6">
        <v>0.73426796874153155</v>
      </c>
      <c r="G402" s="6">
        <v>0.60983850657620531</v>
      </c>
      <c r="H402" s="6">
        <v>1.1650090275410498</v>
      </c>
    </row>
    <row r="403" spans="1:8" x14ac:dyDescent="0.2">
      <c r="A403" s="5">
        <v>20</v>
      </c>
      <c r="B403" s="6">
        <v>1.7985678013255679</v>
      </c>
      <c r="C403" s="6">
        <v>1.6823407036326643</v>
      </c>
      <c r="D403" s="6">
        <v>1.3336594105539539</v>
      </c>
      <c r="E403" s="6">
        <v>0.91111161926856932</v>
      </c>
      <c r="F403" s="6">
        <v>0.8006829040070581</v>
      </c>
      <c r="G403" s="6">
        <v>0.66499872962951612</v>
      </c>
      <c r="H403" s="6">
        <v>1.270384724754841</v>
      </c>
    </row>
    <row r="404" spans="1:8" ht="20.25" customHeight="1" x14ac:dyDescent="0.2">
      <c r="A404" s="5">
        <v>21</v>
      </c>
      <c r="B404" s="6">
        <v>1.9573531776943509</v>
      </c>
      <c r="C404" s="6">
        <v>1.8308650470630075</v>
      </c>
      <c r="D404" s="6">
        <v>1.4514006551689773</v>
      </c>
      <c r="E404" s="6">
        <v>0.99154850981720855</v>
      </c>
      <c r="F404" s="6">
        <v>0.87137066799966911</v>
      </c>
      <c r="G404" s="6">
        <v>0.72370770545526042</v>
      </c>
      <c r="H404" s="6">
        <v>1.3825398053165419</v>
      </c>
    </row>
    <row r="405" spans="1:8" x14ac:dyDescent="0.2">
      <c r="A405" s="5">
        <v>22</v>
      </c>
      <c r="B405" s="6">
        <v>2.1264155681702013</v>
      </c>
      <c r="C405" s="6">
        <v>1.9890022831134586</v>
      </c>
      <c r="D405" s="6">
        <v>1.5767624279432311</v>
      </c>
      <c r="E405" s="6">
        <v>1.0771914909883056</v>
      </c>
      <c r="F405" s="6">
        <v>0.9466335330775455</v>
      </c>
      <c r="G405" s="6">
        <v>0.78621648316812176</v>
      </c>
      <c r="H405" s="6">
        <v>1.5019538625640734</v>
      </c>
    </row>
    <row r="406" spans="1:8" x14ac:dyDescent="0.2">
      <c r="A406" s="5">
        <v>23</v>
      </c>
      <c r="B406" s="6">
        <v>2.3064763281082445</v>
      </c>
      <c r="C406" s="6">
        <v>2.1574271516936374</v>
      </c>
      <c r="D406" s="6">
        <v>1.7102796224498169</v>
      </c>
      <c r="E406" s="6">
        <v>1.1684059842272978</v>
      </c>
      <c r="F406" s="6">
        <v>1.0267926308100046</v>
      </c>
      <c r="G406" s="6">
        <v>0.85279177520141292</v>
      </c>
      <c r="H406" s="6">
        <v>1.6291364123597778</v>
      </c>
    </row>
    <row r="407" spans="1:8" x14ac:dyDescent="0.2">
      <c r="A407" s="5">
        <v>24</v>
      </c>
      <c r="B407" s="6">
        <v>2.4982953932746006</v>
      </c>
      <c r="C407" s="6">
        <v>2.3368504799797822</v>
      </c>
      <c r="D407" s="6">
        <v>1.8525157400953285</v>
      </c>
      <c r="E407" s="6">
        <v>1.2655769548971243</v>
      </c>
      <c r="F407" s="6">
        <v>1.1121862679184427</v>
      </c>
      <c r="G407" s="6">
        <v>0.92371455862961338</v>
      </c>
      <c r="H407" s="6">
        <v>1.7646242211176646</v>
      </c>
    </row>
    <row r="408" spans="1:8" x14ac:dyDescent="0.2">
      <c r="A408" s="5">
        <v>25</v>
      </c>
      <c r="B408" s="6">
        <v>2.7026652087999876</v>
      </c>
      <c r="C408" s="6">
        <v>2.5280135036916822</v>
      </c>
      <c r="D408" s="6">
        <v>2.0040583883667638</v>
      </c>
      <c r="E408" s="6">
        <v>1.3691058368306943</v>
      </c>
      <c r="F408" s="6">
        <v>1.203167223579749</v>
      </c>
      <c r="G408" s="6">
        <v>0.99927783047226337</v>
      </c>
      <c r="H408" s="6">
        <v>1.9089770176333523</v>
      </c>
    </row>
    <row r="409" spans="1:8" ht="18" customHeight="1" x14ac:dyDescent="0.2">
      <c r="A409" s="4" t="s">
        <v>62</v>
      </c>
      <c r="B409" s="15"/>
      <c r="C409" s="8"/>
      <c r="D409" s="15"/>
      <c r="E409" s="15"/>
    </row>
    <row r="410" spans="1:8" ht="18" customHeight="1" x14ac:dyDescent="0.2">
      <c r="A410" s="4" t="s">
        <v>8</v>
      </c>
      <c r="C410" s="8"/>
      <c r="F410" s="13"/>
      <c r="G410" s="13"/>
      <c r="H410" s="14"/>
    </row>
    <row r="411" spans="1:8" ht="18" customHeight="1" x14ac:dyDescent="0.2">
      <c r="A411" s="4" t="s">
        <v>0</v>
      </c>
      <c r="B411" s="15"/>
      <c r="C411" s="16">
        <v>0.75</v>
      </c>
      <c r="H411" s="14" t="s">
        <v>46</v>
      </c>
    </row>
    <row r="412" spans="1:8" ht="18" customHeight="1" x14ac:dyDescent="0.2">
      <c r="A412" s="4" t="s">
        <v>16</v>
      </c>
      <c r="B412" s="15"/>
      <c r="C412" s="8"/>
      <c r="D412" s="15"/>
      <c r="E412" s="15"/>
      <c r="H412" s="14" t="s">
        <v>46</v>
      </c>
    </row>
    <row r="413" spans="1:8" x14ac:dyDescent="0.2">
      <c r="A413" s="2"/>
      <c r="B413" s="9"/>
      <c r="C413" s="10"/>
      <c r="D413" s="11"/>
      <c r="E413" s="11"/>
      <c r="F413" s="3"/>
      <c r="G413" s="3"/>
    </row>
    <row r="414" spans="1:8" x14ac:dyDescent="0.2">
      <c r="A414" s="2"/>
      <c r="B414" s="9"/>
      <c r="C414" s="10"/>
      <c r="D414" s="10"/>
      <c r="E414" s="10"/>
      <c r="F414" s="3"/>
      <c r="G414" s="3"/>
    </row>
    <row r="415" spans="1:8" x14ac:dyDescent="0.2">
      <c r="A415" s="2"/>
      <c r="B415" s="2"/>
      <c r="C415" s="2"/>
      <c r="D415" s="5"/>
      <c r="E415" s="5"/>
      <c r="F415" s="5"/>
      <c r="G415" s="5"/>
    </row>
    <row r="416" spans="1:8" x14ac:dyDescent="0.2">
      <c r="A416" s="3"/>
      <c r="B416" s="3"/>
      <c r="C416" s="2"/>
      <c r="D416" s="5"/>
      <c r="E416" s="5"/>
      <c r="F416" s="5"/>
      <c r="G416" s="5"/>
      <c r="H416" s="3"/>
    </row>
    <row r="417" spans="1:8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20.25" customHeight="1" x14ac:dyDescent="0.2">
      <c r="A418" s="5">
        <v>1</v>
      </c>
      <c r="B418" s="6">
        <v>7.1163019524970256E-2</v>
      </c>
      <c r="C418" s="6">
        <v>6.6564320929145937E-2</v>
      </c>
      <c r="D418" s="6">
        <v>5.2768225141672995E-2</v>
      </c>
      <c r="E418" s="6">
        <v>3.604949110267093E-2</v>
      </c>
      <c r="F418" s="6">
        <v>3.168021416216274E-2</v>
      </c>
      <c r="G418" s="6">
        <v>2.6311667286508612E-2</v>
      </c>
      <c r="H418" s="6">
        <v>5.0264667756936096E-2</v>
      </c>
    </row>
    <row r="419" spans="1:8" x14ac:dyDescent="0.2">
      <c r="A419" s="5">
        <v>2</v>
      </c>
      <c r="B419" s="6">
        <v>0.11868024324088451</v>
      </c>
      <c r="C419" s="6">
        <v>0.11101088531331037</v>
      </c>
      <c r="D419" s="6">
        <v>8.8002811530587949E-2</v>
      </c>
      <c r="E419" s="6">
        <v>6.0120585120391937E-2</v>
      </c>
      <c r="F419" s="6">
        <v>5.2833839089269044E-2</v>
      </c>
      <c r="G419" s="6">
        <v>4.3880587058849521E-2</v>
      </c>
      <c r="H419" s="6">
        <v>8.3827569932192453E-2</v>
      </c>
    </row>
    <row r="420" spans="1:8" x14ac:dyDescent="0.2">
      <c r="A420" s="5">
        <v>3</v>
      </c>
      <c r="B420" s="6">
        <v>0.16733274876812179</v>
      </c>
      <c r="C420" s="6">
        <v>0.15651936729650828</v>
      </c>
      <c r="D420" s="6">
        <v>0.1240792228816677</v>
      </c>
      <c r="E420" s="6">
        <v>8.4766785869523548E-2</v>
      </c>
      <c r="F420" s="6">
        <v>7.4492866557712145E-2</v>
      </c>
      <c r="G420" s="6">
        <v>6.1869263574163863E-2</v>
      </c>
      <c r="H420" s="6">
        <v>0.11819235717974567</v>
      </c>
    </row>
    <row r="421" spans="1:8" x14ac:dyDescent="0.2">
      <c r="A421" s="5">
        <v>4</v>
      </c>
      <c r="B421" s="6">
        <v>0.21959899813887707</v>
      </c>
      <c r="C421" s="6">
        <v>0.20540806566964243</v>
      </c>
      <c r="D421" s="6">
        <v>0.16283526826193845</v>
      </c>
      <c r="E421" s="6">
        <v>0.1112436231965272</v>
      </c>
      <c r="F421" s="6">
        <v>9.7760653458428604E-2</v>
      </c>
      <c r="G421" s="6">
        <v>8.1194078245279078E-2</v>
      </c>
      <c r="H421" s="6">
        <v>0.15510964479709236</v>
      </c>
    </row>
    <row r="422" spans="1:8" x14ac:dyDescent="0.2">
      <c r="A422" s="5">
        <v>5</v>
      </c>
      <c r="B422" s="6">
        <v>0.27560540432211655</v>
      </c>
      <c r="C422" s="6">
        <v>0.25779522433933794</v>
      </c>
      <c r="D422" s="6">
        <v>0.20436468439100205</v>
      </c>
      <c r="E422" s="6">
        <v>0.13961513490123811</v>
      </c>
      <c r="F422" s="6">
        <v>0.12269347607025613</v>
      </c>
      <c r="G422" s="6">
        <v>0.10190177074123029</v>
      </c>
      <c r="H422" s="6">
        <v>0.19466872222034232</v>
      </c>
    </row>
    <row r="423" spans="1:8" ht="20.25" customHeight="1" x14ac:dyDescent="0.2">
      <c r="A423" s="5">
        <v>6</v>
      </c>
      <c r="B423" s="6">
        <v>0.33549349625662217</v>
      </c>
      <c r="C423" s="6">
        <v>0.31381322635742043</v>
      </c>
      <c r="D423" s="6">
        <v>0.2487724166598152</v>
      </c>
      <c r="E423" s="6">
        <v>0.16995301617384706</v>
      </c>
      <c r="F423" s="6">
        <v>0.14935433996997724</v>
      </c>
      <c r="G423" s="6">
        <v>0.12404466967839015</v>
      </c>
      <c r="H423" s="6">
        <v>0.23696955576814455</v>
      </c>
    </row>
    <row r="424" spans="1:8" x14ac:dyDescent="0.2">
      <c r="A424" s="5">
        <v>7</v>
      </c>
      <c r="B424" s="6">
        <v>0.39942152310096329</v>
      </c>
      <c r="C424" s="6">
        <v>0.37361009450100219</v>
      </c>
      <c r="D424" s="6">
        <v>0.29617580870111881</v>
      </c>
      <c r="E424" s="6">
        <v>0.2023374322697343</v>
      </c>
      <c r="F424" s="6">
        <v>0.17781369420919102</v>
      </c>
      <c r="G424" s="6">
        <v>0.14768128577252712</v>
      </c>
      <c r="H424" s="6">
        <v>0.28212392177364803</v>
      </c>
    </row>
    <row r="425" spans="1:8" x14ac:dyDescent="0.2">
      <c r="A425" s="5">
        <v>8</v>
      </c>
      <c r="B425" s="6">
        <v>0.46756618540287997</v>
      </c>
      <c r="C425" s="6">
        <v>0.43735111057019005</v>
      </c>
      <c r="D425" s="6">
        <v>0.34670588607212</v>
      </c>
      <c r="E425" s="6">
        <v>0.23685789547865521</v>
      </c>
      <c r="F425" s="6">
        <v>0.20815020199292086</v>
      </c>
      <c r="G425" s="6">
        <v>0.17287695191778357</v>
      </c>
      <c r="H425" s="6">
        <v>0.33025662936361427</v>
      </c>
    </row>
    <row r="426" spans="1:8" x14ac:dyDescent="0.2">
      <c r="A426" s="5">
        <v>9</v>
      </c>
      <c r="B426" s="6">
        <v>0.5401244928177511</v>
      </c>
      <c r="C426" s="6">
        <v>0.50522055305701974</v>
      </c>
      <c r="D426" s="6">
        <v>0.40050873377482554</v>
      </c>
      <c r="E426" s="6">
        <v>0.27361420620067911</v>
      </c>
      <c r="F426" s="6">
        <v>0.2404515676950969</v>
      </c>
      <c r="G426" s="6">
        <v>0.19970451005565049</v>
      </c>
      <c r="H426" s="6">
        <v>0.38150683262310914</v>
      </c>
    </row>
    <row r="427" spans="1:8" x14ac:dyDescent="0.2">
      <c r="A427" s="5">
        <v>10</v>
      </c>
      <c r="B427" s="6">
        <v>0.61731574465162387</v>
      </c>
      <c r="C427" s="6">
        <v>0.57742354970177989</v>
      </c>
      <c r="D427" s="6">
        <v>0.45774696485224808</v>
      </c>
      <c r="E427" s="6">
        <v>0.31271745624212527</v>
      </c>
      <c r="F427" s="6">
        <v>0.27481541855283703</v>
      </c>
      <c r="G427" s="6">
        <v>0.2282450434568406</v>
      </c>
      <c r="H427" s="6">
        <v>0.43602942951502643</v>
      </c>
    </row>
    <row r="428" spans="1:8" ht="20.25" customHeight="1" x14ac:dyDescent="0.2">
      <c r="A428" s="5">
        <v>11</v>
      </c>
      <c r="B428" s="6">
        <v>0.69938362508835694</v>
      </c>
      <c r="C428" s="6">
        <v>0.65418803732232922</v>
      </c>
      <c r="D428" s="6">
        <v>0.5186012740242455</v>
      </c>
      <c r="E428" s="6">
        <v>0.35429109020774086</v>
      </c>
      <c r="F428" s="6">
        <v>0.31135023741557777</v>
      </c>
      <c r="G428" s="6">
        <v>0.25858865140622789</v>
      </c>
      <c r="H428" s="6">
        <v>0.49399654180458996</v>
      </c>
    </row>
    <row r="429" spans="1:8" x14ac:dyDescent="0.2">
      <c r="A429" s="5">
        <v>12</v>
      </c>
      <c r="B429" s="6">
        <v>0.7865983992292529</v>
      </c>
      <c r="C429" s="6">
        <v>0.73576681594119497</v>
      </c>
      <c r="D429" s="6">
        <v>0.58327206607702098</v>
      </c>
      <c r="E429" s="6">
        <v>0.39847201796208487</v>
      </c>
      <c r="F429" s="6">
        <v>0.35017634037371242</v>
      </c>
      <c r="G429" s="6">
        <v>0.29083526116198793</v>
      </c>
      <c r="H429" s="6">
        <v>0.55559906619087063</v>
      </c>
    </row>
    <row r="430" spans="1:8" x14ac:dyDescent="0.2">
      <c r="A430" s="5">
        <v>13</v>
      </c>
      <c r="B430" s="6">
        <v>0.87925918871966946</v>
      </c>
      <c r="C430" s="6">
        <v>0.82243967735658052</v>
      </c>
      <c r="D430" s="6">
        <v>0.65198114326731327</v>
      </c>
      <c r="E430" s="6">
        <v>0.44541176740778027</v>
      </c>
      <c r="F430" s="6">
        <v>0.39142688981760487</v>
      </c>
      <c r="G430" s="6">
        <v>0.32509546934106276</v>
      </c>
      <c r="H430" s="6">
        <v>0.62104828165308001</v>
      </c>
    </row>
    <row r="431" spans="1:8" x14ac:dyDescent="0.2">
      <c r="A431" s="5">
        <v>14</v>
      </c>
      <c r="B431" s="6">
        <v>0.97769629638844169</v>
      </c>
      <c r="C431" s="6">
        <v>0.91451557955887375</v>
      </c>
      <c r="D431" s="6">
        <v>0.72497342907016982</v>
      </c>
      <c r="E431" s="6">
        <v>0.49527766209248947</v>
      </c>
      <c r="F431" s="6">
        <v>0.43524892931603176</v>
      </c>
      <c r="G431" s="6">
        <v>0.36149140142652114</v>
      </c>
      <c r="H431" s="6">
        <v>0.69057749141614266</v>
      </c>
    </row>
    <row r="432" spans="1:8" x14ac:dyDescent="0.2">
      <c r="A432" s="5">
        <v>15</v>
      </c>
      <c r="B432" s="6">
        <v>1.082273537532948</v>
      </c>
      <c r="C432" s="6">
        <v>1.0123348273633466</v>
      </c>
      <c r="D432" s="6">
        <v>0.80251869685454191</v>
      </c>
      <c r="E432" s="6">
        <v>0.54825400218241371</v>
      </c>
      <c r="F432" s="6">
        <v>0.48180442145311841</v>
      </c>
      <c r="G432" s="6">
        <v>0.40015757373206423</v>
      </c>
      <c r="H432" s="6">
        <v>0.76444366961029786</v>
      </c>
    </row>
    <row r="433" spans="1:8" ht="20.25" customHeight="1" x14ac:dyDescent="0.2">
      <c r="A433" s="5">
        <v>16</v>
      </c>
      <c r="B433" s="6">
        <v>1.1933905207030979</v>
      </c>
      <c r="C433" s="6">
        <v>1.1162712058052568</v>
      </c>
      <c r="D433" s="6">
        <v>0.88491326111173407</v>
      </c>
      <c r="E433" s="6">
        <v>0.60454321985315074</v>
      </c>
      <c r="F433" s="6">
        <v>0.53127126318330364</v>
      </c>
      <c r="G433" s="6">
        <v>0.44124173669436911</v>
      </c>
      <c r="H433" s="6">
        <v>0.84292907226020719</v>
      </c>
    </row>
    <row r="434" spans="1:8" x14ac:dyDescent="0.2">
      <c r="A434" s="5">
        <v>17</v>
      </c>
      <c r="B434" s="6">
        <v>1.3114848024183252</v>
      </c>
      <c r="C434" s="6">
        <v>1.2267339956146617</v>
      </c>
      <c r="D434" s="6">
        <v>0.97248157520367129</v>
      </c>
      <c r="E434" s="6">
        <v>0.66436697081801233</v>
      </c>
      <c r="F434" s="6">
        <v>0.5838442450640462</v>
      </c>
      <c r="G434" s="6">
        <v>0.48490567155368158</v>
      </c>
      <c r="H434" s="6">
        <v>0.92634275922899922</v>
      </c>
    </row>
    <row r="435" spans="1:8" x14ac:dyDescent="0.2">
      <c r="A435" s="5">
        <v>18</v>
      </c>
      <c r="B435" s="6">
        <v>1.4370338174073023</v>
      </c>
      <c r="C435" s="6">
        <v>1.3441697787201272</v>
      </c>
      <c r="D435" s="6">
        <v>1.0655776626586029</v>
      </c>
      <c r="E435" s="6">
        <v>0.72796711214150012</v>
      </c>
      <c r="F435" s="6">
        <v>0.63973591055617374</v>
      </c>
      <c r="G435" s="6">
        <v>0.53132590403664581</v>
      </c>
      <c r="H435" s="6">
        <v>1.0150219576069881</v>
      </c>
    </row>
    <row r="436" spans="1:8" x14ac:dyDescent="0.2">
      <c r="A436" s="5">
        <v>19</v>
      </c>
      <c r="B436" s="6">
        <v>1.5705564577470577</v>
      </c>
      <c r="C436" s="6">
        <v>1.4690639153406762</v>
      </c>
      <c r="D436" s="6">
        <v>1.1645862881215314</v>
      </c>
      <c r="E436" s="6">
        <v>0.79560650219357876</v>
      </c>
      <c r="F436" s="6">
        <v>0.69917725902195393</v>
      </c>
      <c r="G436" s="6">
        <v>0.5806942882239281</v>
      </c>
      <c r="H436" s="6">
        <v>1.1093331771070503</v>
      </c>
    </row>
    <row r="437" spans="1:8" x14ac:dyDescent="0.2">
      <c r="A437" s="5">
        <v>20</v>
      </c>
      <c r="B437" s="6">
        <v>1.7126141395643657</v>
      </c>
      <c r="C437" s="6">
        <v>1.6019415417547689</v>
      </c>
      <c r="D437" s="6">
        <v>1.2699237483259784</v>
      </c>
      <c r="E437" s="6">
        <v>0.86756954101519801</v>
      </c>
      <c r="F437" s="6">
        <v>0.76241822059713749</v>
      </c>
      <c r="G437" s="6">
        <v>0.6332184009501759</v>
      </c>
      <c r="H437" s="6">
        <v>1.2096729635091998</v>
      </c>
    </row>
    <row r="438" spans="1:8" ht="20.25" customHeight="1" x14ac:dyDescent="0.2">
      <c r="A438" s="5">
        <v>21</v>
      </c>
      <c r="B438" s="6">
        <v>1.8638111533910366</v>
      </c>
      <c r="C438" s="6">
        <v>1.743367898014927</v>
      </c>
      <c r="D438" s="6">
        <v>1.3820381318865986</v>
      </c>
      <c r="E438" s="6">
        <v>0.94416234779994168</v>
      </c>
      <c r="F438" s="6">
        <v>0.82972781216144276</v>
      </c>
      <c r="G438" s="6">
        <v>0.6891216713436572</v>
      </c>
      <c r="H438" s="6">
        <v>1.316468146127495</v>
      </c>
    </row>
    <row r="439" spans="1:8" x14ac:dyDescent="0.2">
      <c r="A439" s="5">
        <v>22</v>
      </c>
      <c r="B439" s="6">
        <v>2.0247940422118531</v>
      </c>
      <c r="C439" s="6">
        <v>1.8939477461874716</v>
      </c>
      <c r="D439" s="6">
        <v>1.5014088581143277</v>
      </c>
      <c r="E439" s="6">
        <v>1.0257124458279203</v>
      </c>
      <c r="F439" s="6">
        <v>0.90139386045914849</v>
      </c>
      <c r="G439" s="6">
        <v>0.74864315086699396</v>
      </c>
      <c r="H439" s="6">
        <v>1.4301753985058292</v>
      </c>
    </row>
    <row r="440" spans="1:8" x14ac:dyDescent="0.2">
      <c r="A440" s="5">
        <v>23</v>
      </c>
      <c r="B440" s="6">
        <v>2.1962496877667901</v>
      </c>
      <c r="C440" s="6">
        <v>2.0543235803217734</v>
      </c>
      <c r="D440" s="6">
        <v>1.6285452579867241</v>
      </c>
      <c r="E440" s="6">
        <v>1.1125677930320479</v>
      </c>
      <c r="F440" s="6">
        <v>0.97772215016285235</v>
      </c>
      <c r="G440" s="6">
        <v>0.81203680575051229</v>
      </c>
      <c r="H440" s="6">
        <v>1.5512798867133015</v>
      </c>
    </row>
    <row r="441" spans="1:8" x14ac:dyDescent="0.2">
      <c r="A441" s="5">
        <v>24</v>
      </c>
      <c r="B441" s="6">
        <v>2.3789017084466892</v>
      </c>
      <c r="C441" s="6">
        <v>2.2251722571212129</v>
      </c>
      <c r="D441" s="6">
        <v>1.7639839031447828</v>
      </c>
      <c r="E441" s="6">
        <v>1.2050949572577661</v>
      </c>
      <c r="F441" s="6">
        <v>1.0590348202956956</v>
      </c>
      <c r="G441" s="6">
        <v>0.87957018515765906</v>
      </c>
      <c r="H441" s="6">
        <v>1.6802927250652027</v>
      </c>
    </row>
    <row r="442" spans="1:8" x14ac:dyDescent="0.2">
      <c r="A442" s="5">
        <v>25</v>
      </c>
      <c r="B442" s="6">
        <v>2.5735046783825353</v>
      </c>
      <c r="C442" s="6">
        <v>2.4071995886066242</v>
      </c>
      <c r="D442" s="6">
        <v>1.9082843192788919</v>
      </c>
      <c r="E442" s="6">
        <v>1.3036761877913301</v>
      </c>
      <c r="F442" s="6">
        <v>1.1456677906968078</v>
      </c>
      <c r="G442" s="6">
        <v>0.95152228376305559</v>
      </c>
      <c r="H442" s="6">
        <v>1.8177468928848532</v>
      </c>
    </row>
    <row r="443" spans="1:8" ht="18" customHeight="1" x14ac:dyDescent="0.2">
      <c r="A443" s="4" t="s">
        <v>62</v>
      </c>
      <c r="B443" s="15"/>
      <c r="C443" s="8"/>
      <c r="D443" s="15"/>
      <c r="E443" s="15"/>
    </row>
    <row r="444" spans="1:8" ht="18" customHeight="1" x14ac:dyDescent="0.2">
      <c r="A444" s="4" t="s">
        <v>8</v>
      </c>
      <c r="C444" s="8"/>
      <c r="F444" s="13"/>
      <c r="G444" s="13"/>
      <c r="H444" s="14"/>
    </row>
    <row r="445" spans="1:8" ht="18" customHeight="1" x14ac:dyDescent="0.2">
      <c r="A445" s="4" t="s">
        <v>0</v>
      </c>
      <c r="B445" s="15"/>
      <c r="C445" s="16">
        <v>0.75</v>
      </c>
      <c r="H445" s="14" t="s">
        <v>46</v>
      </c>
    </row>
    <row r="446" spans="1:8" ht="18" customHeight="1" x14ac:dyDescent="0.2">
      <c r="A446" s="19" t="s">
        <v>39</v>
      </c>
      <c r="B446" s="15"/>
      <c r="C446" s="8"/>
      <c r="D446" s="15"/>
      <c r="E446" s="15"/>
      <c r="H446" s="14" t="s">
        <v>46</v>
      </c>
    </row>
    <row r="447" spans="1:8" x14ac:dyDescent="0.2">
      <c r="A447" s="2"/>
      <c r="B447" s="9"/>
      <c r="C447" s="10"/>
      <c r="D447" s="11"/>
      <c r="E447" s="11"/>
      <c r="F447" s="3"/>
      <c r="G447" s="3"/>
    </row>
    <row r="448" spans="1:8" x14ac:dyDescent="0.2">
      <c r="A448" s="2"/>
      <c r="B448" s="9"/>
      <c r="C448" s="10"/>
      <c r="D448" s="10"/>
      <c r="E448" s="10"/>
      <c r="F448" s="3"/>
      <c r="G448" s="3"/>
    </row>
    <row r="449" spans="1:8" x14ac:dyDescent="0.2">
      <c r="A449" s="2"/>
      <c r="B449" s="2"/>
      <c r="C449" s="2"/>
      <c r="D449" s="5"/>
      <c r="E449" s="5"/>
      <c r="F449" s="5"/>
      <c r="G449" s="5"/>
    </row>
    <row r="450" spans="1:8" x14ac:dyDescent="0.2">
      <c r="A450" s="3"/>
      <c r="B450" s="3"/>
      <c r="C450" s="2"/>
      <c r="D450" s="5"/>
      <c r="E450" s="5"/>
      <c r="F450" s="5"/>
      <c r="G450" s="5"/>
      <c r="H450" s="3"/>
    </row>
    <row r="451" spans="1:8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20.25" customHeight="1" x14ac:dyDescent="0.2">
      <c r="A452" s="5">
        <v>1</v>
      </c>
      <c r="B452" s="6">
        <v>6.7917250118801675E-2</v>
      </c>
      <c r="C452" s="6">
        <v>6.3528299722395459E-2</v>
      </c>
      <c r="D452" s="6">
        <v>5.0361448533176777E-2</v>
      </c>
      <c r="E452" s="6">
        <v>3.4405261612269117E-2</v>
      </c>
      <c r="F452" s="6">
        <v>3.0235268871830659E-2</v>
      </c>
      <c r="G452" s="6">
        <v>2.5111583236198325E-2</v>
      </c>
      <c r="H452" s="6">
        <v>4.7972079248104704E-2</v>
      </c>
    </row>
    <row r="453" spans="1:8" x14ac:dyDescent="0.2">
      <c r="A453" s="5">
        <v>2</v>
      </c>
      <c r="B453" s="6">
        <v>0.11326719717848772</v>
      </c>
      <c r="C453" s="6">
        <v>0.10594764126173949</v>
      </c>
      <c r="D453" s="6">
        <v>8.3988973511494702E-2</v>
      </c>
      <c r="E453" s="6">
        <v>5.7378464884807356E-2</v>
      </c>
      <c r="F453" s="6">
        <v>5.0424069806415471E-2</v>
      </c>
      <c r="G453" s="6">
        <v>4.1879178631395786E-2</v>
      </c>
      <c r="H453" s="6">
        <v>8.0004166095542506E-2</v>
      </c>
    </row>
    <row r="454" spans="1:8" x14ac:dyDescent="0.2">
      <c r="A454" s="5">
        <v>3</v>
      </c>
      <c r="B454" s="6">
        <v>0.15970064546183801</v>
      </c>
      <c r="C454" s="6">
        <v>0.14938046597901136</v>
      </c>
      <c r="D454" s="6">
        <v>0.11841992753053136</v>
      </c>
      <c r="E454" s="6">
        <v>8.0900544076087544E-2</v>
      </c>
      <c r="F454" s="6">
        <v>7.1095221701369588E-2</v>
      </c>
      <c r="G454" s="6">
        <v>5.9047385522449973E-2</v>
      </c>
      <c r="H454" s="6">
        <v>0.11280156376572595</v>
      </c>
    </row>
    <row r="455" spans="1:8" x14ac:dyDescent="0.2">
      <c r="A455" s="5">
        <v>4</v>
      </c>
      <c r="B455" s="6">
        <v>0.20958301350890596</v>
      </c>
      <c r="C455" s="6">
        <v>0.19603933427261605</v>
      </c>
      <c r="D455" s="6">
        <v>0.15540829656374625</v>
      </c>
      <c r="E455" s="6">
        <v>0.10616976389133095</v>
      </c>
      <c r="F455" s="6">
        <v>9.3301756966394894E-2</v>
      </c>
      <c r="G455" s="6">
        <v>7.7490788855793399E-2</v>
      </c>
      <c r="H455" s="6">
        <v>0.14803504139992452</v>
      </c>
    </row>
    <row r="456" spans="1:8" x14ac:dyDescent="0.2">
      <c r="A456" s="5">
        <v>5</v>
      </c>
      <c r="B456" s="6">
        <v>0.26303494855035781</v>
      </c>
      <c r="C456" s="6">
        <v>0.24603709690457692</v>
      </c>
      <c r="D456" s="6">
        <v>0.19504354196723434</v>
      </c>
      <c r="E456" s="6">
        <v>0.13324724134464827</v>
      </c>
      <c r="F456" s="6">
        <v>0.11709738510020423</v>
      </c>
      <c r="G456" s="6">
        <v>9.7253996488337158E-2</v>
      </c>
      <c r="H456" s="6">
        <v>0.18578981591284638</v>
      </c>
    </row>
    <row r="457" spans="1:8" ht="20.25" customHeight="1" x14ac:dyDescent="0.2">
      <c r="A457" s="5">
        <v>6</v>
      </c>
      <c r="B457" s="6">
        <v>0.32019152434217601</v>
      </c>
      <c r="C457" s="6">
        <v>0.29950009889091989</v>
      </c>
      <c r="D457" s="6">
        <v>0.23742582253715122</v>
      </c>
      <c r="E457" s="6">
        <v>0.16220140158433982</v>
      </c>
      <c r="F457" s="6">
        <v>0.14254223797389834</v>
      </c>
      <c r="G457" s="6">
        <v>0.1183869503105501</v>
      </c>
      <c r="H457" s="6">
        <v>0.22616129412551264</v>
      </c>
    </row>
    <row r="458" spans="1:8" x14ac:dyDescent="0.2">
      <c r="A458" s="5">
        <v>7</v>
      </c>
      <c r="B458" s="6">
        <v>0.38120377224524737</v>
      </c>
      <c r="C458" s="6">
        <v>0.35656961163979373</v>
      </c>
      <c r="D458" s="6">
        <v>0.28266712982343273</v>
      </c>
      <c r="E458" s="6">
        <v>0.19310875350135565</v>
      </c>
      <c r="F458" s="6">
        <v>0.16970355143398894</v>
      </c>
      <c r="G458" s="6">
        <v>0.14094549234465109</v>
      </c>
      <c r="H458" s="6">
        <v>0.26925615421468591</v>
      </c>
    </row>
    <row r="459" spans="1:8" x14ac:dyDescent="0.2">
      <c r="A459" s="5">
        <v>8</v>
      </c>
      <c r="B459" s="6">
        <v>0.44624033343552361</v>
      </c>
      <c r="C459" s="6">
        <v>0.41740337839246144</v>
      </c>
      <c r="D459" s="6">
        <v>0.33089251326327518</v>
      </c>
      <c r="E459" s="6">
        <v>0.22605472669961918</v>
      </c>
      <c r="F459" s="6">
        <v>0.198656400830094</v>
      </c>
      <c r="G459" s="6">
        <v>0.1649919756293684</v>
      </c>
      <c r="H459" s="6">
        <v>0.31519351272061341</v>
      </c>
    </row>
    <row r="460" spans="1:8" x14ac:dyDescent="0.2">
      <c r="A460" s="5">
        <v>9</v>
      </c>
      <c r="B460" s="6">
        <v>0.51548923189132256</v>
      </c>
      <c r="C460" s="6">
        <v>0.48217727263656696</v>
      </c>
      <c r="D460" s="6">
        <v>0.38224139487230036</v>
      </c>
      <c r="E460" s="6">
        <v>0.26113456964917436</v>
      </c>
      <c r="F460" s="6">
        <v>0.22948449030996482</v>
      </c>
      <c r="G460" s="6">
        <v>0.1905959197605876</v>
      </c>
      <c r="H460" s="6">
        <v>0.3641061768634436</v>
      </c>
    </row>
    <row r="461" spans="1:8" x14ac:dyDescent="0.2">
      <c r="A461" s="5">
        <v>10</v>
      </c>
      <c r="B461" s="6">
        <v>0.58915976460311914</v>
      </c>
      <c r="C461" s="6">
        <v>0.5510870661667373</v>
      </c>
      <c r="D461" s="6">
        <v>0.43686897085759158</v>
      </c>
      <c r="E461" s="6">
        <v>0.29845430722145455</v>
      </c>
      <c r="F461" s="6">
        <v>0.26228099429939145</v>
      </c>
      <c r="G461" s="6">
        <v>0.21783470977360114</v>
      </c>
      <c r="H461" s="6">
        <v>0.41614197965755645</v>
      </c>
    </row>
    <row r="462" spans="1:8" ht="20.25" customHeight="1" x14ac:dyDescent="0.2">
      <c r="A462" s="5">
        <v>11</v>
      </c>
      <c r="B462" s="6">
        <v>0.6674845012366698</v>
      </c>
      <c r="C462" s="6">
        <v>0.62435029952542154</v>
      </c>
      <c r="D462" s="6">
        <v>0.49494769439167668</v>
      </c>
      <c r="E462" s="6">
        <v>0.33813175367100368</v>
      </c>
      <c r="F462" s="6">
        <v>0.29714944770833096</v>
      </c>
      <c r="G462" s="6">
        <v>0.24679433549440496</v>
      </c>
      <c r="H462" s="6">
        <v>0.47146519233620776</v>
      </c>
    </row>
    <row r="463" spans="1:8" x14ac:dyDescent="0.2">
      <c r="A463" s="5">
        <v>12</v>
      </c>
      <c r="B463" s="6">
        <v>0.75072138001053301</v>
      </c>
      <c r="C463" s="6">
        <v>0.70220824244055768</v>
      </c>
      <c r="D463" s="6">
        <v>0.55666882973063125</v>
      </c>
      <c r="E463" s="6">
        <v>0.38029757435711997</v>
      </c>
      <c r="F463" s="6">
        <v>0.33420467896957184</v>
      </c>
      <c r="G463" s="6">
        <v>0.27757016646510829</v>
      </c>
      <c r="H463" s="6">
        <v>0.53025800473541373</v>
      </c>
    </row>
    <row r="464" spans="1:8" x14ac:dyDescent="0.2">
      <c r="A464" s="5">
        <v>13</v>
      </c>
      <c r="B464" s="6">
        <v>0.83915587953058257</v>
      </c>
      <c r="C464" s="6">
        <v>0.7849279253117355</v>
      </c>
      <c r="D464" s="6">
        <v>0.62224406265519416</v>
      </c>
      <c r="E464" s="6">
        <v>0.42509638594350208</v>
      </c>
      <c r="F464" s="6">
        <v>0.37357377689178384</v>
      </c>
      <c r="G464" s="6">
        <v>0.31026775495352216</v>
      </c>
      <c r="H464" s="6">
        <v>0.59272205932863486</v>
      </c>
    </row>
    <row r="465" spans="1:8" x14ac:dyDescent="0.2">
      <c r="A465" s="5">
        <v>14</v>
      </c>
      <c r="B465" s="6">
        <v>0.93310323740183643</v>
      </c>
      <c r="C465" s="6">
        <v>0.87280421445083234</v>
      </c>
      <c r="D465" s="6">
        <v>0.6919071455978193</v>
      </c>
      <c r="E465" s="6">
        <v>0.47268788029417175</v>
      </c>
      <c r="F465" s="6">
        <v>0.41539707833680384</v>
      </c>
      <c r="G465" s="6">
        <v>0.34500365625809837</v>
      </c>
      <c r="H465" s="6">
        <v>0.65908001830174434</v>
      </c>
    </row>
    <row r="466" spans="1:8" x14ac:dyDescent="0.2">
      <c r="A466" s="5">
        <v>15</v>
      </c>
      <c r="B466" s="6">
        <v>1.0329106751828241</v>
      </c>
      <c r="C466" s="6">
        <v>0.96616189325531665</v>
      </c>
      <c r="D466" s="6">
        <v>0.76591554747279389</v>
      </c>
      <c r="E466" s="6">
        <v>0.52324795158237203</v>
      </c>
      <c r="F466" s="6">
        <v>0.45982915872047758</v>
      </c>
      <c r="G466" s="6">
        <v>0.38190625135794209</v>
      </c>
      <c r="H466" s="6">
        <v>0.72957713510792577</v>
      </c>
    </row>
    <row r="467" spans="1:8" ht="20.25" customHeight="1" x14ac:dyDescent="0.2">
      <c r="A467" s="5">
        <v>16</v>
      </c>
      <c r="B467" s="6">
        <v>1.138959575142243</v>
      </c>
      <c r="C467" s="6">
        <v>1.0653576982984783</v>
      </c>
      <c r="D467" s="6">
        <v>0.84455206776718372</v>
      </c>
      <c r="E467" s="6">
        <v>0.57696979898365708</v>
      </c>
      <c r="F467" s="6">
        <v>0.50703980105694135</v>
      </c>
      <c r="G467" s="6">
        <v>0.42111655174230644</v>
      </c>
      <c r="H467" s="6">
        <v>0.80448279197902495</v>
      </c>
    </row>
    <row r="468" spans="1:8" x14ac:dyDescent="0.2">
      <c r="A468" s="5">
        <v>17</v>
      </c>
      <c r="B468" s="6">
        <v>1.2516675366985819</v>
      </c>
      <c r="C468" s="6">
        <v>1.1707822428777523</v>
      </c>
      <c r="D468" s="6">
        <v>0.92812636141526372</v>
      </c>
      <c r="E468" s="6">
        <v>0.63406496841923343</v>
      </c>
      <c r="F468" s="6">
        <v>0.55721491144040014</v>
      </c>
      <c r="G468" s="6">
        <v>0.46278895975431356</v>
      </c>
      <c r="H468" s="6">
        <v>0.88409195245320982</v>
      </c>
    </row>
    <row r="469" spans="1:8" x14ac:dyDescent="0.2">
      <c r="A469" s="5">
        <v>18</v>
      </c>
      <c r="B469" s="6">
        <v>1.3714902186209463</v>
      </c>
      <c r="C469" s="6">
        <v>1.2828617401687938</v>
      </c>
      <c r="D469" s="6">
        <v>1.0169763048123366</v>
      </c>
      <c r="E469" s="6">
        <v>0.69476428577103255</v>
      </c>
      <c r="F469" s="6">
        <v>0.61055733915249644</v>
      </c>
      <c r="G469" s="6">
        <v>0.50709194972246907</v>
      </c>
      <c r="H469" s="6">
        <v>0.96872646257906725</v>
      </c>
    </row>
    <row r="470" spans="1:8" x14ac:dyDescent="0.2">
      <c r="A470" s="5">
        <v>19</v>
      </c>
      <c r="B470" s="6">
        <v>1.4989228461431097</v>
      </c>
      <c r="C470" s="6">
        <v>1.4020594129467625</v>
      </c>
      <c r="D470" s="6">
        <v>1.111469113357721</v>
      </c>
      <c r="E470" s="6">
        <v>0.75931862034979902</v>
      </c>
      <c r="F470" s="6">
        <v>0.66728754759640141</v>
      </c>
      <c r="G470" s="6">
        <v>0.55420862519788527</v>
      </c>
      <c r="H470" s="6">
        <v>1.0587361154374224</v>
      </c>
    </row>
    <row r="471" spans="1:8" x14ac:dyDescent="0.2">
      <c r="A471" s="5">
        <v>20</v>
      </c>
      <c r="B471" s="6">
        <v>1.6345012290122884</v>
      </c>
      <c r="C471" s="6">
        <v>1.5288764458467223</v>
      </c>
      <c r="D471" s="6">
        <v>1.212002096350024</v>
      </c>
      <c r="E471" s="6">
        <v>0.82799940061435739</v>
      </c>
      <c r="F471" s="6">
        <v>0.72764406750978372</v>
      </c>
      <c r="G471" s="6">
        <v>0.60433709536552627</v>
      </c>
      <c r="H471" s="6">
        <v>1.1544993702210493</v>
      </c>
    </row>
    <row r="472" spans="1:8" ht="20.25" customHeight="1" x14ac:dyDescent="0.2">
      <c r="A472" s="5">
        <v>21</v>
      </c>
      <c r="B472" s="6">
        <v>1.7788020958646107</v>
      </c>
      <c r="C472" s="6">
        <v>1.6638522981310899</v>
      </c>
      <c r="D472" s="6">
        <v>1.3190029049305267</v>
      </c>
      <c r="E472" s="6">
        <v>0.901098783558264</v>
      </c>
      <c r="F472" s="6">
        <v>0.7918836458214269</v>
      </c>
      <c r="G472" s="6">
        <v>0.65769059867549773</v>
      </c>
      <c r="H472" s="6">
        <v>1.2564235884145281</v>
      </c>
    </row>
    <row r="473" spans="1:8" x14ac:dyDescent="0.2">
      <c r="A473" s="5">
        <v>22</v>
      </c>
      <c r="B473" s="6">
        <v>1.9324425006404957</v>
      </c>
      <c r="C473" s="6">
        <v>1.807564148463654</v>
      </c>
      <c r="D473" s="6">
        <v>1.4329290919331297</v>
      </c>
      <c r="E473" s="6">
        <v>0.97892935401397052</v>
      </c>
      <c r="F473" s="6">
        <v>0.86028098140038556</v>
      </c>
      <c r="G473" s="6">
        <v>0.71449728337230312</v>
      </c>
      <c r="H473" s="6">
        <v>1.3649446145268507</v>
      </c>
    </row>
    <row r="474" spans="1:8" x14ac:dyDescent="0.2">
      <c r="A474" s="5">
        <v>23</v>
      </c>
      <c r="B474" s="6">
        <v>2.0960779961712777</v>
      </c>
      <c r="C474" s="6">
        <v>1.960625186522738</v>
      </c>
      <c r="D474" s="6">
        <v>1.5542667575771194</v>
      </c>
      <c r="E474" s="6">
        <v>1.061823199435302</v>
      </c>
      <c r="F474" s="6">
        <v>0.93312791197684597</v>
      </c>
      <c r="G474" s="6">
        <v>0.77499953220054674</v>
      </c>
      <c r="H474" s="6">
        <v>1.4805254860384971</v>
      </c>
    </row>
    <row r="475" spans="1:8" x14ac:dyDescent="0.2">
      <c r="A475" s="5">
        <v>24</v>
      </c>
      <c r="B475" s="6">
        <v>2.2703991963680794</v>
      </c>
      <c r="C475" s="6">
        <v>2.1236813973483941</v>
      </c>
      <c r="D475" s="6">
        <v>1.6835280002893376</v>
      </c>
      <c r="E475" s="6">
        <v>1.1501301683842022</v>
      </c>
      <c r="F475" s="6">
        <v>1.0107318837040737</v>
      </c>
      <c r="G475" s="6">
        <v>0.83945269131577649</v>
      </c>
      <c r="H475" s="6">
        <v>1.6036540051678467</v>
      </c>
    </row>
    <row r="476" spans="1:8" x14ac:dyDescent="0.2">
      <c r="A476" s="5">
        <v>25</v>
      </c>
      <c r="B476" s="6">
        <v>2.4561262589803796</v>
      </c>
      <c r="C476" s="6">
        <v>2.2974064006362989</v>
      </c>
      <c r="D476" s="6">
        <v>1.8212468256040584</v>
      </c>
      <c r="E476" s="6">
        <v>1.2442150756276056</v>
      </c>
      <c r="F476" s="6">
        <v>1.0934134950036405</v>
      </c>
      <c r="G476" s="6">
        <v>0.90812303035107678</v>
      </c>
      <c r="H476" s="6">
        <v>1.7348388418708933</v>
      </c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R7321"/>
  <sheetViews>
    <sheetView view="pageBreakPreview" zoomScaleNormal="60" zoomScaleSheetLayoutView="100" workbookViewId="0"/>
  </sheetViews>
  <sheetFormatPr defaultColWidth="9.140625" defaultRowHeight="12.75" x14ac:dyDescent="0.2"/>
  <cols>
    <col min="1" max="1" width="11.5703125" style="1" customWidth="1"/>
    <col min="2" max="4" width="17.85546875" style="1" customWidth="1"/>
    <col min="5" max="5" width="23.5703125" style="1" customWidth="1"/>
    <col min="6" max="6" width="17.85546875" style="1" customWidth="1"/>
    <col min="7" max="7" width="24.42578125" style="1" customWidth="1"/>
    <col min="8" max="8" width="17.85546875" style="1" customWidth="1"/>
    <col min="9" max="16" width="10.140625" style="1" customWidth="1"/>
    <col min="17" max="18" width="8" style="1" customWidth="1"/>
    <col min="19" max="16384" width="9.140625" style="1"/>
  </cols>
  <sheetData>
    <row r="1" spans="1:14" ht="18" customHeight="1" x14ac:dyDescent="0.2">
      <c r="A1" s="4" t="s">
        <v>62</v>
      </c>
      <c r="B1" s="15"/>
      <c r="C1" s="8"/>
      <c r="D1" s="15"/>
      <c r="E1" s="15"/>
      <c r="I1" s="7"/>
      <c r="J1" s="7"/>
      <c r="K1" s="7"/>
      <c r="L1" s="7"/>
      <c r="N1" s="32"/>
    </row>
    <row r="2" spans="1:14" ht="18" customHeight="1" x14ac:dyDescent="0.2">
      <c r="A2" s="4" t="s">
        <v>8</v>
      </c>
      <c r="C2" s="8"/>
      <c r="F2" s="21"/>
      <c r="G2" s="21"/>
      <c r="H2" s="22"/>
      <c r="I2" s="7"/>
      <c r="J2" s="7"/>
      <c r="K2" s="7"/>
      <c r="L2" s="7"/>
    </row>
    <row r="3" spans="1:14" ht="18" customHeight="1" x14ac:dyDescent="0.2">
      <c r="A3" s="4" t="s">
        <v>0</v>
      </c>
      <c r="B3" s="15"/>
      <c r="C3" s="16">
        <v>0.45</v>
      </c>
      <c r="H3" s="24" t="s">
        <v>46</v>
      </c>
      <c r="I3" s="7"/>
      <c r="J3" s="7"/>
      <c r="K3" s="7"/>
      <c r="L3" s="7"/>
    </row>
    <row r="4" spans="1:14" ht="18" customHeight="1" x14ac:dyDescent="0.2">
      <c r="A4" s="4" t="s">
        <v>34</v>
      </c>
      <c r="B4" s="15"/>
      <c r="C4" s="8"/>
      <c r="D4" s="15"/>
      <c r="E4" s="15"/>
      <c r="H4" s="24" t="s">
        <v>46</v>
      </c>
      <c r="I4" s="7"/>
      <c r="J4" s="7"/>
      <c r="K4" s="7"/>
      <c r="L4" s="7"/>
    </row>
    <row r="5" spans="1:14" x14ac:dyDescent="0.2">
      <c r="A5" s="4"/>
      <c r="B5" s="15"/>
      <c r="C5" s="8"/>
      <c r="D5" s="15"/>
      <c r="E5" s="15"/>
      <c r="H5" s="24"/>
      <c r="I5" s="7"/>
      <c r="J5" s="7"/>
      <c r="K5" s="7"/>
      <c r="L5" s="7"/>
    </row>
    <row r="6" spans="1:14" x14ac:dyDescent="0.2">
      <c r="A6" s="2"/>
      <c r="B6" s="9"/>
      <c r="C6" s="10"/>
      <c r="D6" s="10"/>
      <c r="E6" s="10"/>
      <c r="F6" s="3"/>
      <c r="G6" s="3"/>
      <c r="I6" s="7"/>
      <c r="J6" s="7"/>
      <c r="K6" s="7"/>
      <c r="L6" s="7"/>
    </row>
    <row r="7" spans="1:14" x14ac:dyDescent="0.2">
      <c r="A7" s="2"/>
      <c r="B7" s="2"/>
      <c r="C7" s="2"/>
      <c r="D7" s="5"/>
      <c r="E7" s="5"/>
      <c r="F7" s="5"/>
      <c r="G7" s="5"/>
      <c r="I7" s="7"/>
      <c r="J7" s="7"/>
      <c r="K7" s="7"/>
      <c r="L7" s="7"/>
    </row>
    <row r="8" spans="1:14" x14ac:dyDescent="0.2">
      <c r="A8" s="3"/>
      <c r="B8" s="3"/>
      <c r="C8" s="2"/>
      <c r="D8" s="5"/>
      <c r="E8" s="5"/>
      <c r="F8" s="5"/>
      <c r="G8" s="5"/>
      <c r="H8" s="3"/>
      <c r="I8" s="7"/>
      <c r="J8" s="7"/>
      <c r="K8" s="7"/>
      <c r="L8" s="7"/>
    </row>
    <row r="9" spans="1:14" ht="39" customHeight="1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I9" s="7"/>
      <c r="J9" s="7"/>
      <c r="K9" s="7"/>
      <c r="L9" s="7"/>
    </row>
    <row r="10" spans="1:14" ht="20.25" customHeight="1" x14ac:dyDescent="0.2">
      <c r="A10" s="5">
        <v>1</v>
      </c>
      <c r="B10" s="6">
        <v>7.8997665451451163E-2</v>
      </c>
      <c r="C10" s="6">
        <v>7.3892676152093023E-2</v>
      </c>
      <c r="D10" s="6">
        <v>5.8577708254018604E-2</v>
      </c>
      <c r="E10" s="6">
        <v>4.0018336164397796E-2</v>
      </c>
      <c r="F10" s="6">
        <v>3.5168026546916038E-2</v>
      </c>
      <c r="G10" s="6">
        <v>2.9208433026653081E-2</v>
      </c>
      <c r="H10" s="6">
        <v>5.5798523362228597E-2</v>
      </c>
      <c r="I10" s="7"/>
      <c r="J10" s="7"/>
      <c r="K10" s="7"/>
      <c r="L10" s="7"/>
    </row>
    <row r="11" spans="1:14" x14ac:dyDescent="0.2">
      <c r="A11" s="5">
        <v>2</v>
      </c>
      <c r="B11" s="6">
        <v>0.13174626672425707</v>
      </c>
      <c r="C11" s="6">
        <v>0.12323255586945912</v>
      </c>
      <c r="D11" s="6">
        <v>9.769142330506532E-2</v>
      </c>
      <c r="E11" s="6">
        <v>6.673952147884496E-2</v>
      </c>
      <c r="F11" s="6">
        <v>5.8650545926109278E-2</v>
      </c>
      <c r="G11" s="6">
        <v>4.8711591489902027E-2</v>
      </c>
      <c r="H11" s="6">
        <v>9.3056511223330307E-2</v>
      </c>
      <c r="I11" s="7"/>
      <c r="J11" s="7"/>
      <c r="K11" s="7"/>
      <c r="L11" s="7"/>
    </row>
    <row r="12" spans="1:14" x14ac:dyDescent="0.2">
      <c r="A12" s="5">
        <v>3</v>
      </c>
      <c r="B12" s="6">
        <v>0.18575513791425699</v>
      </c>
      <c r="C12" s="6">
        <v>0.17375126430693058</v>
      </c>
      <c r="D12" s="6">
        <v>0.1377396434849513</v>
      </c>
      <c r="E12" s="6">
        <v>9.4099129522823857E-2</v>
      </c>
      <c r="F12" s="6">
        <v>8.2694109807704919E-2</v>
      </c>
      <c r="G12" s="6">
        <v>6.8680719539233104E-2</v>
      </c>
      <c r="H12" s="6">
        <v>0.13120466716744303</v>
      </c>
      <c r="I12" s="7"/>
      <c r="J12" s="7"/>
      <c r="K12" s="7"/>
      <c r="L12" s="7"/>
    </row>
    <row r="13" spans="1:14" x14ac:dyDescent="0.2">
      <c r="A13" s="5">
        <v>4</v>
      </c>
      <c r="B13" s="6">
        <v>0.24377560570433249</v>
      </c>
      <c r="C13" s="6">
        <v>0.22802233183917037</v>
      </c>
      <c r="D13" s="6">
        <v>0.18076251024368398</v>
      </c>
      <c r="E13" s="6">
        <v>0.12349091687717031</v>
      </c>
      <c r="F13" s="6">
        <v>0.10852354843535461</v>
      </c>
      <c r="G13" s="6">
        <v>9.0133086997648548E-2</v>
      </c>
      <c r="H13" s="6">
        <v>0.17218633933421826</v>
      </c>
      <c r="I13" s="7"/>
      <c r="J13" s="7"/>
      <c r="K13" s="7"/>
      <c r="L13" s="7"/>
    </row>
    <row r="14" spans="1:14" x14ac:dyDescent="0.2">
      <c r="A14" s="5">
        <v>5</v>
      </c>
      <c r="B14" s="6">
        <v>0.30594800041629627</v>
      </c>
      <c r="C14" s="6">
        <v>0.2861770203580935</v>
      </c>
      <c r="D14" s="6">
        <v>0.22686408018348533</v>
      </c>
      <c r="E14" s="6">
        <v>0.1549859715412609</v>
      </c>
      <c r="F14" s="6">
        <v>0.13620133378787758</v>
      </c>
      <c r="G14" s="6">
        <v>0.11312057930736814</v>
      </c>
      <c r="H14" s="6">
        <v>0.21610064742162874</v>
      </c>
      <c r="I14" s="7"/>
      <c r="J14" s="7"/>
      <c r="K14" s="7"/>
      <c r="L14" s="7"/>
    </row>
    <row r="15" spans="1:14" ht="20.25" customHeight="1" x14ac:dyDescent="0.2">
      <c r="A15" s="5">
        <v>6</v>
      </c>
      <c r="B15" s="6">
        <v>0.37242943252455252</v>
      </c>
      <c r="C15" s="6">
        <v>0.3483622875407264</v>
      </c>
      <c r="D15" s="6">
        <v>0.27616085258924811</v>
      </c>
      <c r="E15" s="6">
        <v>0.18866388194019301</v>
      </c>
      <c r="F15" s="6">
        <v>0.16579740799967826</v>
      </c>
      <c r="G15" s="6">
        <v>0.13770128616943803</v>
      </c>
      <c r="H15" s="6">
        <v>0.26305856347456202</v>
      </c>
      <c r="I15" s="7"/>
      <c r="J15" s="7"/>
      <c r="K15" s="7"/>
      <c r="L15" s="7"/>
    </row>
    <row r="16" spans="1:14" x14ac:dyDescent="0.2">
      <c r="A16" s="5">
        <v>7</v>
      </c>
      <c r="B16" s="6">
        <v>0.44339557352491593</v>
      </c>
      <c r="C16" s="6">
        <v>0.41474245263467213</v>
      </c>
      <c r="D16" s="6">
        <v>0.32878308996394096</v>
      </c>
      <c r="E16" s="6">
        <v>0.22461363907052129</v>
      </c>
      <c r="F16" s="6">
        <v>0.19738997616445203</v>
      </c>
      <c r="G16" s="6">
        <v>0.16394015999847542</v>
      </c>
      <c r="H16" s="6">
        <v>0.31318416976820018</v>
      </c>
      <c r="I16" s="7"/>
      <c r="J16" s="7"/>
      <c r="K16" s="7"/>
      <c r="L16" s="7"/>
    </row>
    <row r="17" spans="1:12" x14ac:dyDescent="0.2">
      <c r="A17" s="5">
        <v>8</v>
      </c>
      <c r="B17" s="6">
        <v>0.51904257769595163</v>
      </c>
      <c r="C17" s="6">
        <v>0.4855009940313369</v>
      </c>
      <c r="D17" s="6">
        <v>0.38487624303749246</v>
      </c>
      <c r="E17" s="6">
        <v>0.26293461001878998</v>
      </c>
      <c r="F17" s="6">
        <v>0.23106636186114843</v>
      </c>
      <c r="G17" s="6">
        <v>0.19190972647072177</v>
      </c>
      <c r="H17" s="6">
        <v>0.36661601620819656</v>
      </c>
      <c r="I17" s="7"/>
      <c r="J17" s="7"/>
      <c r="K17" s="7"/>
      <c r="L17" s="7"/>
    </row>
    <row r="18" spans="1:12" x14ac:dyDescent="0.2">
      <c r="A18" s="5">
        <v>9</v>
      </c>
      <c r="B18" s="6">
        <v>0.59958914434173982</v>
      </c>
      <c r="C18" s="6">
        <v>0.56084247824238531</v>
      </c>
      <c r="D18" s="6">
        <v>0.44460247994432212</v>
      </c>
      <c r="E18" s="6">
        <v>0.30373758264460965</v>
      </c>
      <c r="F18" s="6">
        <v>0.26692392521918029</v>
      </c>
      <c r="G18" s="6">
        <v>0.22169084701340655</v>
      </c>
      <c r="H18" s="6">
        <v>0.42350857695727817</v>
      </c>
      <c r="I18" s="7"/>
      <c r="J18" s="7"/>
      <c r="K18" s="7"/>
      <c r="L18" s="7"/>
    </row>
    <row r="19" spans="1:12" x14ac:dyDescent="0.2">
      <c r="A19" s="5">
        <v>10</v>
      </c>
      <c r="B19" s="6">
        <v>0.68527871638148874</v>
      </c>
      <c r="C19" s="6">
        <v>0.64099461641203681</v>
      </c>
      <c r="D19" s="6">
        <v>0.50814231650368102</v>
      </c>
      <c r="E19" s="6">
        <v>0.34714587933380076</v>
      </c>
      <c r="F19" s="6">
        <v>0.30507104168225813</v>
      </c>
      <c r="G19" s="6">
        <v>0.25337353170671217</v>
      </c>
      <c r="H19" s="6">
        <v>0.48403380336789564</v>
      </c>
      <c r="I19" s="7"/>
      <c r="J19" s="7"/>
      <c r="K19" s="7"/>
      <c r="L19" s="7"/>
    </row>
    <row r="20" spans="1:12" ht="20.25" customHeight="1" x14ac:dyDescent="0.2">
      <c r="A20" s="5">
        <v>11</v>
      </c>
      <c r="B20" s="6">
        <v>0.77638180624933606</v>
      </c>
      <c r="C20" s="6">
        <v>0.72621043991250467</v>
      </c>
      <c r="D20" s="6">
        <v>0.57569634090201049</v>
      </c>
      <c r="E20" s="6">
        <v>0.39329653524384678</v>
      </c>
      <c r="F20" s="6">
        <v>0.34562813744792387</v>
      </c>
      <c r="G20" s="6">
        <v>0.28705779925714386</v>
      </c>
      <c r="H20" s="6">
        <v>0.54838276683804221</v>
      </c>
      <c r="I20" s="7"/>
      <c r="J20" s="7"/>
      <c r="K20" s="7"/>
      <c r="L20" s="7"/>
    </row>
    <row r="21" spans="1:12" x14ac:dyDescent="0.2">
      <c r="A21" s="5">
        <v>12</v>
      </c>
      <c r="B21" s="6">
        <v>0.87319843370552253</v>
      </c>
      <c r="C21" s="6">
        <v>0.81677058061887031</v>
      </c>
      <c r="D21" s="6">
        <v>0.64748702135891401</v>
      </c>
      <c r="E21" s="6">
        <v>0.44234153324098396</v>
      </c>
      <c r="F21" s="6">
        <v>0.38872877472757272</v>
      </c>
      <c r="G21" s="6">
        <v>0.32285457834877834</v>
      </c>
      <c r="H21" s="6">
        <v>0.61676738071357751</v>
      </c>
      <c r="I21" s="7"/>
      <c r="J21" s="7"/>
      <c r="K21" s="7"/>
      <c r="L21" s="7"/>
    </row>
    <row r="22" spans="1:12" x14ac:dyDescent="0.2">
      <c r="A22" s="5">
        <v>13</v>
      </c>
      <c r="B22" s="6">
        <v>0.97606065199662184</v>
      </c>
      <c r="C22" s="6">
        <v>0.91298563382371745</v>
      </c>
      <c r="D22" s="6">
        <v>0.72376057930500526</v>
      </c>
      <c r="E22" s="6">
        <v>0.49444908359281858</v>
      </c>
      <c r="F22" s="6">
        <v>0.43452077633753422</v>
      </c>
      <c r="G22" s="6">
        <v>0.36088664166050943</v>
      </c>
      <c r="H22" s="6">
        <v>0.68942218459425497</v>
      </c>
      <c r="I22" s="7"/>
      <c r="J22" s="7"/>
      <c r="K22" s="7"/>
      <c r="L22" s="7"/>
    </row>
    <row r="23" spans="1:12" x14ac:dyDescent="0.2">
      <c r="A23" s="5">
        <v>14</v>
      </c>
      <c r="B23" s="6">
        <v>1.0853351284246147</v>
      </c>
      <c r="C23" s="6">
        <v>1.0151985720446013</v>
      </c>
      <c r="D23" s="6">
        <v>0.80478890290456062</v>
      </c>
      <c r="E23" s="6">
        <v>0.54980493122316976</v>
      </c>
      <c r="F23" s="6">
        <v>0.48316737451177694</v>
      </c>
      <c r="G23" s="6">
        <v>0.4012895600003068</v>
      </c>
      <c r="H23" s="6">
        <v>0.76660616707041895</v>
      </c>
      <c r="I23" s="7"/>
      <c r="J23" s="7"/>
      <c r="K23" s="7"/>
      <c r="L23" s="7"/>
    </row>
    <row r="24" spans="1:12" x14ac:dyDescent="0.2">
      <c r="A24" s="5">
        <v>15</v>
      </c>
      <c r="B24" s="6">
        <v>1.201425732293252</v>
      </c>
      <c r="C24" s="6">
        <v>1.1237871657320688</v>
      </c>
      <c r="D24" s="6">
        <v>0.89087146604851952</v>
      </c>
      <c r="E24" s="6">
        <v>0.60861366670407036</v>
      </c>
      <c r="F24" s="6">
        <v>0.53484836299882033</v>
      </c>
      <c r="G24" s="6">
        <v>0.44421265916713815</v>
      </c>
      <c r="H24" s="6">
        <v>0.84860459367051011</v>
      </c>
      <c r="I24" s="7"/>
      <c r="J24" s="7"/>
      <c r="K24" s="7"/>
      <c r="L24" s="7"/>
    </row>
    <row r="25" spans="1:12" ht="20.25" customHeight="1" x14ac:dyDescent="0.2">
      <c r="A25" s="5">
        <v>16</v>
      </c>
      <c r="B25" s="6">
        <v>1.324776066793462</v>
      </c>
      <c r="C25" s="6">
        <v>1.2391663515395011</v>
      </c>
      <c r="D25" s="6">
        <v>0.98233720577761885</v>
      </c>
      <c r="E25" s="6">
        <v>0.67110000884862331</v>
      </c>
      <c r="F25" s="6">
        <v>0.5897612242015392</v>
      </c>
      <c r="G25" s="6">
        <v>0.48981995608503021</v>
      </c>
      <c r="H25" s="6">
        <v>0.93573079521096658</v>
      </c>
      <c r="I25" s="7"/>
      <c r="J25" s="7"/>
      <c r="K25" s="7"/>
      <c r="L25" s="7"/>
    </row>
    <row r="26" spans="1:12" x14ac:dyDescent="0.2">
      <c r="A26" s="5">
        <v>17</v>
      </c>
      <c r="B26" s="6">
        <v>1.455871860942493</v>
      </c>
      <c r="C26" s="6">
        <v>1.3617904696902969</v>
      </c>
      <c r="D26" s="6">
        <v>1.0795462959337097</v>
      </c>
      <c r="E26" s="6">
        <v>0.73751001641041292</v>
      </c>
      <c r="F26" s="6">
        <v>0.64812219401596383</v>
      </c>
      <c r="G26" s="6">
        <v>0.53829104319368759</v>
      </c>
      <c r="H26" s="6">
        <v>1.0283278572976946</v>
      </c>
      <c r="I26" s="7"/>
      <c r="J26" s="7"/>
      <c r="K26" s="7"/>
      <c r="L26" s="7"/>
    </row>
    <row r="27" spans="1:12" x14ac:dyDescent="0.2">
      <c r="A27" s="5">
        <v>18</v>
      </c>
      <c r="B27" s="6">
        <v>1.595243112332104</v>
      </c>
      <c r="C27" s="6">
        <v>1.4921552682573322</v>
      </c>
      <c r="D27" s="6">
        <v>1.1828917360330176</v>
      </c>
      <c r="E27" s="6">
        <v>0.80811217354871356</v>
      </c>
      <c r="F27" s="6">
        <v>0.71016721573573816</v>
      </c>
      <c r="G27" s="6">
        <v>0.58982188070376629</v>
      </c>
      <c r="H27" s="6">
        <v>1.1267701338161762</v>
      </c>
      <c r="I27" s="7"/>
      <c r="J27" s="7"/>
      <c r="K27" s="7"/>
      <c r="L27" s="7"/>
    </row>
    <row r="28" spans="1:12" x14ac:dyDescent="0.2">
      <c r="A28" s="5">
        <v>19</v>
      </c>
      <c r="B28" s="6">
        <v>1.7434658401219678</v>
      </c>
      <c r="C28" s="6">
        <v>1.6307995428743749</v>
      </c>
      <c r="D28" s="6">
        <v>1.2928006511315964</v>
      </c>
      <c r="E28" s="6">
        <v>0.88319827785320282</v>
      </c>
      <c r="F28" s="6">
        <v>0.77615272044630168</v>
      </c>
      <c r="G28" s="6">
        <v>0.64462544474501915</v>
      </c>
      <c r="H28" s="6">
        <v>1.2314644851255674</v>
      </c>
      <c r="I28" s="7"/>
      <c r="J28" s="7"/>
      <c r="K28" s="7"/>
      <c r="L28" s="7"/>
    </row>
    <row r="29" spans="1:12" x14ac:dyDescent="0.2">
      <c r="A29" s="5">
        <v>20</v>
      </c>
      <c r="B29" s="6">
        <v>1.9011632691788485</v>
      </c>
      <c r="C29" s="6">
        <v>1.7783062443537878</v>
      </c>
      <c r="D29" s="6">
        <v>1.4097351698786063</v>
      </c>
      <c r="E29" s="6">
        <v>0.96308404020067218</v>
      </c>
      <c r="F29" s="6">
        <v>0.84635615417765753</v>
      </c>
      <c r="G29" s="6">
        <v>0.70293216518746049</v>
      </c>
      <c r="H29" s="6">
        <v>1.3428511144532582</v>
      </c>
      <c r="I29" s="7"/>
      <c r="J29" s="7"/>
      <c r="K29" s="7"/>
      <c r="L29" s="7"/>
    </row>
    <row r="30" spans="1:12" ht="20.25" customHeight="1" x14ac:dyDescent="0.2">
      <c r="A30" s="5">
        <v>21</v>
      </c>
      <c r="B30" s="6">
        <v>2.0690062190040268</v>
      </c>
      <c r="C30" s="6">
        <v>1.9353028424806771</v>
      </c>
      <c r="D30" s="6">
        <v>1.5341927129106276</v>
      </c>
      <c r="E30" s="6">
        <v>1.0481092817763997</v>
      </c>
      <c r="F30" s="6">
        <v>0.92107615104632623</v>
      </c>
      <c r="G30" s="6">
        <v>0.76499006944258641</v>
      </c>
      <c r="H30" s="6">
        <v>1.461403842606487</v>
      </c>
      <c r="I30" s="7"/>
      <c r="J30" s="7"/>
      <c r="K30" s="7"/>
      <c r="L30" s="7"/>
    </row>
    <row r="31" spans="1:12" x14ac:dyDescent="0.2">
      <c r="A31" s="5">
        <v>22</v>
      </c>
      <c r="B31" s="6">
        <v>2.2477124133078346</v>
      </c>
      <c r="C31" s="6">
        <v>2.1024606802041168</v>
      </c>
      <c r="D31" s="6">
        <v>1.6667054808929642</v>
      </c>
      <c r="E31" s="6">
        <v>1.138637584321049</v>
      </c>
      <c r="F31" s="6">
        <v>1.0006322258930822</v>
      </c>
      <c r="G31" s="6">
        <v>0.8310645271868935</v>
      </c>
      <c r="H31" s="6">
        <v>1.5876296203032223</v>
      </c>
      <c r="I31" s="7"/>
      <c r="J31" s="7"/>
      <c r="K31" s="7"/>
      <c r="L31" s="7"/>
    </row>
    <row r="32" spans="1:12" x14ac:dyDescent="0.2">
      <c r="A32" s="5">
        <v>23</v>
      </c>
      <c r="B32" s="6">
        <v>2.4380443556245721</v>
      </c>
      <c r="C32" s="6">
        <v>2.2804929865341412</v>
      </c>
      <c r="D32" s="6">
        <v>1.8078388792628493</v>
      </c>
      <c r="E32" s="6">
        <v>1.2350552139677748</v>
      </c>
      <c r="F32" s="6">
        <v>1.08536382855335</v>
      </c>
      <c r="G32" s="6">
        <v>0.9014374648961444</v>
      </c>
      <c r="H32" s="6">
        <v>1.7220670276525016</v>
      </c>
      <c r="I32" s="7"/>
      <c r="J32" s="7"/>
      <c r="K32" s="7"/>
      <c r="L32" s="7"/>
    </row>
    <row r="33" spans="1:12" x14ac:dyDescent="0.2">
      <c r="A33" s="5">
        <v>24</v>
      </c>
      <c r="B33" s="6">
        <v>2.6408053306368711</v>
      </c>
      <c r="C33" s="6">
        <v>2.470151136268631</v>
      </c>
      <c r="D33" s="6">
        <v>1.9581885531639098</v>
      </c>
      <c r="E33" s="6">
        <v>1.3377690956083643</v>
      </c>
      <c r="F33" s="6">
        <v>1.175628563734586</v>
      </c>
      <c r="G33" s="6">
        <v>0.97640588738332834</v>
      </c>
      <c r="H33" s="6">
        <v>1.8652834497646844</v>
      </c>
      <c r="I33" s="7"/>
      <c r="J33" s="7"/>
      <c r="K33" s="7"/>
      <c r="L33" s="7"/>
    </row>
    <row r="34" spans="1:12" x14ac:dyDescent="0.2">
      <c r="A34" s="5">
        <v>25</v>
      </c>
      <c r="B34" s="6">
        <v>2.8568329868193985</v>
      </c>
      <c r="C34" s="6">
        <v>2.6722186473395921</v>
      </c>
      <c r="D34" s="6">
        <v>2.1183756289001727</v>
      </c>
      <c r="E34" s="6">
        <v>1.4472035620133528</v>
      </c>
      <c r="F34" s="6">
        <v>1.2717993341501264</v>
      </c>
      <c r="G34" s="6">
        <v>1.0562795050586504</v>
      </c>
      <c r="H34" s="6">
        <v>2.0178705439718692</v>
      </c>
      <c r="I34" s="7"/>
      <c r="J34" s="7"/>
      <c r="K34" s="7"/>
      <c r="L34" s="7"/>
    </row>
    <row r="35" spans="1:12" ht="18" customHeight="1" x14ac:dyDescent="0.2">
      <c r="A35" s="4" t="s">
        <v>62</v>
      </c>
      <c r="B35" s="15"/>
      <c r="C35" s="8"/>
      <c r="D35" s="15"/>
      <c r="E35" s="15"/>
      <c r="I35" s="7"/>
      <c r="J35" s="7"/>
      <c r="K35" s="7"/>
      <c r="L35" s="7"/>
    </row>
    <row r="36" spans="1:12" ht="18" customHeight="1" x14ac:dyDescent="0.2">
      <c r="A36" s="4" t="s">
        <v>8</v>
      </c>
      <c r="C36" s="8"/>
      <c r="F36" s="21"/>
      <c r="G36" s="21"/>
      <c r="H36" s="22"/>
      <c r="I36" s="7"/>
      <c r="J36" s="7"/>
      <c r="K36" s="7"/>
      <c r="L36" s="7"/>
    </row>
    <row r="37" spans="1:12" ht="18" customHeight="1" x14ac:dyDescent="0.2">
      <c r="A37" s="4" t="s">
        <v>0</v>
      </c>
      <c r="B37" s="15"/>
      <c r="C37" s="16">
        <v>0.45</v>
      </c>
      <c r="H37" s="24" t="s">
        <v>46</v>
      </c>
      <c r="I37" s="7"/>
      <c r="J37" s="7"/>
      <c r="K37" s="7"/>
      <c r="L37" s="7"/>
    </row>
    <row r="38" spans="1:12" ht="18" customHeight="1" x14ac:dyDescent="0.2">
      <c r="A38" s="19" t="s">
        <v>35</v>
      </c>
      <c r="B38" s="15"/>
      <c r="C38" s="8"/>
      <c r="D38" s="15"/>
      <c r="E38" s="15"/>
      <c r="H38" s="24" t="s">
        <v>46</v>
      </c>
      <c r="I38" s="7"/>
      <c r="J38" s="7"/>
      <c r="K38" s="7"/>
      <c r="L38" s="7"/>
    </row>
    <row r="39" spans="1:12" x14ac:dyDescent="0.2">
      <c r="A39" s="4"/>
      <c r="B39" s="15"/>
      <c r="C39" s="8"/>
      <c r="D39" s="15"/>
      <c r="E39" s="15"/>
      <c r="H39" s="24"/>
      <c r="I39" s="7"/>
      <c r="J39" s="7"/>
      <c r="K39" s="7"/>
      <c r="L39" s="7"/>
    </row>
    <row r="40" spans="1:12" x14ac:dyDescent="0.2">
      <c r="A40" s="2"/>
      <c r="B40" s="9"/>
      <c r="C40" s="10"/>
      <c r="D40" s="10"/>
      <c r="E40" s="10"/>
      <c r="F40" s="3"/>
      <c r="G40" s="3"/>
      <c r="I40" s="7"/>
      <c r="J40" s="7"/>
      <c r="K40" s="7"/>
      <c r="L40" s="7"/>
    </row>
    <row r="41" spans="1:12" x14ac:dyDescent="0.2">
      <c r="A41" s="2"/>
      <c r="B41" s="2"/>
      <c r="C41" s="2"/>
      <c r="D41" s="5"/>
      <c r="E41" s="5"/>
      <c r="F41" s="5"/>
      <c r="G41" s="5"/>
      <c r="I41" s="7"/>
      <c r="J41" s="7"/>
      <c r="K41" s="7"/>
      <c r="L41" s="7"/>
    </row>
    <row r="42" spans="1:12" x14ac:dyDescent="0.2">
      <c r="A42" s="3"/>
      <c r="B42" s="3"/>
      <c r="C42" s="2"/>
      <c r="D42" s="5"/>
      <c r="E42" s="5"/>
      <c r="F42" s="5"/>
      <c r="G42" s="5"/>
      <c r="H42" s="3"/>
      <c r="I42" s="7"/>
      <c r="J42" s="7"/>
      <c r="K42" s="7"/>
      <c r="L42" s="7"/>
    </row>
    <row r="43" spans="1:12" ht="38.25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I43" s="7"/>
      <c r="J43" s="7"/>
      <c r="K43" s="7"/>
      <c r="L43" s="7"/>
    </row>
    <row r="44" spans="1:12" ht="20.25" customHeight="1" x14ac:dyDescent="0.2">
      <c r="A44" s="5">
        <v>1</v>
      </c>
      <c r="B44" s="6">
        <v>7.6376528331224172E-2</v>
      </c>
      <c r="C44" s="6">
        <v>7.144092222660274E-2</v>
      </c>
      <c r="D44" s="6">
        <v>5.6634103912738473E-2</v>
      </c>
      <c r="E44" s="6">
        <v>3.8690530515828478E-2</v>
      </c>
      <c r="F44" s="6">
        <v>3.4001153838710496E-2</v>
      </c>
      <c r="G44" s="6">
        <v>2.8239299222605728E-2</v>
      </c>
      <c r="H44" s="6">
        <v>5.3947132184998504E-2</v>
      </c>
      <c r="I44" s="7"/>
      <c r="J44" s="7"/>
      <c r="K44" s="7"/>
      <c r="L44" s="7"/>
    </row>
    <row r="45" spans="1:12" x14ac:dyDescent="0.2">
      <c r="A45" s="5">
        <v>2</v>
      </c>
      <c r="B45" s="6">
        <v>0.12737493463249416</v>
      </c>
      <c r="C45" s="6">
        <v>0.11914370811979498</v>
      </c>
      <c r="D45" s="6">
        <v>9.4450028581697418E-2</v>
      </c>
      <c r="E45" s="6">
        <v>6.4525108734687406E-2</v>
      </c>
      <c r="F45" s="6">
        <v>5.6704524835866035E-2</v>
      </c>
      <c r="G45" s="6">
        <v>4.709534422601315E-2</v>
      </c>
      <c r="H45" s="6">
        <v>8.9968902564866934E-2</v>
      </c>
      <c r="I45" s="7"/>
      <c r="J45" s="7"/>
      <c r="K45" s="7"/>
      <c r="L45" s="7"/>
    </row>
    <row r="46" spans="1:12" x14ac:dyDescent="0.2">
      <c r="A46" s="5">
        <v>3</v>
      </c>
      <c r="B46" s="6">
        <v>0.17959179518156362</v>
      </c>
      <c r="C46" s="6">
        <v>0.16798620927703029</v>
      </c>
      <c r="D46" s="6">
        <v>0.1331694515634303</v>
      </c>
      <c r="E46" s="6">
        <v>9.0976926860709725E-2</v>
      </c>
      <c r="F46" s="6">
        <v>7.9950324917323429E-2</v>
      </c>
      <c r="G46" s="6">
        <v>6.6401897976603272E-2</v>
      </c>
      <c r="H46" s="6">
        <v>0.12685130531182004</v>
      </c>
      <c r="I46" s="7"/>
      <c r="J46" s="7"/>
      <c r="K46" s="7"/>
      <c r="L46" s="7"/>
    </row>
    <row r="47" spans="1:12" x14ac:dyDescent="0.2">
      <c r="A47" s="5">
        <v>4</v>
      </c>
      <c r="B47" s="6">
        <v>0.23568714783072439</v>
      </c>
      <c r="C47" s="6">
        <v>0.22045656651169146</v>
      </c>
      <c r="D47" s="6">
        <v>0.17476482255459252</v>
      </c>
      <c r="E47" s="6">
        <v>0.11939349672699456</v>
      </c>
      <c r="F47" s="6">
        <v>0.1049227445432766</v>
      </c>
      <c r="G47" s="6">
        <v>8.7142477354438558E-2</v>
      </c>
      <c r="H47" s="6">
        <v>0.16647320840755453</v>
      </c>
      <c r="I47" s="7"/>
      <c r="J47" s="7"/>
      <c r="K47" s="7"/>
      <c r="L47" s="7"/>
    </row>
    <row r="48" spans="1:12" x14ac:dyDescent="0.2">
      <c r="A48" s="5">
        <v>5</v>
      </c>
      <c r="B48" s="6">
        <v>0.29579666675133864</v>
      </c>
      <c r="C48" s="6">
        <v>0.2766816864551247</v>
      </c>
      <c r="D48" s="6">
        <v>0.21933674556648289</v>
      </c>
      <c r="E48" s="6">
        <v>0.14984354763797603</v>
      </c>
      <c r="F48" s="6">
        <v>0.13168218287657335</v>
      </c>
      <c r="G48" s="6">
        <v>0.10936724624632541</v>
      </c>
      <c r="H48" s="6">
        <v>0.20893044276526426</v>
      </c>
      <c r="I48" s="7"/>
      <c r="J48" s="7"/>
      <c r="K48" s="7"/>
      <c r="L48" s="7"/>
    </row>
    <row r="49" spans="1:12" ht="20.25" customHeight="1" x14ac:dyDescent="0.2">
      <c r="A49" s="5">
        <v>6</v>
      </c>
      <c r="B49" s="6">
        <v>0.36007224950304784</v>
      </c>
      <c r="C49" s="6">
        <v>0.33680365073871427</v>
      </c>
      <c r="D49" s="6">
        <v>0.26699785444571356</v>
      </c>
      <c r="E49" s="6">
        <v>0.18240402728026675</v>
      </c>
      <c r="F49" s="6">
        <v>0.16029626137639669</v>
      </c>
      <c r="G49" s="6">
        <v>0.13313236694101435</v>
      </c>
      <c r="H49" s="6">
        <v>0.25433029838500043</v>
      </c>
      <c r="I49" s="7"/>
      <c r="J49" s="7"/>
      <c r="K49" s="7"/>
      <c r="L49" s="7"/>
    </row>
    <row r="50" spans="1:12" x14ac:dyDescent="0.2">
      <c r="A50" s="5">
        <v>7</v>
      </c>
      <c r="B50" s="6">
        <v>0.42868373881348709</v>
      </c>
      <c r="C50" s="6">
        <v>0.40098132650870061</v>
      </c>
      <c r="D50" s="6">
        <v>0.31787408959434094</v>
      </c>
      <c r="E50" s="6">
        <v>0.21716097393526065</v>
      </c>
      <c r="F50" s="6">
        <v>0.19084059029679837</v>
      </c>
      <c r="G50" s="6">
        <v>0.15850063673646153</v>
      </c>
      <c r="H50" s="6">
        <v>0.30279274050056704</v>
      </c>
      <c r="I50" s="7"/>
      <c r="J50" s="7"/>
      <c r="K50" s="7"/>
      <c r="L50" s="7"/>
    </row>
    <row r="51" spans="1:12" x14ac:dyDescent="0.2">
      <c r="A51" s="5">
        <v>8</v>
      </c>
      <c r="B51" s="6">
        <v>0.50182078057571577</v>
      </c>
      <c r="C51" s="6">
        <v>0.46939210435605017</v>
      </c>
      <c r="D51" s="6">
        <v>0.37210607569705312</v>
      </c>
      <c r="E51" s="6">
        <v>0.25421045769638745</v>
      </c>
      <c r="F51" s="6">
        <v>0.22339959582636892</v>
      </c>
      <c r="G51" s="6">
        <v>0.18554217491194624</v>
      </c>
      <c r="H51" s="6">
        <v>0.35445172194125257</v>
      </c>
      <c r="I51" s="7"/>
      <c r="J51" s="7"/>
      <c r="K51" s="7"/>
      <c r="L51" s="7"/>
    </row>
    <row r="52" spans="1:12" x14ac:dyDescent="0.2">
      <c r="A52" s="5">
        <v>9</v>
      </c>
      <c r="B52" s="6">
        <v>0.57969481766590747</v>
      </c>
      <c r="C52" s="6">
        <v>0.54223376328960426</v>
      </c>
      <c r="D52" s="6">
        <v>0.42985060016069443</v>
      </c>
      <c r="E52" s="6">
        <v>0.29365959048967594</v>
      </c>
      <c r="F52" s="6">
        <v>0.25806740769210651</v>
      </c>
      <c r="G52" s="6">
        <v>0.21433515991808957</v>
      </c>
      <c r="H52" s="6">
        <v>0.40945659142766216</v>
      </c>
      <c r="I52" s="7"/>
      <c r="J52" s="7"/>
      <c r="K52" s="7"/>
      <c r="L52" s="7"/>
    </row>
    <row r="53" spans="1:12" x14ac:dyDescent="0.2">
      <c r="A53" s="5">
        <v>10</v>
      </c>
      <c r="B53" s="6">
        <v>0.66254121558391244</v>
      </c>
      <c r="C53" s="6">
        <v>0.6197264590134387</v>
      </c>
      <c r="D53" s="6">
        <v>0.49128218930201745</v>
      </c>
      <c r="E53" s="6">
        <v>0.33562760287264548</v>
      </c>
      <c r="F53" s="6">
        <v>0.29494880544793406</v>
      </c>
      <c r="G53" s="6">
        <v>0.24496661530678862</v>
      </c>
      <c r="H53" s="6">
        <v>0.46797359497816859</v>
      </c>
      <c r="I53" s="7"/>
      <c r="J53" s="7"/>
      <c r="K53" s="7"/>
      <c r="L53" s="7"/>
    </row>
    <row r="54" spans="1:12" ht="20.25" customHeight="1" x14ac:dyDescent="0.2">
      <c r="A54" s="5">
        <v>11</v>
      </c>
      <c r="B54" s="6">
        <v>0.75062151117986153</v>
      </c>
      <c r="C54" s="6">
        <v>0.70211482733619568</v>
      </c>
      <c r="D54" s="6">
        <v>0.55659477580519789</v>
      </c>
      <c r="E54" s="6">
        <v>0.38024698318565525</v>
      </c>
      <c r="F54" s="6">
        <v>0.33416021955842085</v>
      </c>
      <c r="G54" s="6">
        <v>0.27753324117072836</v>
      </c>
      <c r="H54" s="6">
        <v>0.53018746425488761</v>
      </c>
      <c r="I54" s="7"/>
      <c r="J54" s="7"/>
      <c r="K54" s="7"/>
      <c r="L54" s="7"/>
    </row>
    <row r="55" spans="1:12" x14ac:dyDescent="0.2">
      <c r="A55" s="5">
        <v>12</v>
      </c>
      <c r="B55" s="6">
        <v>0.84422576957893247</v>
      </c>
      <c r="C55" s="6">
        <v>0.78967018878659312</v>
      </c>
      <c r="D55" s="6">
        <v>0.62600344640957495</v>
      </c>
      <c r="E55" s="6">
        <v>0.42766467151386611</v>
      </c>
      <c r="F55" s="6">
        <v>0.37583078064995051</v>
      </c>
      <c r="G55" s="6">
        <v>0.31214228558785762</v>
      </c>
      <c r="H55" s="6">
        <v>0.59630308133340082</v>
      </c>
      <c r="I55" s="7"/>
      <c r="J55" s="7"/>
      <c r="K55" s="7"/>
      <c r="L55" s="7"/>
    </row>
    <row r="56" spans="1:12" x14ac:dyDescent="0.2">
      <c r="A56" s="5">
        <v>13</v>
      </c>
      <c r="B56" s="6">
        <v>0.94367502652375779</v>
      </c>
      <c r="C56" s="6">
        <v>0.88269283312671476</v>
      </c>
      <c r="D56" s="6">
        <v>0.6997462529355859</v>
      </c>
      <c r="E56" s="6">
        <v>0.47804329691974484</v>
      </c>
      <c r="F56" s="6">
        <v>0.42010340678794783</v>
      </c>
      <c r="G56" s="6">
        <v>0.34891244764800722</v>
      </c>
      <c r="H56" s="6">
        <v>0.66654720380563237</v>
      </c>
      <c r="I56" s="7"/>
      <c r="J56" s="7"/>
      <c r="K56" s="7"/>
      <c r="L56" s="7"/>
    </row>
    <row r="57" spans="1:12" x14ac:dyDescent="0.2">
      <c r="A57" s="5">
        <v>14</v>
      </c>
      <c r="B57" s="6">
        <v>1.0493237833203926</v>
      </c>
      <c r="C57" s="6">
        <v>0.98151435306951174</v>
      </c>
      <c r="D57" s="6">
        <v>0.77808606231686883</v>
      </c>
      <c r="E57" s="6">
        <v>0.53156244132328079</v>
      </c>
      <c r="F57" s="6">
        <v>0.46713591417205663</v>
      </c>
      <c r="G57" s="6">
        <v>0.38797479992903888</v>
      </c>
      <c r="H57" s="6">
        <v>0.74117022703826563</v>
      </c>
      <c r="I57" s="7"/>
      <c r="J57" s="7"/>
      <c r="K57" s="7"/>
      <c r="L57" s="7"/>
    </row>
    <row r="58" spans="1:12" x14ac:dyDescent="0.2">
      <c r="A58" s="5">
        <v>15</v>
      </c>
      <c r="B58" s="6">
        <v>1.1615625089167958</v>
      </c>
      <c r="C58" s="6">
        <v>1.0864999846678984</v>
      </c>
      <c r="D58" s="6">
        <v>0.86131241192120633</v>
      </c>
      <c r="E58" s="6">
        <v>0.5884199069953624</v>
      </c>
      <c r="F58" s="6">
        <v>0.51710213100655456</v>
      </c>
      <c r="G58" s="6">
        <v>0.42947371361015474</v>
      </c>
      <c r="H58" s="6">
        <v>0.82044795146907845</v>
      </c>
      <c r="I58" s="7"/>
      <c r="J58" s="7"/>
      <c r="K58" s="7"/>
      <c r="L58" s="7"/>
    </row>
    <row r="59" spans="1:12" ht="20.25" customHeight="1" x14ac:dyDescent="0.2">
      <c r="A59" s="5">
        <v>16</v>
      </c>
      <c r="B59" s="6">
        <v>1.2808200877804534</v>
      </c>
      <c r="C59" s="6">
        <v>1.1980508970055626</v>
      </c>
      <c r="D59" s="6">
        <v>0.94974332468088996</v>
      </c>
      <c r="E59" s="6">
        <v>0.64883295659429019</v>
      </c>
      <c r="F59" s="6">
        <v>0.57019298724173706</v>
      </c>
      <c r="G59" s="6">
        <v>0.47356776354509428</v>
      </c>
      <c r="H59" s="6">
        <v>0.90468331161951387</v>
      </c>
      <c r="I59" s="7"/>
      <c r="J59" s="7"/>
      <c r="K59" s="7"/>
      <c r="L59" s="7"/>
    </row>
    <row r="60" spans="1:12" x14ac:dyDescent="0.2">
      <c r="A60" s="5">
        <v>17</v>
      </c>
      <c r="B60" s="6">
        <v>1.407566132473143</v>
      </c>
      <c r="C60" s="6">
        <v>1.3166063553284586</v>
      </c>
      <c r="D60" s="6">
        <v>1.0437270238944061</v>
      </c>
      <c r="E60" s="6">
        <v>0.71303948466108458</v>
      </c>
      <c r="F60" s="6">
        <v>0.62661754408143833</v>
      </c>
      <c r="G60" s="6">
        <v>0.52043058330873315</v>
      </c>
      <c r="H60" s="6">
        <v>0.99420800953861155</v>
      </c>
      <c r="I60" s="7"/>
      <c r="J60" s="7"/>
      <c r="K60" s="7"/>
      <c r="L60" s="7"/>
    </row>
    <row r="61" spans="1:12" x14ac:dyDescent="0.2">
      <c r="A61" s="5">
        <v>18</v>
      </c>
      <c r="B61" s="6">
        <v>1.5423130553028894</v>
      </c>
      <c r="C61" s="6">
        <v>1.4426456588224157</v>
      </c>
      <c r="D61" s="6">
        <v>1.1436434693809943</v>
      </c>
      <c r="E61" s="6">
        <v>0.78129906706903418</v>
      </c>
      <c r="F61" s="6">
        <v>0.6866039162370059</v>
      </c>
      <c r="G61" s="6">
        <v>0.57025163116538147</v>
      </c>
      <c r="H61" s="6">
        <v>1.0893839780756147</v>
      </c>
      <c r="I61" s="7"/>
      <c r="J61" s="7"/>
      <c r="K61" s="7"/>
      <c r="L61" s="7"/>
    </row>
    <row r="62" spans="1:12" x14ac:dyDescent="0.2">
      <c r="A62" s="5">
        <v>19</v>
      </c>
      <c r="B62" s="6">
        <v>1.685617763153163</v>
      </c>
      <c r="C62" s="6">
        <v>1.5766897259190344</v>
      </c>
      <c r="D62" s="6">
        <v>1.2499056142166489</v>
      </c>
      <c r="E62" s="6">
        <v>0.85389381958380894</v>
      </c>
      <c r="F62" s="6">
        <v>0.7504000264280557</v>
      </c>
      <c r="G62" s="6">
        <v>0.62323681671141729</v>
      </c>
      <c r="H62" s="6">
        <v>1.190604577990874</v>
      </c>
      <c r="I62" s="7"/>
      <c r="J62" s="7"/>
      <c r="K62" s="7"/>
      <c r="L62" s="7"/>
    </row>
    <row r="63" spans="1:12" x14ac:dyDescent="0.2">
      <c r="A63" s="5">
        <v>20</v>
      </c>
      <c r="B63" s="6">
        <v>1.8380828023324038</v>
      </c>
      <c r="C63" s="6">
        <v>1.7193021651627165</v>
      </c>
      <c r="D63" s="6">
        <v>1.3629602536536554</v>
      </c>
      <c r="E63" s="6">
        <v>0.93112897781696713</v>
      </c>
      <c r="F63" s="6">
        <v>0.81827411504434944</v>
      </c>
      <c r="G63" s="6">
        <v>0.67960892416957608</v>
      </c>
      <c r="H63" s="6">
        <v>1.2982954065988943</v>
      </c>
      <c r="I63" s="7"/>
      <c r="J63" s="7"/>
      <c r="K63" s="7"/>
      <c r="L63" s="7"/>
    </row>
    <row r="64" spans="1:12" ht="20.25" customHeight="1" x14ac:dyDescent="0.2">
      <c r="A64" s="5">
        <v>21</v>
      </c>
      <c r="B64" s="6">
        <v>2.0003567345968607</v>
      </c>
      <c r="C64" s="6">
        <v>1.8710896269341448</v>
      </c>
      <c r="D64" s="6">
        <v>1.4832883039459961</v>
      </c>
      <c r="E64" s="6">
        <v>1.0133330877101723</v>
      </c>
      <c r="F64" s="6">
        <v>0.89051490754290863</v>
      </c>
      <c r="G64" s="6">
        <v>0.73960775141885604</v>
      </c>
      <c r="H64" s="6">
        <v>1.4129145633650348</v>
      </c>
      <c r="I64" s="7"/>
      <c r="J64" s="7"/>
      <c r="K64" s="7"/>
      <c r="L64" s="7"/>
    </row>
    <row r="65" spans="1:12" x14ac:dyDescent="0.2">
      <c r="A65" s="5">
        <v>22</v>
      </c>
      <c r="B65" s="6">
        <v>2.1731334696333926</v>
      </c>
      <c r="C65" s="6">
        <v>2.0327011790693974</v>
      </c>
      <c r="D65" s="6">
        <v>1.6114043073774109</v>
      </c>
      <c r="E65" s="6">
        <v>1.1008576673868748</v>
      </c>
      <c r="F65" s="6">
        <v>0.96743131728400977</v>
      </c>
      <c r="G65" s="6">
        <v>0.80348986318809235</v>
      </c>
      <c r="H65" s="6">
        <v>1.5349521784172204</v>
      </c>
      <c r="I65" s="7"/>
      <c r="J65" s="7"/>
      <c r="K65" s="7"/>
      <c r="L65" s="7"/>
    </row>
    <row r="66" spans="1:12" x14ac:dyDescent="0.2">
      <c r="A66" s="5">
        <v>23</v>
      </c>
      <c r="B66" s="6">
        <v>2.3571502111613434</v>
      </c>
      <c r="C66" s="6">
        <v>2.2048263856888863</v>
      </c>
      <c r="D66" s="6">
        <v>1.7478549092715132</v>
      </c>
      <c r="E66" s="6">
        <v>1.194076166696431</v>
      </c>
      <c r="F66" s="6">
        <v>1.0493515311808252</v>
      </c>
      <c r="G66" s="6">
        <v>0.87152783165192305</v>
      </c>
      <c r="H66" s="6">
        <v>1.6649289618134175</v>
      </c>
      <c r="I66" s="7"/>
      <c r="J66" s="7"/>
      <c r="K66" s="7"/>
      <c r="L66" s="7"/>
    </row>
    <row r="67" spans="1:12" x14ac:dyDescent="0.2">
      <c r="A67" s="5">
        <v>24</v>
      </c>
      <c r="B67" s="6">
        <v>2.5531835909326825</v>
      </c>
      <c r="C67" s="6">
        <v>2.3881916910262437</v>
      </c>
      <c r="D67" s="6">
        <v>1.8932159913069289</v>
      </c>
      <c r="E67" s="6">
        <v>1.293382008790634</v>
      </c>
      <c r="F67" s="6">
        <v>1.1366212886411511</v>
      </c>
      <c r="G67" s="6">
        <v>0.94400880702401757</v>
      </c>
      <c r="H67" s="6">
        <v>1.8033934728649494</v>
      </c>
      <c r="I67" s="7"/>
      <c r="J67" s="7"/>
      <c r="K67" s="7"/>
      <c r="L67" s="7"/>
    </row>
    <row r="68" spans="1:12" x14ac:dyDescent="0.2">
      <c r="A68" s="5">
        <v>25</v>
      </c>
      <c r="B68" s="6">
        <v>2.7620434643031508</v>
      </c>
      <c r="C68" s="6">
        <v>2.5835546159422447</v>
      </c>
      <c r="D68" s="6">
        <v>2.0480880708595257</v>
      </c>
      <c r="E68" s="6">
        <v>1.3991854471078031</v>
      </c>
      <c r="F68" s="6">
        <v>1.2296011194918772</v>
      </c>
      <c r="G68" s="6">
        <v>1.0212322235444169</v>
      </c>
      <c r="H68" s="6">
        <v>1.9509177377542244</v>
      </c>
      <c r="I68" s="7"/>
      <c r="J68" s="7"/>
      <c r="K68" s="7"/>
      <c r="L68" s="7"/>
    </row>
    <row r="69" spans="1:12" ht="18" customHeight="1" x14ac:dyDescent="0.2">
      <c r="A69" s="4" t="s">
        <v>62</v>
      </c>
      <c r="B69" s="15"/>
      <c r="C69" s="8"/>
      <c r="D69" s="15"/>
      <c r="E69" s="15"/>
      <c r="I69" s="7"/>
      <c r="J69" s="7"/>
      <c r="K69" s="7"/>
      <c r="L69" s="7"/>
    </row>
    <row r="70" spans="1:12" ht="18" customHeight="1" x14ac:dyDescent="0.2">
      <c r="A70" s="4" t="s">
        <v>8</v>
      </c>
      <c r="C70" s="8"/>
      <c r="F70" s="13"/>
      <c r="G70" s="13"/>
      <c r="H70" s="14"/>
      <c r="I70" s="7"/>
      <c r="J70" s="7"/>
      <c r="K70" s="7"/>
      <c r="L70" s="7"/>
    </row>
    <row r="71" spans="1:12" ht="18" customHeight="1" x14ac:dyDescent="0.2">
      <c r="A71" s="4" t="s">
        <v>0</v>
      </c>
      <c r="B71" s="15"/>
      <c r="C71" s="16">
        <v>0.45</v>
      </c>
      <c r="H71" s="14" t="s">
        <v>46</v>
      </c>
      <c r="I71" s="7"/>
      <c r="J71" s="7"/>
      <c r="K71" s="7"/>
      <c r="L71" s="7"/>
    </row>
    <row r="72" spans="1:12" ht="18" customHeight="1" x14ac:dyDescent="0.2">
      <c r="A72" s="19" t="s">
        <v>38</v>
      </c>
      <c r="B72" s="15"/>
      <c r="C72" s="8"/>
      <c r="D72" s="15"/>
      <c r="E72" s="15"/>
      <c r="H72" s="24" t="s">
        <v>46</v>
      </c>
      <c r="I72" s="7"/>
      <c r="J72" s="7"/>
      <c r="K72" s="7"/>
      <c r="L72" s="7"/>
    </row>
    <row r="73" spans="1:12" x14ac:dyDescent="0.2">
      <c r="A73" s="2"/>
      <c r="B73" s="9"/>
      <c r="C73" s="10"/>
      <c r="D73" s="11"/>
      <c r="E73" s="11"/>
      <c r="F73" s="3"/>
      <c r="G73" s="3"/>
      <c r="I73" s="7"/>
      <c r="J73" s="7"/>
      <c r="K73" s="7"/>
      <c r="L73" s="7"/>
    </row>
    <row r="74" spans="1:12" x14ac:dyDescent="0.2">
      <c r="A74" s="2"/>
      <c r="B74" s="9"/>
      <c r="C74" s="10"/>
      <c r="D74" s="10"/>
      <c r="E74" s="10"/>
      <c r="F74" s="3"/>
      <c r="G74" s="3"/>
      <c r="I74" s="7"/>
      <c r="J74" s="7"/>
      <c r="K74" s="7"/>
      <c r="L74" s="7"/>
    </row>
    <row r="75" spans="1:12" x14ac:dyDescent="0.2">
      <c r="A75" s="2"/>
      <c r="B75" s="2"/>
      <c r="C75" s="2"/>
      <c r="D75" s="5"/>
      <c r="E75" s="5"/>
      <c r="F75" s="5"/>
      <c r="G75" s="5"/>
      <c r="I75" s="7"/>
      <c r="J75" s="7"/>
      <c r="K75" s="7"/>
      <c r="L75" s="7"/>
    </row>
    <row r="76" spans="1:12" x14ac:dyDescent="0.2">
      <c r="A76" s="3"/>
      <c r="B76" s="3"/>
      <c r="C76" s="2"/>
      <c r="D76" s="5"/>
      <c r="E76" s="5"/>
      <c r="F76" s="5"/>
      <c r="G76" s="5"/>
      <c r="H76" s="3"/>
      <c r="I76" s="7"/>
      <c r="J76" s="7"/>
      <c r="K76" s="7"/>
      <c r="L76" s="7"/>
    </row>
    <row r="77" spans="1:12" ht="38.25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I77" s="7"/>
      <c r="J77" s="7"/>
      <c r="K77" s="7"/>
      <c r="L77" s="7"/>
    </row>
    <row r="78" spans="1:12" ht="20.25" customHeight="1" x14ac:dyDescent="0.2">
      <c r="A78" s="5">
        <v>1</v>
      </c>
      <c r="B78" s="6">
        <v>7.3866967157274907E-2</v>
      </c>
      <c r="C78" s="6">
        <v>6.9093533983535474E-2</v>
      </c>
      <c r="D78" s="6">
        <v>5.4773234462317126E-2</v>
      </c>
      <c r="E78" s="6">
        <v>3.7419246584711033E-2</v>
      </c>
      <c r="F78" s="6">
        <v>3.288395229253574E-2</v>
      </c>
      <c r="G78" s="6">
        <v>2.7311419277588452E-2</v>
      </c>
      <c r="H78" s="6">
        <v>5.2174550590424598E-2</v>
      </c>
      <c r="I78" s="7"/>
      <c r="J78" s="7"/>
      <c r="K78" s="7"/>
      <c r="L78" s="7"/>
    </row>
    <row r="79" spans="1:12" x14ac:dyDescent="0.2">
      <c r="A79" s="5">
        <v>2</v>
      </c>
      <c r="B79" s="6">
        <v>0.12318968037346613</v>
      </c>
      <c r="C79" s="6">
        <v>0.11522891347606486</v>
      </c>
      <c r="D79" s="6">
        <v>9.1346612783860956E-2</v>
      </c>
      <c r="E79" s="6">
        <v>6.2404958589564553E-2</v>
      </c>
      <c r="F79" s="6">
        <v>5.4841341512081018E-2</v>
      </c>
      <c r="G79" s="6">
        <v>4.5547896994177398E-2</v>
      </c>
      <c r="H79" s="6">
        <v>8.7012726503021651E-2</v>
      </c>
      <c r="I79" s="7"/>
      <c r="J79" s="7"/>
      <c r="K79" s="7"/>
      <c r="L79" s="7"/>
    </row>
    <row r="80" spans="1:12" x14ac:dyDescent="0.2">
      <c r="A80" s="5">
        <v>3</v>
      </c>
      <c r="B80" s="6">
        <v>0.1736908121676074</v>
      </c>
      <c r="C80" s="6">
        <v>0.16246655974894089</v>
      </c>
      <c r="D80" s="6">
        <v>0.12879380249294126</v>
      </c>
      <c r="E80" s="6">
        <v>8.7987629384595978E-2</v>
      </c>
      <c r="F80" s="6">
        <v>7.7323336814551585E-2</v>
      </c>
      <c r="G80" s="6">
        <v>6.4220080752390718E-2</v>
      </c>
      <c r="H80" s="6">
        <v>0.12268325633616134</v>
      </c>
      <c r="I80" s="7"/>
      <c r="J80" s="7"/>
      <c r="K80" s="7"/>
      <c r="L80" s="7"/>
    </row>
    <row r="81" spans="1:12" x14ac:dyDescent="0.2">
      <c r="A81" s="5">
        <v>4</v>
      </c>
      <c r="B81" s="6">
        <v>0.22794299752279507</v>
      </c>
      <c r="C81" s="6">
        <v>0.21321285889695657</v>
      </c>
      <c r="D81" s="6">
        <v>0.16902244301944108</v>
      </c>
      <c r="E81" s="6">
        <v>0.11547049459067449</v>
      </c>
      <c r="F81" s="6">
        <v>0.10147521882139385</v>
      </c>
      <c r="G81" s="6">
        <v>8.4279171276659612E-2</v>
      </c>
      <c r="H81" s="6">
        <v>0.1610032726897305</v>
      </c>
      <c r="I81" s="7"/>
      <c r="J81" s="7"/>
      <c r="K81" s="7"/>
      <c r="L81" s="7"/>
    </row>
    <row r="82" spans="1:12" x14ac:dyDescent="0.2">
      <c r="A82" s="5">
        <v>5</v>
      </c>
      <c r="B82" s="6">
        <v>0.28607745266185386</v>
      </c>
      <c r="C82" s="6">
        <v>0.26759054768459328</v>
      </c>
      <c r="D82" s="6">
        <v>0.21212983275281153</v>
      </c>
      <c r="E82" s="6">
        <v>0.14492002522166131</v>
      </c>
      <c r="F82" s="6">
        <v>0.12735540211462512</v>
      </c>
      <c r="G82" s="6">
        <v>0.10577368418114157</v>
      </c>
      <c r="H82" s="6">
        <v>0.20206545768835837</v>
      </c>
      <c r="I82" s="7"/>
      <c r="J82" s="7"/>
      <c r="K82" s="7"/>
      <c r="L82" s="7"/>
    </row>
    <row r="83" spans="1:12" ht="20.25" customHeight="1" x14ac:dyDescent="0.2">
      <c r="A83" s="5">
        <v>6</v>
      </c>
      <c r="B83" s="6">
        <v>0.34824108413178811</v>
      </c>
      <c r="C83" s="6">
        <v>0.32573703925995323</v>
      </c>
      <c r="D83" s="6">
        <v>0.25822490464444864</v>
      </c>
      <c r="E83" s="6">
        <v>0.17641064063601677</v>
      </c>
      <c r="F83" s="6">
        <v>0.15502928626416224</v>
      </c>
      <c r="G83" s="6">
        <v>0.12875793638792327</v>
      </c>
      <c r="H83" s="6">
        <v>0.24597357602367528</v>
      </c>
      <c r="I83" s="7"/>
      <c r="J83" s="7"/>
      <c r="K83" s="7"/>
      <c r="L83" s="7"/>
    </row>
    <row r="84" spans="1:12" x14ac:dyDescent="0.2">
      <c r="A84" s="5">
        <v>7</v>
      </c>
      <c r="B84" s="6">
        <v>0.41459815400968142</v>
      </c>
      <c r="C84" s="6">
        <v>0.38780598075167805</v>
      </c>
      <c r="D84" s="6">
        <v>0.30742946097766816</v>
      </c>
      <c r="E84" s="6">
        <v>0.21002555209045629</v>
      </c>
      <c r="F84" s="6">
        <v>0.18456999714093467</v>
      </c>
      <c r="G84" s="6">
        <v>0.15329266181679707</v>
      </c>
      <c r="H84" s="6">
        <v>0.29284365114135269</v>
      </c>
      <c r="I84" s="7"/>
      <c r="J84" s="7"/>
      <c r="K84" s="7"/>
      <c r="L84" s="7"/>
    </row>
    <row r="85" spans="1:12" x14ac:dyDescent="0.2">
      <c r="A85" s="5">
        <v>8</v>
      </c>
      <c r="B85" s="6">
        <v>0.485332076850505</v>
      </c>
      <c r="C85" s="6">
        <v>0.45396893409434669</v>
      </c>
      <c r="D85" s="6">
        <v>0.35987950582587214</v>
      </c>
      <c r="E85" s="6">
        <v>0.24585767303091954</v>
      </c>
      <c r="F85" s="6">
        <v>0.21605918687860307</v>
      </c>
      <c r="G85" s="6">
        <v>0.17944567578501794</v>
      </c>
      <c r="H85" s="6">
        <v>0.34280523448157613</v>
      </c>
      <c r="I85" s="7"/>
      <c r="J85" s="7"/>
      <c r="K85" s="7"/>
      <c r="L85" s="7"/>
    </row>
    <row r="86" spans="1:12" x14ac:dyDescent="0.2">
      <c r="A86" s="5">
        <v>9</v>
      </c>
      <c r="B86" s="6">
        <v>0.56064734799243698</v>
      </c>
      <c r="C86" s="6">
        <v>0.52441717972279556</v>
      </c>
      <c r="D86" s="6">
        <v>0.41572667491387144</v>
      </c>
      <c r="E86" s="6">
        <v>0.28401059592612687</v>
      </c>
      <c r="F86" s="6">
        <v>0.24958789231275819</v>
      </c>
      <c r="G86" s="6">
        <v>0.20729258797491387</v>
      </c>
      <c r="H86" s="6">
        <v>0.3960027675014392</v>
      </c>
      <c r="I86" s="7"/>
      <c r="J86" s="7"/>
      <c r="K86" s="7"/>
      <c r="L86" s="7"/>
    </row>
    <row r="87" spans="1:12" x14ac:dyDescent="0.2">
      <c r="A87" s="5">
        <v>10</v>
      </c>
      <c r="B87" s="6">
        <v>0.64077159935364991</v>
      </c>
      <c r="C87" s="6">
        <v>0.5993636395191495</v>
      </c>
      <c r="D87" s="6">
        <v>0.47513976001564856</v>
      </c>
      <c r="E87" s="6">
        <v>0.32459963368527783</v>
      </c>
      <c r="F87" s="6">
        <v>0.28525745017652349</v>
      </c>
      <c r="G87" s="6">
        <v>0.23691756253992763</v>
      </c>
      <c r="H87" s="6">
        <v>0.45259703374855131</v>
      </c>
      <c r="I87" s="7"/>
      <c r="J87" s="7"/>
      <c r="K87" s="7"/>
      <c r="L87" s="7"/>
    </row>
    <row r="88" spans="1:12" ht="20.25" customHeight="1" x14ac:dyDescent="0.2">
      <c r="A88" s="5">
        <v>11</v>
      </c>
      <c r="B88" s="6">
        <v>0.7259577742708091</v>
      </c>
      <c r="C88" s="6">
        <v>0.67904491110884779</v>
      </c>
      <c r="D88" s="6">
        <v>0.53830632162296355</v>
      </c>
      <c r="E88" s="6">
        <v>0.36775292137944537</v>
      </c>
      <c r="F88" s="6">
        <v>0.32318046529091327</v>
      </c>
      <c r="G88" s="6">
        <v>0.26841412222489347</v>
      </c>
      <c r="H88" s="6">
        <v>0.51276669501753103</v>
      </c>
      <c r="I88" s="7"/>
      <c r="J88" s="7"/>
      <c r="K88" s="7"/>
      <c r="L88" s="7"/>
    </row>
    <row r="89" spans="1:12" x14ac:dyDescent="0.2">
      <c r="A89" s="5">
        <v>12</v>
      </c>
      <c r="B89" s="6">
        <v>0.81648640698058594</v>
      </c>
      <c r="C89" s="6">
        <v>0.76372340003743955</v>
      </c>
      <c r="D89" s="6">
        <v>0.60543437920800069</v>
      </c>
      <c r="E89" s="6">
        <v>0.41361257097262955</v>
      </c>
      <c r="F89" s="6">
        <v>0.36348182533996465</v>
      </c>
      <c r="G89" s="6">
        <v>0.30188599117680587</v>
      </c>
      <c r="H89" s="6">
        <v>0.57670990141913614</v>
      </c>
      <c r="I89" s="7"/>
      <c r="J89" s="7"/>
      <c r="K89" s="7"/>
      <c r="L89" s="7"/>
    </row>
    <row r="90" spans="1:12" x14ac:dyDescent="0.2">
      <c r="A90" s="5">
        <v>13</v>
      </c>
      <c r="B90" s="6">
        <v>0.91266798471217825</v>
      </c>
      <c r="C90" s="6">
        <v>0.85368952921989827</v>
      </c>
      <c r="D90" s="6">
        <v>0.67675416274305866</v>
      </c>
      <c r="E90" s="6">
        <v>0.46233586790158088</v>
      </c>
      <c r="F90" s="6">
        <v>0.40629975242247657</v>
      </c>
      <c r="G90" s="6">
        <v>0.33744796830001006</v>
      </c>
      <c r="H90" s="6">
        <v>0.64464595980013317</v>
      </c>
      <c r="I90" s="7"/>
      <c r="J90" s="7"/>
      <c r="K90" s="7"/>
      <c r="L90" s="7"/>
    </row>
    <row r="91" spans="1:12" x14ac:dyDescent="0.2">
      <c r="A91" s="5">
        <v>14</v>
      </c>
      <c r="B91" s="6">
        <v>1.0148453606549592</v>
      </c>
      <c r="C91" s="6">
        <v>0.94926399597740774</v>
      </c>
      <c r="D91" s="6">
        <v>0.75251990194475371</v>
      </c>
      <c r="E91" s="6">
        <v>0.51409649342775143</v>
      </c>
      <c r="F91" s="6">
        <v>0.45178687725223865</v>
      </c>
      <c r="G91" s="6">
        <v>0.37522681942185737</v>
      </c>
      <c r="H91" s="6">
        <v>0.71681703809786212</v>
      </c>
      <c r="I91" s="7"/>
      <c r="J91" s="7"/>
      <c r="K91" s="7"/>
      <c r="L91" s="7"/>
    </row>
    <row r="92" spans="1:12" x14ac:dyDescent="0.2">
      <c r="A92" s="5">
        <v>15</v>
      </c>
      <c r="B92" s="6">
        <v>1.1233961738242784</v>
      </c>
      <c r="C92" s="6">
        <v>1.0508000355265297</v>
      </c>
      <c r="D92" s="6">
        <v>0.83301162063328416</v>
      </c>
      <c r="E92" s="6">
        <v>0.5690857504836857</v>
      </c>
      <c r="F92" s="6">
        <v>0.50011131642916629</v>
      </c>
      <c r="G92" s="6">
        <v>0.41536217200886899</v>
      </c>
      <c r="H92" s="6">
        <v>0.79348987456718212</v>
      </c>
      <c r="I92" s="7"/>
      <c r="J92" s="7"/>
      <c r="K92" s="7"/>
      <c r="L92" s="7"/>
    </row>
    <row r="93" spans="1:12" ht="20.25" customHeight="1" x14ac:dyDescent="0.2">
      <c r="A93" s="5">
        <v>16</v>
      </c>
      <c r="B93" s="6">
        <v>1.2387352165073238</v>
      </c>
      <c r="C93" s="6">
        <v>1.1586856354359147</v>
      </c>
      <c r="D93" s="6">
        <v>0.91853689222168833</v>
      </c>
      <c r="E93" s="6">
        <v>0.62751376296471972</v>
      </c>
      <c r="F93" s="6">
        <v>0.55145772637423029</v>
      </c>
      <c r="G93" s="6">
        <v>0.45800739050126094</v>
      </c>
      <c r="H93" s="6">
        <v>0.87495744998157399</v>
      </c>
      <c r="I93" s="7"/>
      <c r="J93" s="7"/>
      <c r="K93" s="7"/>
      <c r="L93" s="7"/>
    </row>
    <row r="94" spans="1:12" x14ac:dyDescent="0.2">
      <c r="A94" s="5">
        <v>17</v>
      </c>
      <c r="B94" s="6">
        <v>1.3613166708518765</v>
      </c>
      <c r="C94" s="6">
        <v>1.2733456276821569</v>
      </c>
      <c r="D94" s="6">
        <v>1.0094324981729981</v>
      </c>
      <c r="E94" s="6">
        <v>0.68961060873158397</v>
      </c>
      <c r="F94" s="6">
        <v>0.60602829900967292</v>
      </c>
      <c r="G94" s="6">
        <v>0.50333040326463152</v>
      </c>
      <c r="H94" s="6">
        <v>0.96154056740577165</v>
      </c>
      <c r="I94" s="7"/>
      <c r="J94" s="7"/>
      <c r="K94" s="7"/>
      <c r="L94" s="7"/>
    </row>
    <row r="95" spans="1:12" x14ac:dyDescent="0.2">
      <c r="A95" s="5">
        <v>18</v>
      </c>
      <c r="B95" s="6">
        <v>1.4916361124484332</v>
      </c>
      <c r="C95" s="6">
        <v>1.3952435627563773</v>
      </c>
      <c r="D95" s="6">
        <v>1.1060659136802091</v>
      </c>
      <c r="E95" s="6">
        <v>0.75562733457739573</v>
      </c>
      <c r="F95" s="6">
        <v>0.66404365370978824</v>
      </c>
      <c r="G95" s="6">
        <v>0.55151444339026212</v>
      </c>
      <c r="H95" s="6">
        <v>1.053589267388519</v>
      </c>
      <c r="I95" s="7"/>
      <c r="J95" s="7"/>
      <c r="K95" s="7"/>
      <c r="L95" s="7"/>
    </row>
    <row r="96" spans="1:12" x14ac:dyDescent="0.2">
      <c r="A96" s="5">
        <v>19</v>
      </c>
      <c r="B96" s="6">
        <v>1.6302321494711256</v>
      </c>
      <c r="C96" s="6">
        <v>1.5248832428805341</v>
      </c>
      <c r="D96" s="6">
        <v>1.2088365231087601</v>
      </c>
      <c r="E96" s="6">
        <v>0.82583678657741744</v>
      </c>
      <c r="F96" s="6">
        <v>0.72574356701047738</v>
      </c>
      <c r="G96" s="6">
        <v>0.60275865474768098</v>
      </c>
      <c r="H96" s="6">
        <v>1.1514839857390968</v>
      </c>
      <c r="I96" s="7"/>
      <c r="J96" s="7"/>
      <c r="K96" s="7"/>
      <c r="L96" s="7"/>
    </row>
    <row r="97" spans="1:12" x14ac:dyDescent="0.2">
      <c r="A97" s="5">
        <v>20</v>
      </c>
      <c r="B97" s="6">
        <v>1.7776875299100585</v>
      </c>
      <c r="C97" s="6">
        <v>1.662809757688164</v>
      </c>
      <c r="D97" s="6">
        <v>1.3181764410224794</v>
      </c>
      <c r="E97" s="6">
        <v>0.90053417098659139</v>
      </c>
      <c r="F97" s="6">
        <v>0.79138746552478145</v>
      </c>
      <c r="G97" s="6">
        <v>0.65727850137045374</v>
      </c>
      <c r="H97" s="6">
        <v>1.255636335600177</v>
      </c>
      <c r="I97" s="7"/>
      <c r="J97" s="7"/>
      <c r="K97" s="7"/>
      <c r="L97" s="7"/>
    </row>
    <row r="98" spans="1:12" ht="20.25" customHeight="1" x14ac:dyDescent="0.2">
      <c r="A98" s="5">
        <v>21</v>
      </c>
      <c r="B98" s="6">
        <v>1.9346295052388862</v>
      </c>
      <c r="C98" s="6">
        <v>1.8096098243910186</v>
      </c>
      <c r="D98" s="6">
        <v>1.4345507818474155</v>
      </c>
      <c r="E98" s="6">
        <v>0.98003723846487567</v>
      </c>
      <c r="F98" s="6">
        <v>0.86125458783970121</v>
      </c>
      <c r="G98" s="6">
        <v>0.71530590191787702</v>
      </c>
      <c r="H98" s="6">
        <v>1.3664893643176101</v>
      </c>
      <c r="I98" s="7"/>
      <c r="J98" s="7"/>
      <c r="K98" s="7"/>
      <c r="L98" s="7"/>
    </row>
    <row r="99" spans="1:12" x14ac:dyDescent="0.2">
      <c r="A99" s="5">
        <v>22</v>
      </c>
      <c r="B99" s="6">
        <v>2.1017291848307273</v>
      </c>
      <c r="C99" s="6">
        <v>1.9659111839139358</v>
      </c>
      <c r="D99" s="6">
        <v>1.5584571811635619</v>
      </c>
      <c r="E99" s="6">
        <v>1.0646859570397185</v>
      </c>
      <c r="F99" s="6">
        <v>0.93564369711633599</v>
      </c>
      <c r="G99" s="6">
        <v>0.77708899097805917</v>
      </c>
      <c r="H99" s="6">
        <v>1.4845170974441841</v>
      </c>
      <c r="I99" s="7"/>
      <c r="J99" s="7"/>
      <c r="K99" s="7"/>
      <c r="L99" s="7"/>
    </row>
    <row r="100" spans="1:12" x14ac:dyDescent="0.2">
      <c r="A100" s="5">
        <v>23</v>
      </c>
      <c r="B100" s="6">
        <v>2.2796995495465175</v>
      </c>
      <c r="C100" s="6">
        <v>2.1323807428491386</v>
      </c>
      <c r="D100" s="6">
        <v>1.6904243227570017</v>
      </c>
      <c r="E100" s="6">
        <v>1.1548415058372195</v>
      </c>
      <c r="F100" s="6">
        <v>1.0148721967830217</v>
      </c>
      <c r="G100" s="6">
        <v>0.84289138461619539</v>
      </c>
      <c r="H100" s="6">
        <v>1.6102231356749122</v>
      </c>
      <c r="I100" s="7"/>
      <c r="J100" s="7"/>
      <c r="K100" s="7"/>
      <c r="L100" s="7"/>
    </row>
    <row r="101" spans="1:12" x14ac:dyDescent="0.2">
      <c r="A101" s="5">
        <v>24</v>
      </c>
      <c r="B101" s="6">
        <v>2.4692917127632268</v>
      </c>
      <c r="C101" s="6">
        <v>2.3097210761043883</v>
      </c>
      <c r="D101" s="6">
        <v>1.8310091661278725</v>
      </c>
      <c r="E101" s="6">
        <v>1.2508843810080614</v>
      </c>
      <c r="F101" s="6">
        <v>1.0992744660271692</v>
      </c>
      <c r="G101" s="6">
        <v>0.91299079793489379</v>
      </c>
      <c r="H101" s="6">
        <v>1.7441380138942491</v>
      </c>
      <c r="I101" s="7"/>
      <c r="J101" s="7"/>
      <c r="K101" s="7"/>
      <c r="L101" s="7"/>
    </row>
    <row r="102" spans="1:12" x14ac:dyDescent="0.2">
      <c r="A102" s="5">
        <v>25</v>
      </c>
      <c r="B102" s="6">
        <v>2.6712889198085996</v>
      </c>
      <c r="C102" s="6">
        <v>2.4986648141064185</v>
      </c>
      <c r="D102" s="6">
        <v>1.9807924969998743</v>
      </c>
      <c r="E102" s="6">
        <v>1.3532113559840375</v>
      </c>
      <c r="F102" s="6">
        <v>1.1891991884753319</v>
      </c>
      <c r="G102" s="6">
        <v>0.98767682643761778</v>
      </c>
      <c r="H102" s="6">
        <v>1.8868149627890609</v>
      </c>
      <c r="I102" s="7"/>
      <c r="J102" s="7"/>
      <c r="K102" s="7"/>
      <c r="L102" s="7"/>
    </row>
    <row r="103" spans="1:12" ht="18" customHeight="1" x14ac:dyDescent="0.2">
      <c r="A103" s="4" t="s">
        <v>62</v>
      </c>
      <c r="B103" s="15"/>
      <c r="C103" s="8"/>
      <c r="D103" s="15"/>
      <c r="E103" s="15"/>
      <c r="I103" s="7"/>
      <c r="J103" s="7"/>
      <c r="K103" s="7"/>
      <c r="L103" s="7"/>
    </row>
    <row r="104" spans="1:12" ht="18" customHeight="1" x14ac:dyDescent="0.2">
      <c r="A104" s="4" t="s">
        <v>8</v>
      </c>
      <c r="C104" s="8"/>
      <c r="F104" s="13"/>
      <c r="G104" s="13"/>
      <c r="H104" s="14"/>
      <c r="I104" s="7"/>
      <c r="J104" s="7"/>
      <c r="K104" s="7"/>
      <c r="L104" s="7"/>
    </row>
    <row r="105" spans="1:12" ht="18" customHeight="1" x14ac:dyDescent="0.2">
      <c r="A105" s="4" t="s">
        <v>0</v>
      </c>
      <c r="B105" s="15"/>
      <c r="C105" s="16">
        <v>0.45</v>
      </c>
      <c r="H105" s="14" t="s">
        <v>46</v>
      </c>
      <c r="I105" s="7"/>
      <c r="J105" s="7"/>
      <c r="K105" s="7"/>
      <c r="L105" s="7"/>
    </row>
    <row r="106" spans="1:12" ht="18" customHeight="1" x14ac:dyDescent="0.2">
      <c r="A106" s="19" t="s">
        <v>37</v>
      </c>
      <c r="B106" s="15"/>
      <c r="C106" s="8"/>
      <c r="D106" s="15"/>
      <c r="E106" s="15"/>
      <c r="H106" s="24" t="s">
        <v>46</v>
      </c>
      <c r="I106" s="7"/>
      <c r="J106" s="7"/>
      <c r="K106" s="7"/>
      <c r="L106" s="7"/>
    </row>
    <row r="107" spans="1:12" x14ac:dyDescent="0.2">
      <c r="A107" s="2"/>
      <c r="B107" s="9"/>
      <c r="C107" s="10"/>
      <c r="D107" s="11"/>
      <c r="E107" s="11"/>
      <c r="F107" s="3"/>
      <c r="G107" s="3"/>
      <c r="I107" s="7"/>
      <c r="J107" s="7"/>
      <c r="K107" s="7"/>
      <c r="L107" s="7"/>
    </row>
    <row r="108" spans="1:12" x14ac:dyDescent="0.2">
      <c r="A108" s="2"/>
      <c r="B108" s="9"/>
      <c r="C108" s="10"/>
      <c r="D108" s="10"/>
      <c r="E108" s="10"/>
      <c r="F108" s="3"/>
      <c r="G108" s="3"/>
      <c r="I108" s="7"/>
      <c r="J108" s="7"/>
      <c r="K108" s="7"/>
      <c r="L108" s="7"/>
    </row>
    <row r="109" spans="1:12" x14ac:dyDescent="0.2">
      <c r="A109" s="2"/>
      <c r="B109" s="2"/>
      <c r="C109" s="2"/>
      <c r="D109" s="5"/>
      <c r="E109" s="5"/>
      <c r="F109" s="5"/>
      <c r="G109" s="5"/>
      <c r="I109" s="7"/>
      <c r="J109" s="7"/>
      <c r="K109" s="7"/>
      <c r="L109" s="7"/>
    </row>
    <row r="110" spans="1:12" x14ac:dyDescent="0.2">
      <c r="A110" s="3"/>
      <c r="B110" s="3"/>
      <c r="C110" s="2"/>
      <c r="D110" s="5"/>
      <c r="E110" s="5"/>
      <c r="F110" s="5"/>
      <c r="G110" s="5"/>
      <c r="H110" s="3"/>
      <c r="I110" s="7"/>
      <c r="J110" s="7"/>
      <c r="K110" s="7"/>
      <c r="L110" s="7"/>
    </row>
    <row r="111" spans="1:12" ht="38.25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I111" s="7"/>
      <c r="J111" s="7"/>
      <c r="K111" s="7"/>
      <c r="L111" s="7"/>
    </row>
    <row r="112" spans="1:12" ht="20.25" customHeight="1" x14ac:dyDescent="0.2">
      <c r="A112" s="5">
        <v>1</v>
      </c>
      <c r="B112" s="6">
        <v>6.8406009380244978E-2</v>
      </c>
      <c r="C112" s="6">
        <v>6.3985474369466014E-2</v>
      </c>
      <c r="D112" s="6">
        <v>5.0723869337129142E-2</v>
      </c>
      <c r="E112" s="6">
        <v>3.4652855415403985E-2</v>
      </c>
      <c r="F112" s="6">
        <v>3.0452853766058351E-2</v>
      </c>
      <c r="G112" s="6">
        <v>2.5292296072108596E-2</v>
      </c>
      <c r="H112" s="6">
        <v>4.8317305210318851E-2</v>
      </c>
      <c r="I112" s="7"/>
      <c r="J112" s="7"/>
      <c r="K112" s="7"/>
      <c r="L112" s="7"/>
    </row>
    <row r="113" spans="1:12" x14ac:dyDescent="0.2">
      <c r="A113" s="5">
        <v>2</v>
      </c>
      <c r="B113" s="6">
        <v>0.11408231250694807</v>
      </c>
      <c r="C113" s="6">
        <v>0.10671008218513034</v>
      </c>
      <c r="D113" s="6">
        <v>8.4593391219677141E-2</v>
      </c>
      <c r="E113" s="6">
        <v>5.7791382900050807E-2</v>
      </c>
      <c r="F113" s="6">
        <v>5.078694125769536E-2</v>
      </c>
      <c r="G113" s="6">
        <v>4.218055768284338E-2</v>
      </c>
      <c r="H113" s="6">
        <v>8.0579907561294517E-2</v>
      </c>
      <c r="I113" s="7"/>
      <c r="J113" s="7"/>
      <c r="K113" s="7"/>
      <c r="L113" s="7"/>
    </row>
    <row r="114" spans="1:12" x14ac:dyDescent="0.2">
      <c r="A114" s="5">
        <v>3</v>
      </c>
      <c r="B114" s="6">
        <v>0.16084991415854485</v>
      </c>
      <c r="C114" s="6">
        <v>0.15045546660253845</v>
      </c>
      <c r="D114" s="6">
        <v>0.1192721239345193</v>
      </c>
      <c r="E114" s="6">
        <v>8.1482736230567052E-2</v>
      </c>
      <c r="F114" s="6">
        <v>7.1606850897047061E-2</v>
      </c>
      <c r="G114" s="6">
        <v>5.9472313747424156E-2</v>
      </c>
      <c r="H114" s="6">
        <v>0.11361332821289284</v>
      </c>
      <c r="I114" s="7"/>
      <c r="J114" s="7"/>
      <c r="K114" s="7"/>
      <c r="L114" s="7"/>
    </row>
    <row r="115" spans="1:12" x14ac:dyDescent="0.2">
      <c r="A115" s="5">
        <v>4</v>
      </c>
      <c r="B115" s="6">
        <v>0.21109125535783971</v>
      </c>
      <c r="C115" s="6">
        <v>0.19745011047549996</v>
      </c>
      <c r="D115" s="6">
        <v>0.15652667582848082</v>
      </c>
      <c r="E115" s="6">
        <v>0.1069338032965832</v>
      </c>
      <c r="F115" s="6">
        <v>9.3973193129468197E-2</v>
      </c>
      <c r="G115" s="6">
        <v>7.8048443069760637E-2</v>
      </c>
      <c r="H115" s="6">
        <v>0.14910035981867373</v>
      </c>
      <c r="I115" s="7"/>
      <c r="J115" s="7"/>
      <c r="K115" s="7"/>
      <c r="L115" s="7"/>
    </row>
    <row r="116" spans="1:12" x14ac:dyDescent="0.2">
      <c r="A116" s="5">
        <v>5</v>
      </c>
      <c r="B116" s="6">
        <v>0.26492785156045273</v>
      </c>
      <c r="C116" s="6">
        <v>0.24780767668453543</v>
      </c>
      <c r="D116" s="6">
        <v>0.19644715205678359</v>
      </c>
      <c r="E116" s="6">
        <v>0.13420614093429667</v>
      </c>
      <c r="F116" s="6">
        <v>0.11794006396836225</v>
      </c>
      <c r="G116" s="6">
        <v>9.7953874522458101E-2</v>
      </c>
      <c r="H116" s="6">
        <v>0.18712683254780155</v>
      </c>
      <c r="I116" s="7"/>
      <c r="J116" s="7"/>
      <c r="K116" s="7"/>
      <c r="L116" s="7"/>
    </row>
    <row r="117" spans="1:12" ht="20.25" customHeight="1" x14ac:dyDescent="0.2">
      <c r="A117" s="5">
        <v>6</v>
      </c>
      <c r="B117" s="6">
        <v>0.32249574856627439</v>
      </c>
      <c r="C117" s="6">
        <v>0.30165541947413055</v>
      </c>
      <c r="D117" s="6">
        <v>0.23913443219769906</v>
      </c>
      <c r="E117" s="6">
        <v>0.16336866670630454</v>
      </c>
      <c r="F117" s="6">
        <v>0.14356802801744004</v>
      </c>
      <c r="G117" s="6">
        <v>0.11923890939748449</v>
      </c>
      <c r="H117" s="6">
        <v>0.22778883980632997</v>
      </c>
      <c r="I117" s="7"/>
      <c r="J117" s="7"/>
      <c r="K117" s="7"/>
      <c r="L117" s="7"/>
    </row>
    <row r="118" spans="1:12" x14ac:dyDescent="0.2">
      <c r="A118" s="5">
        <v>7</v>
      </c>
      <c r="B118" s="6">
        <v>0.38394706461730416</v>
      </c>
      <c r="C118" s="6">
        <v>0.35913562689708611</v>
      </c>
      <c r="D118" s="6">
        <v>0.28470131373643176</v>
      </c>
      <c r="E118" s="6">
        <v>0.19449844009164691</v>
      </c>
      <c r="F118" s="6">
        <v>0.17092480497882612</v>
      </c>
      <c r="G118" s="6">
        <v>0.14195979157822777</v>
      </c>
      <c r="H118" s="6">
        <v>0.27119382746916593</v>
      </c>
      <c r="I118" s="7"/>
      <c r="J118" s="7"/>
      <c r="K118" s="7"/>
      <c r="L118" s="7"/>
    </row>
    <row r="119" spans="1:12" x14ac:dyDescent="0.2">
      <c r="A119" s="5">
        <v>8</v>
      </c>
      <c r="B119" s="6">
        <v>0.44945165449776692</v>
      </c>
      <c r="C119" s="6">
        <v>0.42040717737711086</v>
      </c>
      <c r="D119" s="6">
        <v>0.33327374601514281</v>
      </c>
      <c r="E119" s="6">
        <v>0.22768150547929894</v>
      </c>
      <c r="F119" s="6">
        <v>0.2000860104739012</v>
      </c>
      <c r="G119" s="6">
        <v>0.16617932282042253</v>
      </c>
      <c r="H119" s="6">
        <v>0.31746176928605996</v>
      </c>
      <c r="I119" s="7"/>
      <c r="J119" s="7"/>
      <c r="K119" s="7"/>
      <c r="L119" s="7"/>
    </row>
    <row r="120" spans="1:12" x14ac:dyDescent="0.2">
      <c r="A120" s="5">
        <v>9</v>
      </c>
      <c r="B120" s="6">
        <v>0.51919889528052721</v>
      </c>
      <c r="C120" s="6">
        <v>0.48564721005668265</v>
      </c>
      <c r="D120" s="6">
        <v>0.3849921543851495</v>
      </c>
      <c r="E120" s="6">
        <v>0.2630137967847811</v>
      </c>
      <c r="F120" s="6">
        <v>0.2311359510184062</v>
      </c>
      <c r="G120" s="6">
        <v>0.19196752301032671</v>
      </c>
      <c r="H120" s="6">
        <v>0.36672642821018442</v>
      </c>
      <c r="I120" s="7"/>
      <c r="J120" s="7"/>
      <c r="K120" s="7"/>
      <c r="L120" s="7"/>
    </row>
    <row r="121" spans="1:12" x14ac:dyDescent="0.2">
      <c r="A121" s="5">
        <v>10</v>
      </c>
      <c r="B121" s="6">
        <v>0.59339959013957466</v>
      </c>
      <c r="C121" s="6">
        <v>0.55505290558131104</v>
      </c>
      <c r="D121" s="6">
        <v>0.44001285190652029</v>
      </c>
      <c r="E121" s="6">
        <v>0.30060210187622882</v>
      </c>
      <c r="F121" s="6">
        <v>0.26416847155796935</v>
      </c>
      <c r="G121" s="6">
        <v>0.21940233407640228</v>
      </c>
      <c r="H121" s="6">
        <v>0.41913670112047202</v>
      </c>
      <c r="I121" s="7"/>
      <c r="J121" s="7"/>
      <c r="K121" s="7"/>
      <c r="L121" s="7"/>
    </row>
    <row r="122" spans="1:12" ht="20.25" customHeight="1" x14ac:dyDescent="0.2">
      <c r="A122" s="5">
        <v>11</v>
      </c>
      <c r="B122" s="6">
        <v>0.67228798240351073</v>
      </c>
      <c r="C122" s="6">
        <v>0.62884337000080393</v>
      </c>
      <c r="D122" s="6">
        <v>0.49850953279268351</v>
      </c>
      <c r="E122" s="6">
        <v>0.34056508284592885</v>
      </c>
      <c r="F122" s="6">
        <v>0.29928785208050684</v>
      </c>
      <c r="G122" s="6">
        <v>0.24857036466127552</v>
      </c>
      <c r="H122" s="6">
        <v>0.47485804141062404</v>
      </c>
      <c r="I122" s="7"/>
      <c r="J122" s="7"/>
      <c r="K122" s="7"/>
      <c r="L122" s="7"/>
    </row>
    <row r="123" spans="1:12" x14ac:dyDescent="0.2">
      <c r="A123" s="5">
        <v>12</v>
      </c>
      <c r="B123" s="6">
        <v>0.7561238665158293</v>
      </c>
      <c r="C123" s="6">
        <v>0.70726160931501592</v>
      </c>
      <c r="D123" s="6">
        <v>0.56067483771257598</v>
      </c>
      <c r="E123" s="6">
        <v>0.38303434537252956</v>
      </c>
      <c r="F123" s="6">
        <v>0.33660974736940152</v>
      </c>
      <c r="G123" s="6">
        <v>0.27956767062381421</v>
      </c>
      <c r="H123" s="6">
        <v>0.53407395002641911</v>
      </c>
      <c r="I123" s="7"/>
      <c r="J123" s="7"/>
      <c r="K123" s="7"/>
      <c r="L123" s="7"/>
    </row>
    <row r="124" spans="1:12" x14ac:dyDescent="0.2">
      <c r="A124" s="5">
        <v>13</v>
      </c>
      <c r="B124" s="6">
        <v>0.84519477549880473</v>
      </c>
      <c r="C124" s="6">
        <v>0.79057657557938488</v>
      </c>
      <c r="D124" s="6">
        <v>0.62672197582112543</v>
      </c>
      <c r="E124" s="6">
        <v>0.42815554683815732</v>
      </c>
      <c r="F124" s="6">
        <v>0.37626216081440772</v>
      </c>
      <c r="G124" s="6">
        <v>0.31250056382749003</v>
      </c>
      <c r="H124" s="6">
        <v>0.59698752053991577</v>
      </c>
      <c r="I124" s="7"/>
      <c r="J124" s="7"/>
      <c r="K124" s="7"/>
      <c r="L124" s="7"/>
    </row>
    <row r="125" spans="1:12" x14ac:dyDescent="0.2">
      <c r="A125" s="5">
        <v>14</v>
      </c>
      <c r="B125" s="6">
        <v>0.93981821553132672</v>
      </c>
      <c r="C125" s="6">
        <v>0.87908525707981655</v>
      </c>
      <c r="D125" s="6">
        <v>0.69688638172528605</v>
      </c>
      <c r="E125" s="6">
        <v>0.47608952831233586</v>
      </c>
      <c r="F125" s="6">
        <v>0.41838643919665103</v>
      </c>
      <c r="G125" s="6">
        <v>0.34748643834855381</v>
      </c>
      <c r="H125" s="6">
        <v>0.6638230175017078</v>
      </c>
      <c r="I125" s="7"/>
      <c r="J125" s="7"/>
      <c r="K125" s="7"/>
      <c r="L125" s="7"/>
    </row>
    <row r="126" spans="1:12" x14ac:dyDescent="0.2">
      <c r="A126" s="5">
        <v>15</v>
      </c>
      <c r="B126" s="6">
        <v>1.0403439069149123</v>
      </c>
      <c r="C126" s="6">
        <v>0.9731147744829296</v>
      </c>
      <c r="D126" s="6">
        <v>0.77142737718698173</v>
      </c>
      <c r="E126" s="6">
        <v>0.52701344977200382</v>
      </c>
      <c r="F126" s="6">
        <v>0.46313827031750454</v>
      </c>
      <c r="G126" s="6">
        <v>0.38465459904616228</v>
      </c>
      <c r="H126" s="6">
        <v>0.73482745930535009</v>
      </c>
      <c r="I126" s="7"/>
      <c r="J126" s="7"/>
      <c r="K126" s="7"/>
      <c r="L126" s="7"/>
    </row>
    <row r="127" spans="1:12" ht="20.25" customHeight="1" x14ac:dyDescent="0.2">
      <c r="A127" s="5">
        <v>16</v>
      </c>
      <c r="B127" s="6">
        <v>1.1471559764951622</v>
      </c>
      <c r="C127" s="6">
        <v>1.0730244315787931</v>
      </c>
      <c r="D127" s="6">
        <v>0.85062979682968631</v>
      </c>
      <c r="E127" s="6">
        <v>0.58112190073001846</v>
      </c>
      <c r="F127" s="6">
        <v>0.51068865901649441</v>
      </c>
      <c r="G127" s="6">
        <v>0.42414707218374198</v>
      </c>
      <c r="H127" s="6">
        <v>0.81027216676324743</v>
      </c>
      <c r="I127" s="7"/>
      <c r="J127" s="7"/>
      <c r="K127" s="7"/>
      <c r="L127" s="7"/>
    </row>
    <row r="128" spans="1:12" x14ac:dyDescent="0.2">
      <c r="A128" s="5">
        <v>17</v>
      </c>
      <c r="B128" s="6">
        <v>1.2606750289003308</v>
      </c>
      <c r="C128" s="6">
        <v>1.1792076526718605</v>
      </c>
      <c r="D128" s="6">
        <v>0.93480552398644967</v>
      </c>
      <c r="E128" s="6">
        <v>0.63862794947529156</v>
      </c>
      <c r="F128" s="6">
        <v>0.56122484924124483</v>
      </c>
      <c r="G128" s="6">
        <v>0.46611937124444269</v>
      </c>
      <c r="H128" s="6">
        <v>0.89045422608727387</v>
      </c>
      <c r="I128" s="7"/>
      <c r="J128" s="7"/>
      <c r="K128" s="7"/>
      <c r="L128" s="7"/>
    </row>
    <row r="129" spans="1:12" x14ac:dyDescent="0.2">
      <c r="A129" s="5">
        <v>18</v>
      </c>
      <c r="B129" s="6">
        <v>1.3813600019993566</v>
      </c>
      <c r="C129" s="6">
        <v>1.2920937181355401</v>
      </c>
      <c r="D129" s="6">
        <v>1.0242948665440903</v>
      </c>
      <c r="E129" s="6">
        <v>0.69976408300364512</v>
      </c>
      <c r="F129" s="6">
        <v>0.61495115005666245</v>
      </c>
      <c r="G129" s="6">
        <v>0.5107411829643429</v>
      </c>
      <c r="H129" s="6">
        <v>0.97569779945684887</v>
      </c>
      <c r="I129" s="7"/>
      <c r="J129" s="7"/>
      <c r="K129" s="7"/>
      <c r="L129" s="7"/>
    </row>
    <row r="130" spans="1:12" x14ac:dyDescent="0.2">
      <c r="A130" s="5">
        <v>19</v>
      </c>
      <c r="B130" s="6">
        <v>1.509709684861696</v>
      </c>
      <c r="C130" s="6">
        <v>1.4121491842783875</v>
      </c>
      <c r="D130" s="6">
        <v>1.1194676825284622</v>
      </c>
      <c r="E130" s="6">
        <v>0.76478297598011591</v>
      </c>
      <c r="F130" s="6">
        <v>0.6720896114073337</v>
      </c>
      <c r="G130" s="6">
        <v>0.55819692857977155</v>
      </c>
      <c r="H130" s="6">
        <v>1.0663551972014718</v>
      </c>
      <c r="I130" s="7"/>
      <c r="J130" s="7"/>
      <c r="K130" s="7"/>
      <c r="L130" s="7"/>
    </row>
    <row r="131" spans="1:12" x14ac:dyDescent="0.2">
      <c r="A131" s="5">
        <v>20</v>
      </c>
      <c r="B131" s="6">
        <v>1.6462637431323803</v>
      </c>
      <c r="C131" s="6">
        <v>1.5398788424573475</v>
      </c>
      <c r="D131" s="6">
        <v>1.2207241404322502</v>
      </c>
      <c r="E131" s="6">
        <v>0.8339580101695423</v>
      </c>
      <c r="F131" s="6">
        <v>0.73288048059199151</v>
      </c>
      <c r="G131" s="6">
        <v>0.60868614294735501</v>
      </c>
      <c r="H131" s="6">
        <v>1.1628076020552145</v>
      </c>
      <c r="I131" s="7"/>
      <c r="J131" s="7"/>
      <c r="K131" s="7"/>
      <c r="L131" s="7"/>
    </row>
    <row r="132" spans="1:12" ht="20.25" customHeight="1" x14ac:dyDescent="0.2">
      <c r="A132" s="5">
        <v>21</v>
      </c>
      <c r="B132" s="6">
        <v>1.791603055813781</v>
      </c>
      <c r="C132" s="6">
        <v>1.6758260340959994</v>
      </c>
      <c r="D132" s="6">
        <v>1.3284949689426551</v>
      </c>
      <c r="E132" s="6">
        <v>0.90758344504218724</v>
      </c>
      <c r="F132" s="6">
        <v>0.79758235219136486</v>
      </c>
      <c r="G132" s="6">
        <v>0.66242359906500925</v>
      </c>
      <c r="H132" s="6">
        <v>1.2654653070362221</v>
      </c>
      <c r="I132" s="7"/>
      <c r="J132" s="7"/>
      <c r="K132" s="7"/>
      <c r="L132" s="7"/>
    </row>
    <row r="133" spans="1:12" x14ac:dyDescent="0.2">
      <c r="A133" s="5">
        <v>22</v>
      </c>
      <c r="B133" s="6">
        <v>1.9463491174093215</v>
      </c>
      <c r="C133" s="6">
        <v>1.8205720914629526</v>
      </c>
      <c r="D133" s="6">
        <v>1.4432410136238456</v>
      </c>
      <c r="E133" s="6">
        <v>0.98597411491397879</v>
      </c>
      <c r="F133" s="6">
        <v>0.86647190191568146</v>
      </c>
      <c r="G133" s="6">
        <v>0.71963908702179469</v>
      </c>
      <c r="H133" s="6">
        <v>1.3747672931621047</v>
      </c>
      <c r="I133" s="7"/>
      <c r="J133" s="7"/>
      <c r="K133" s="7"/>
      <c r="L133" s="7"/>
    </row>
    <row r="134" spans="1:12" x14ac:dyDescent="0.2">
      <c r="A134" s="5">
        <v>23</v>
      </c>
      <c r="B134" s="6">
        <v>2.111162198366511</v>
      </c>
      <c r="C134" s="6">
        <v>1.9747346169907822</v>
      </c>
      <c r="D134" s="6">
        <v>1.565451872863596</v>
      </c>
      <c r="E134" s="6">
        <v>1.0694644970707563</v>
      </c>
      <c r="F134" s="6">
        <v>0.93984306767428905</v>
      </c>
      <c r="G134" s="6">
        <v>0.78057673384393877</v>
      </c>
      <c r="H134" s="6">
        <v>1.4911799301132849</v>
      </c>
      <c r="I134" s="7"/>
      <c r="J134" s="7"/>
      <c r="K134" s="7"/>
      <c r="L134" s="7"/>
    </row>
    <row r="135" spans="1:12" x14ac:dyDescent="0.2">
      <c r="A135" s="5">
        <v>24</v>
      </c>
      <c r="B135" s="6">
        <v>2.2867378825259741</v>
      </c>
      <c r="C135" s="6">
        <v>2.1389642444821231</v>
      </c>
      <c r="D135" s="6">
        <v>1.6956433303505696</v>
      </c>
      <c r="E135" s="6">
        <v>1.1584069577224017</v>
      </c>
      <c r="F135" s="6">
        <v>1.0180055081239712</v>
      </c>
      <c r="G135" s="6">
        <v>0.84549372325841854</v>
      </c>
      <c r="H135" s="6">
        <v>1.6151945305248865</v>
      </c>
      <c r="I135" s="7"/>
      <c r="J135" s="7"/>
      <c r="K135" s="7"/>
      <c r="L135" s="7"/>
    </row>
    <row r="136" spans="1:12" x14ac:dyDescent="0.2">
      <c r="A136" s="5">
        <v>25</v>
      </c>
      <c r="B136" s="6">
        <v>2.4738015101757815</v>
      </c>
      <c r="C136" s="6">
        <v>2.3139394412650933</v>
      </c>
      <c r="D136" s="6">
        <v>1.8343532345330291</v>
      </c>
      <c r="E136" s="6">
        <v>1.2531689369864891</v>
      </c>
      <c r="F136" s="6">
        <v>1.1012821288387165</v>
      </c>
      <c r="G136" s="6">
        <v>0.91465824107939153</v>
      </c>
      <c r="H136" s="6">
        <v>1.7473234249420981</v>
      </c>
      <c r="I136" s="7"/>
      <c r="J136" s="7"/>
      <c r="K136" s="7"/>
      <c r="L136" s="7"/>
    </row>
    <row r="137" spans="1:12" ht="18" customHeight="1" x14ac:dyDescent="0.2">
      <c r="A137" s="4" t="s">
        <v>62</v>
      </c>
      <c r="B137" s="15"/>
      <c r="C137" s="8"/>
      <c r="D137" s="15"/>
      <c r="E137" s="15"/>
      <c r="I137" s="7"/>
      <c r="J137" s="7"/>
      <c r="K137" s="7"/>
      <c r="L137" s="7"/>
    </row>
    <row r="138" spans="1:12" ht="18" customHeight="1" x14ac:dyDescent="0.2">
      <c r="A138" s="4" t="s">
        <v>8</v>
      </c>
      <c r="C138" s="8"/>
      <c r="F138" s="13"/>
      <c r="G138" s="13"/>
      <c r="H138" s="14"/>
      <c r="I138" s="7"/>
      <c r="J138" s="7"/>
      <c r="K138" s="7"/>
      <c r="L138" s="7"/>
    </row>
    <row r="139" spans="1:12" ht="18" customHeight="1" x14ac:dyDescent="0.2">
      <c r="A139" s="4" t="s">
        <v>0</v>
      </c>
      <c r="B139" s="15"/>
      <c r="C139" s="16">
        <v>0.45</v>
      </c>
      <c r="H139" s="14" t="s">
        <v>46</v>
      </c>
      <c r="I139" s="7"/>
      <c r="J139" s="7"/>
      <c r="K139" s="7"/>
      <c r="L139" s="7"/>
    </row>
    <row r="140" spans="1:12" ht="18" customHeight="1" x14ac:dyDescent="0.2">
      <c r="A140" s="4" t="s">
        <v>9</v>
      </c>
      <c r="B140" s="15"/>
      <c r="C140" s="8"/>
      <c r="D140" s="15"/>
      <c r="E140" s="15"/>
      <c r="H140" s="24" t="s">
        <v>46</v>
      </c>
      <c r="I140" s="7"/>
      <c r="J140" s="7"/>
      <c r="K140" s="7"/>
      <c r="L140" s="7"/>
    </row>
    <row r="141" spans="1:12" x14ac:dyDescent="0.2">
      <c r="A141" s="2"/>
      <c r="B141" s="9"/>
      <c r="C141" s="10"/>
      <c r="D141" s="11"/>
      <c r="E141" s="11"/>
      <c r="F141" s="3"/>
      <c r="G141" s="3"/>
      <c r="I141" s="7"/>
      <c r="J141" s="7"/>
      <c r="K141" s="7"/>
      <c r="L141" s="7"/>
    </row>
    <row r="142" spans="1:12" x14ac:dyDescent="0.2">
      <c r="A142" s="2"/>
      <c r="B142" s="9"/>
      <c r="C142" s="10"/>
      <c r="D142" s="10"/>
      <c r="E142" s="10"/>
      <c r="F142" s="3"/>
      <c r="G142" s="3"/>
      <c r="I142" s="7"/>
      <c r="J142" s="7"/>
      <c r="K142" s="7"/>
      <c r="L142" s="7"/>
    </row>
    <row r="143" spans="1:12" x14ac:dyDescent="0.2">
      <c r="A143" s="2"/>
      <c r="B143" s="2"/>
      <c r="C143" s="2"/>
      <c r="D143" s="5"/>
      <c r="E143" s="5"/>
      <c r="F143" s="5"/>
      <c r="G143" s="5"/>
      <c r="I143" s="7"/>
      <c r="J143" s="7"/>
      <c r="K143" s="7"/>
      <c r="L143" s="7"/>
    </row>
    <row r="144" spans="1:12" x14ac:dyDescent="0.2">
      <c r="A144" s="3"/>
      <c r="B144" s="3"/>
      <c r="C144" s="2"/>
      <c r="D144" s="5"/>
      <c r="E144" s="5"/>
      <c r="F144" s="5"/>
      <c r="G144" s="5"/>
      <c r="H144" s="3"/>
      <c r="I144" s="7"/>
      <c r="J144" s="7"/>
      <c r="K144" s="7"/>
      <c r="L144" s="7"/>
    </row>
    <row r="145" spans="1:12" ht="38.25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I145" s="7"/>
      <c r="J145" s="7"/>
      <c r="K145" s="7"/>
      <c r="L145" s="7"/>
    </row>
    <row r="146" spans="1:12" ht="20.25" customHeight="1" x14ac:dyDescent="0.2">
      <c r="A146" s="5">
        <v>1</v>
      </c>
      <c r="B146" s="6">
        <v>7.0754829643863981E-2</v>
      </c>
      <c r="C146" s="6">
        <v>6.6182509105710677E-2</v>
      </c>
      <c r="D146" s="6">
        <v>5.246554749125077E-2</v>
      </c>
      <c r="E146" s="6">
        <v>3.5842711829034597E-2</v>
      </c>
      <c r="F146" s="6">
        <v>3.1498496987447624E-2</v>
      </c>
      <c r="G146" s="6">
        <v>2.616074400622791E-2</v>
      </c>
      <c r="H146" s="6">
        <v>4.9976350469495105E-2</v>
      </c>
      <c r="I146" s="7"/>
      <c r="J146" s="7"/>
      <c r="K146" s="7"/>
      <c r="L146" s="7"/>
    </row>
    <row r="147" spans="1:12" x14ac:dyDescent="0.2">
      <c r="A147" s="5">
        <v>2</v>
      </c>
      <c r="B147" s="6">
        <v>0.11799949536507015</v>
      </c>
      <c r="C147" s="6">
        <v>0.11037412874536229</v>
      </c>
      <c r="D147" s="6">
        <v>8.7498028886238755E-2</v>
      </c>
      <c r="E147" s="6">
        <v>5.9775734456997569E-2</v>
      </c>
      <c r="F147" s="6">
        <v>5.253078507834881E-2</v>
      </c>
      <c r="G147" s="6">
        <v>4.3628888750739642E-2</v>
      </c>
      <c r="H147" s="6">
        <v>8.3346736403311028E-2</v>
      </c>
      <c r="I147" s="7"/>
      <c r="J147" s="7"/>
      <c r="K147" s="7"/>
      <c r="L147" s="7"/>
    </row>
    <row r="148" spans="1:12" x14ac:dyDescent="0.2">
      <c r="A148" s="5">
        <v>3</v>
      </c>
      <c r="B148" s="6">
        <v>0.16637293094025574</v>
      </c>
      <c r="C148" s="6">
        <v>0.15562157484258951</v>
      </c>
      <c r="D148" s="6">
        <v>0.12336750654959082</v>
      </c>
      <c r="E148" s="6">
        <v>8.4280565013848618E-2</v>
      </c>
      <c r="F148" s="6">
        <v>7.4065576730124247E-2</v>
      </c>
      <c r="G148" s="6">
        <v>6.1514382520618784E-2</v>
      </c>
      <c r="H148" s="6">
        <v>0.11751440781015852</v>
      </c>
      <c r="I148" s="7"/>
      <c r="J148" s="7"/>
      <c r="K148" s="7"/>
      <c r="L148" s="7"/>
    </row>
    <row r="149" spans="1:12" x14ac:dyDescent="0.2">
      <c r="A149" s="5">
        <v>4</v>
      </c>
      <c r="B149" s="6">
        <v>0.21833938198515401</v>
      </c>
      <c r="C149" s="6">
        <v>0.20422984846548714</v>
      </c>
      <c r="D149" s="6">
        <v>0.16190124790648647</v>
      </c>
      <c r="E149" s="6">
        <v>0.11060553164800195</v>
      </c>
      <c r="F149" s="6">
        <v>9.7199899997172434E-2</v>
      </c>
      <c r="G149" s="6">
        <v>8.0728350380347147E-2</v>
      </c>
      <c r="H149" s="6">
        <v>0.15421993848768059</v>
      </c>
      <c r="I149" s="7"/>
      <c r="J149" s="7"/>
      <c r="K149" s="7"/>
      <c r="L149" s="7"/>
    </row>
    <row r="150" spans="1:12" x14ac:dyDescent="0.2">
      <c r="A150" s="5">
        <v>5</v>
      </c>
      <c r="B150" s="6">
        <v>0.27402453636607071</v>
      </c>
      <c r="C150" s="6">
        <v>0.25631651527562382</v>
      </c>
      <c r="D150" s="6">
        <v>0.20319245200428307</v>
      </c>
      <c r="E150" s="6">
        <v>0.13881430483955173</v>
      </c>
      <c r="F150" s="6">
        <v>0.12198970835854374</v>
      </c>
      <c r="G150" s="6">
        <v>0.10131726390100569</v>
      </c>
      <c r="H150" s="6">
        <v>0.19355210570928563</v>
      </c>
      <c r="I150" s="7"/>
      <c r="J150" s="7"/>
      <c r="K150" s="7"/>
      <c r="L150" s="7"/>
    </row>
    <row r="151" spans="1:12" ht="20.25" customHeight="1" x14ac:dyDescent="0.2">
      <c r="A151" s="5">
        <v>6</v>
      </c>
      <c r="B151" s="6">
        <v>0.33356911121417937</v>
      </c>
      <c r="C151" s="6">
        <v>0.31201319897787022</v>
      </c>
      <c r="D151" s="6">
        <v>0.24734546226894283</v>
      </c>
      <c r="E151" s="6">
        <v>0.16897816853628561</v>
      </c>
      <c r="F151" s="6">
        <v>0.1484976459920937</v>
      </c>
      <c r="G151" s="6">
        <v>0.12333315154290518</v>
      </c>
      <c r="H151" s="6">
        <v>0.23561030238850311</v>
      </c>
      <c r="I151" s="7"/>
      <c r="J151" s="7"/>
      <c r="K151" s="7"/>
      <c r="L151" s="7"/>
    </row>
    <row r="152" spans="1:12" x14ac:dyDescent="0.2">
      <c r="A152" s="5">
        <v>7</v>
      </c>
      <c r="B152" s="6">
        <v>0.3971304479735418</v>
      </c>
      <c r="C152" s="6">
        <v>0.37146707329318296</v>
      </c>
      <c r="D152" s="6">
        <v>0.29447694925210616</v>
      </c>
      <c r="E152" s="6">
        <v>0.20117682816702961</v>
      </c>
      <c r="F152" s="6">
        <v>0.17679375785484833</v>
      </c>
      <c r="G152" s="6">
        <v>0.14683418840533408</v>
      </c>
      <c r="H152" s="6">
        <v>0.28050566371131819</v>
      </c>
      <c r="I152" s="7"/>
      <c r="J152" s="7"/>
      <c r="K152" s="7"/>
      <c r="L152" s="7"/>
    </row>
    <row r="153" spans="1:12" x14ac:dyDescent="0.2">
      <c r="A153" s="5">
        <v>8</v>
      </c>
      <c r="B153" s="6">
        <v>0.46488423364053311</v>
      </c>
      <c r="C153" s="6">
        <v>0.43484247196804776</v>
      </c>
      <c r="D153" s="6">
        <v>0.34471718695059145</v>
      </c>
      <c r="E153" s="6">
        <v>0.23549928258055314</v>
      </c>
      <c r="F153" s="6">
        <v>0.20695625594101222</v>
      </c>
      <c r="G153" s="6">
        <v>0.1718853326340547</v>
      </c>
      <c r="H153" s="6">
        <v>0.32836228290144381</v>
      </c>
      <c r="I153" s="7"/>
      <c r="J153" s="7"/>
      <c r="K153" s="7"/>
      <c r="L153" s="7"/>
    </row>
    <row r="154" spans="1:12" x14ac:dyDescent="0.2">
      <c r="A154" s="5">
        <v>9</v>
      </c>
      <c r="B154" s="6">
        <v>0.53702634782646796</v>
      </c>
      <c r="C154" s="6">
        <v>0.50232261647617482</v>
      </c>
      <c r="D154" s="6">
        <v>0.39821142242529506</v>
      </c>
      <c r="E154" s="6">
        <v>0.27204475972351194</v>
      </c>
      <c r="F154" s="6">
        <v>0.23907234155370413</v>
      </c>
      <c r="G154" s="6">
        <v>0.19855900835040877</v>
      </c>
      <c r="H154" s="6">
        <v>0.37931851585845838</v>
      </c>
      <c r="I154" s="7"/>
      <c r="J154" s="7"/>
      <c r="K154" s="7"/>
      <c r="L154" s="7"/>
    </row>
    <row r="155" spans="1:12" x14ac:dyDescent="0.2">
      <c r="A155" s="5">
        <v>10</v>
      </c>
      <c r="B155" s="6">
        <v>0.61377483194026883</v>
      </c>
      <c r="C155" s="6">
        <v>0.5741114579485902</v>
      </c>
      <c r="D155" s="6">
        <v>0.45512133597355448</v>
      </c>
      <c r="E155" s="6">
        <v>0.31092371418149589</v>
      </c>
      <c r="F155" s="6">
        <v>0.27323908194185481</v>
      </c>
      <c r="G155" s="6">
        <v>0.22693583373283427</v>
      </c>
      <c r="H155" s="6">
        <v>0.4335283720531502</v>
      </c>
      <c r="I155" s="7"/>
      <c r="J155" s="7"/>
      <c r="K155" s="7"/>
      <c r="L155" s="7"/>
    </row>
    <row r="156" spans="1:12" ht="20.25" customHeight="1" x14ac:dyDescent="0.2">
      <c r="A156" s="5">
        <v>11</v>
      </c>
      <c r="B156" s="6">
        <v>0.69537197239742077</v>
      </c>
      <c r="C156" s="6">
        <v>0.65043562576140523</v>
      </c>
      <c r="D156" s="6">
        <v>0.51562658585335863</v>
      </c>
      <c r="E156" s="6">
        <v>0.35225888248307902</v>
      </c>
      <c r="F156" s="6">
        <v>0.30956433769910385</v>
      </c>
      <c r="G156" s="6">
        <v>0.25710539125822501</v>
      </c>
      <c r="H156" s="6">
        <v>0.49116298596319719</v>
      </c>
      <c r="I156" s="7"/>
      <c r="J156" s="7"/>
      <c r="K156" s="7"/>
      <c r="L156" s="7"/>
    </row>
    <row r="157" spans="1:12" x14ac:dyDescent="0.2">
      <c r="A157" s="5">
        <v>12</v>
      </c>
      <c r="B157" s="6">
        <v>0.7820864840631585</v>
      </c>
      <c r="C157" s="6">
        <v>0.73154646988047722</v>
      </c>
      <c r="D157" s="6">
        <v>0.57992642733243338</v>
      </c>
      <c r="E157" s="6">
        <v>0.39618638918014359</v>
      </c>
      <c r="F157" s="6">
        <v>0.34816773478477697</v>
      </c>
      <c r="G157" s="6">
        <v>0.28916703500368718</v>
      </c>
      <c r="H157" s="6">
        <v>0.55241215930742082</v>
      </c>
      <c r="I157" s="7"/>
      <c r="J157" s="7"/>
      <c r="K157" s="7"/>
      <c r="L157" s="7"/>
    </row>
    <row r="158" spans="1:12" x14ac:dyDescent="0.2">
      <c r="A158" s="5">
        <v>13</v>
      </c>
      <c r="B158" s="6">
        <v>0.87421577282612151</v>
      </c>
      <c r="C158" s="6">
        <v>0.81772217722296847</v>
      </c>
      <c r="D158" s="6">
        <v>0.64824139041350926</v>
      </c>
      <c r="E158" s="6">
        <v>0.44285689301381603</v>
      </c>
      <c r="F158" s="6">
        <v>0.38918167177201046</v>
      </c>
      <c r="G158" s="6">
        <v>0.32323072720583124</v>
      </c>
      <c r="H158" s="6">
        <v>0.61748595917236671</v>
      </c>
      <c r="I158" s="7"/>
      <c r="J158" s="7"/>
      <c r="K158" s="7"/>
      <c r="L158" s="7"/>
    </row>
    <row r="159" spans="1:12" x14ac:dyDescent="0.2">
      <c r="A159" s="5">
        <v>14</v>
      </c>
      <c r="B159" s="6">
        <v>0.97208824690368334</v>
      </c>
      <c r="C159" s="6">
        <v>0.90926993360143937</v>
      </c>
      <c r="D159" s="6">
        <v>0.72081499369470736</v>
      </c>
      <c r="E159" s="6">
        <v>0.49243675776670831</v>
      </c>
      <c r="F159" s="6">
        <v>0.43275234879014784</v>
      </c>
      <c r="G159" s="6">
        <v>0.35941789283801251</v>
      </c>
      <c r="H159" s="6">
        <v>0.68661635055959269</v>
      </c>
      <c r="I159" s="7"/>
      <c r="J159" s="7"/>
      <c r="K159" s="7"/>
      <c r="L159" s="7"/>
    </row>
    <row r="160" spans="1:12" x14ac:dyDescent="0.2">
      <c r="A160" s="5">
        <v>15</v>
      </c>
      <c r="B160" s="6">
        <v>1.0760656347548057</v>
      </c>
      <c r="C160" s="6">
        <v>1.0065280918484742</v>
      </c>
      <c r="D160" s="6">
        <v>0.79791546312947959</v>
      </c>
      <c r="E160" s="6">
        <v>0.54510922646237336</v>
      </c>
      <c r="F160" s="6">
        <v>0.47904079940866007</v>
      </c>
      <c r="G160" s="6">
        <v>0.39786227663062301</v>
      </c>
      <c r="H160" s="6">
        <v>0.76005883360005533</v>
      </c>
      <c r="I160" s="7"/>
      <c r="J160" s="7"/>
      <c r="K160" s="7"/>
      <c r="L160" s="7"/>
    </row>
    <row r="161" spans="1:12" ht="20.25" customHeight="1" x14ac:dyDescent="0.2">
      <c r="A161" s="5">
        <v>16</v>
      </c>
      <c r="B161" s="6">
        <v>1.1865452527814884</v>
      </c>
      <c r="C161" s="6">
        <v>1.1098682929746662</v>
      </c>
      <c r="D161" s="6">
        <v>0.87983741355419998</v>
      </c>
      <c r="E161" s="6">
        <v>0.60107557012885993</v>
      </c>
      <c r="F161" s="6">
        <v>0.52822390016805287</v>
      </c>
      <c r="G161" s="6">
        <v>0.43871078152632426</v>
      </c>
      <c r="H161" s="6">
        <v>0.83809404530261455</v>
      </c>
      <c r="I161" s="7"/>
      <c r="J161" s="7"/>
      <c r="K161" s="7"/>
      <c r="L161" s="7"/>
    </row>
    <row r="162" spans="1:12" x14ac:dyDescent="0.2">
      <c r="A162" s="5">
        <v>17</v>
      </c>
      <c r="B162" s="6">
        <v>1.3039621476863408</v>
      </c>
      <c r="C162" s="6">
        <v>1.2196974700826995</v>
      </c>
      <c r="D162" s="6">
        <v>0.9669034372717763</v>
      </c>
      <c r="E162" s="6">
        <v>0.66055617306604253</v>
      </c>
      <c r="F162" s="6">
        <v>0.5804953243104285</v>
      </c>
      <c r="G162" s="6">
        <v>0.48212426079089343</v>
      </c>
      <c r="H162" s="6">
        <v>0.92102927276823066</v>
      </c>
      <c r="I162" s="7"/>
      <c r="J162" s="7"/>
      <c r="K162" s="7"/>
      <c r="L162" s="7"/>
    </row>
    <row r="163" spans="1:12" x14ac:dyDescent="0.2">
      <c r="A163" s="5">
        <v>18</v>
      </c>
      <c r="B163" s="6">
        <v>1.4287910156404751</v>
      </c>
      <c r="C163" s="6">
        <v>1.3364596435147222</v>
      </c>
      <c r="D163" s="6">
        <v>1.0594655271374633</v>
      </c>
      <c r="E163" s="6">
        <v>0.72379150505037526</v>
      </c>
      <c r="F163" s="6">
        <v>0.63606639615090443</v>
      </c>
      <c r="G163" s="6">
        <v>0.52827822760238075</v>
      </c>
      <c r="H163" s="6">
        <v>1.0091998087583087</v>
      </c>
      <c r="I163" s="7"/>
      <c r="J163" s="7"/>
      <c r="K163" s="7"/>
      <c r="L163" s="7"/>
    </row>
    <row r="164" spans="1:12" x14ac:dyDescent="0.2">
      <c r="A164" s="5">
        <v>19</v>
      </c>
      <c r="B164" s="6">
        <v>1.5615477723647078</v>
      </c>
      <c r="C164" s="6">
        <v>1.4606373894717166</v>
      </c>
      <c r="D164" s="6">
        <v>1.1579062407927423</v>
      </c>
      <c r="E164" s="6">
        <v>0.7910429167006412</v>
      </c>
      <c r="F164" s="6">
        <v>0.69516679004329796</v>
      </c>
      <c r="G164" s="6">
        <v>0.57736343556967773</v>
      </c>
      <c r="H164" s="6">
        <v>1.1029700606921868</v>
      </c>
      <c r="I164" s="7"/>
      <c r="J164" s="7"/>
      <c r="K164" s="7"/>
      <c r="L164" s="7"/>
    </row>
    <row r="165" spans="1:12" x14ac:dyDescent="0.2">
      <c r="A165" s="5">
        <v>20</v>
      </c>
      <c r="B165" s="6">
        <v>1.7027906137123687</v>
      </c>
      <c r="C165" s="6">
        <v>1.5927528320592979</v>
      </c>
      <c r="D165" s="6">
        <v>1.2626394871000854</v>
      </c>
      <c r="E165" s="6">
        <v>0.86259317674394675</v>
      </c>
      <c r="F165" s="6">
        <v>0.75804500252831186</v>
      </c>
      <c r="G165" s="6">
        <v>0.62958627087020558</v>
      </c>
      <c r="H165" s="6">
        <v>1.2027342997699664</v>
      </c>
      <c r="I165" s="7"/>
      <c r="J165" s="7"/>
      <c r="K165" s="7"/>
      <c r="L165" s="7"/>
    </row>
    <row r="166" spans="1:12" ht="20.25" customHeight="1" x14ac:dyDescent="0.2">
      <c r="A166" s="5">
        <v>21</v>
      </c>
      <c r="B166" s="6">
        <v>1.8531203640149581</v>
      </c>
      <c r="C166" s="6">
        <v>1.733367969122569</v>
      </c>
      <c r="D166" s="6">
        <v>1.3741107844454017</v>
      </c>
      <c r="E166" s="6">
        <v>0.93874664847933831</v>
      </c>
      <c r="F166" s="6">
        <v>0.82496850740937411</v>
      </c>
      <c r="G166" s="6">
        <v>0.68516888104651685</v>
      </c>
      <c r="H166" s="6">
        <v>1.3089169070199496</v>
      </c>
      <c r="I166" s="7"/>
      <c r="J166" s="7"/>
      <c r="K166" s="7"/>
      <c r="L166" s="7"/>
    </row>
    <row r="167" spans="1:12" x14ac:dyDescent="0.2">
      <c r="A167" s="5">
        <v>22</v>
      </c>
      <c r="B167" s="6">
        <v>2.0131798576975894</v>
      </c>
      <c r="C167" s="6">
        <v>1.8830840938228264</v>
      </c>
      <c r="D167" s="6">
        <v>1.4927968021985361</v>
      </c>
      <c r="E167" s="6">
        <v>1.0198289765189092</v>
      </c>
      <c r="F167" s="6">
        <v>0.89622348046140776</v>
      </c>
      <c r="G167" s="6">
        <v>0.74434894636607052</v>
      </c>
      <c r="H167" s="6">
        <v>1.4219719365142764</v>
      </c>
      <c r="I167" s="7"/>
      <c r="J167" s="7"/>
      <c r="K167" s="7"/>
      <c r="L167" s="7"/>
    </row>
    <row r="168" spans="1:12" x14ac:dyDescent="0.2">
      <c r="A168" s="5">
        <v>23</v>
      </c>
      <c r="B168" s="6">
        <v>2.1836520365581493</v>
      </c>
      <c r="C168" s="6">
        <v>2.0425400148743971</v>
      </c>
      <c r="D168" s="6">
        <v>1.6192039498231414</v>
      </c>
      <c r="E168" s="6">
        <v>1.1061861229147323</v>
      </c>
      <c r="F168" s="6">
        <v>0.97211395238127962</v>
      </c>
      <c r="G168" s="6">
        <v>0.8073789763131749</v>
      </c>
      <c r="H168" s="6">
        <v>1.5423817714176475</v>
      </c>
      <c r="I168" s="7"/>
      <c r="J168" s="7"/>
      <c r="K168" s="7"/>
      <c r="L168" s="7"/>
    </row>
    <row r="169" spans="1:12" x14ac:dyDescent="0.2">
      <c r="A169" s="5">
        <v>24</v>
      </c>
      <c r="B169" s="6">
        <v>2.3652563683245824</v>
      </c>
      <c r="C169" s="6">
        <v>2.2124087065420164</v>
      </c>
      <c r="D169" s="6">
        <v>1.7538657211943192</v>
      </c>
      <c r="E169" s="6">
        <v>1.1981825528852643</v>
      </c>
      <c r="F169" s="6">
        <v>1.052960214408122</v>
      </c>
      <c r="G169" s="6">
        <v>0.87452498539378243</v>
      </c>
      <c r="H169" s="6">
        <v>1.6706545943022519</v>
      </c>
      <c r="I169" s="7"/>
      <c r="J169" s="7"/>
      <c r="K169" s="7"/>
      <c r="L169" s="7"/>
    </row>
    <row r="170" spans="1:12" x14ac:dyDescent="0.2">
      <c r="A170" s="5">
        <v>25</v>
      </c>
      <c r="B170" s="6">
        <v>2.5587430989033675</v>
      </c>
      <c r="C170" s="6">
        <v>2.3933919323206565</v>
      </c>
      <c r="D170" s="6">
        <v>1.8973384325725233</v>
      </c>
      <c r="E170" s="6">
        <v>1.2961983231412935</v>
      </c>
      <c r="F170" s="6">
        <v>1.1390962595505258</v>
      </c>
      <c r="G170" s="6">
        <v>0.94606436797376092</v>
      </c>
      <c r="H170" s="6">
        <v>1.8073203273309895</v>
      </c>
      <c r="I170" s="7"/>
      <c r="J170" s="7"/>
      <c r="K170" s="7"/>
      <c r="L170" s="7"/>
    </row>
    <row r="171" spans="1:12" ht="18" customHeight="1" x14ac:dyDescent="0.2">
      <c r="A171" s="4" t="s">
        <v>62</v>
      </c>
      <c r="B171" s="15"/>
      <c r="C171" s="8"/>
      <c r="D171" s="15"/>
      <c r="E171" s="15"/>
      <c r="I171" s="7"/>
      <c r="J171" s="7"/>
      <c r="K171" s="7"/>
      <c r="L171" s="7"/>
    </row>
    <row r="172" spans="1:12" ht="18" customHeight="1" x14ac:dyDescent="0.2">
      <c r="A172" s="4" t="s">
        <v>8</v>
      </c>
      <c r="C172" s="8"/>
      <c r="F172" s="13"/>
      <c r="G172" s="13"/>
      <c r="H172" s="14"/>
      <c r="I172" s="7"/>
      <c r="J172" s="7"/>
      <c r="K172" s="7"/>
      <c r="L172" s="7"/>
    </row>
    <row r="173" spans="1:12" ht="18" customHeight="1" x14ac:dyDescent="0.2">
      <c r="A173" s="4" t="s">
        <v>0</v>
      </c>
      <c r="B173" s="15"/>
      <c r="C173" s="16">
        <v>0.45</v>
      </c>
      <c r="H173" s="14" t="s">
        <v>46</v>
      </c>
      <c r="I173" s="7"/>
      <c r="J173" s="7"/>
      <c r="K173" s="7"/>
      <c r="L173" s="7"/>
    </row>
    <row r="174" spans="1:12" ht="18" customHeight="1" x14ac:dyDescent="0.2">
      <c r="A174" s="4" t="s">
        <v>10</v>
      </c>
      <c r="B174" s="15"/>
      <c r="C174" s="8"/>
      <c r="D174" s="15"/>
      <c r="E174" s="15"/>
      <c r="H174" s="14" t="s">
        <v>46</v>
      </c>
      <c r="I174" s="7"/>
      <c r="J174" s="7"/>
      <c r="K174" s="7"/>
      <c r="L174" s="7"/>
    </row>
    <row r="175" spans="1:12" x14ac:dyDescent="0.2">
      <c r="A175" s="2"/>
      <c r="B175" s="9"/>
      <c r="C175" s="10"/>
      <c r="D175" s="11"/>
      <c r="E175" s="11"/>
      <c r="F175" s="3"/>
      <c r="G175" s="3"/>
      <c r="I175" s="7"/>
      <c r="J175" s="7"/>
      <c r="K175" s="7"/>
      <c r="L175" s="7"/>
    </row>
    <row r="176" spans="1:12" x14ac:dyDescent="0.2">
      <c r="A176" s="2"/>
      <c r="B176" s="9"/>
      <c r="C176" s="10"/>
      <c r="D176" s="10"/>
      <c r="E176" s="10"/>
      <c r="F176" s="3"/>
      <c r="G176" s="3"/>
      <c r="I176" s="7"/>
      <c r="J176" s="7"/>
      <c r="K176" s="7"/>
      <c r="L176" s="7"/>
    </row>
    <row r="177" spans="1:12" x14ac:dyDescent="0.2">
      <c r="A177" s="2"/>
      <c r="B177" s="2"/>
      <c r="C177" s="2"/>
      <c r="D177" s="5"/>
      <c r="E177" s="5"/>
      <c r="F177" s="5"/>
      <c r="G177" s="5"/>
      <c r="I177" s="7"/>
      <c r="J177" s="7"/>
      <c r="K177" s="7"/>
      <c r="L177" s="7"/>
    </row>
    <row r="178" spans="1:12" x14ac:dyDescent="0.2">
      <c r="A178" s="3"/>
      <c r="B178" s="3"/>
      <c r="C178" s="2"/>
      <c r="D178" s="5"/>
      <c r="E178" s="5"/>
      <c r="F178" s="5"/>
      <c r="G178" s="5"/>
      <c r="H178" s="3"/>
      <c r="I178" s="7"/>
      <c r="J178" s="7"/>
      <c r="K178" s="7"/>
      <c r="L178" s="7"/>
    </row>
    <row r="179" spans="1:12" ht="38.25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I179" s="7"/>
      <c r="J179" s="7"/>
      <c r="K179" s="7"/>
      <c r="L179" s="7"/>
    </row>
    <row r="180" spans="1:12" ht="20.25" customHeight="1" x14ac:dyDescent="0.2">
      <c r="A180" s="5">
        <v>1</v>
      </c>
      <c r="B180" s="6">
        <v>6.4733179359108536E-2</v>
      </c>
      <c r="C180" s="6">
        <v>6.0549990070498876E-2</v>
      </c>
      <c r="D180" s="6">
        <v>4.8000422204669872E-2</v>
      </c>
      <c r="E180" s="6">
        <v>3.2792287186956037E-2</v>
      </c>
      <c r="F180" s="6">
        <v>2.8817790464535639E-2</v>
      </c>
      <c r="G180" s="6">
        <v>2.3934311515507074E-2</v>
      </c>
      <c r="H180" s="6">
        <v>4.572307042415516E-2</v>
      </c>
      <c r="I180" s="7"/>
      <c r="J180" s="7"/>
      <c r="K180" s="7"/>
      <c r="L180" s="7"/>
    </row>
    <row r="181" spans="1:12" x14ac:dyDescent="0.2">
      <c r="A181" s="5">
        <v>2</v>
      </c>
      <c r="B181" s="6">
        <v>0.10795704740155231</v>
      </c>
      <c r="C181" s="6">
        <v>0.10098064412905408</v>
      </c>
      <c r="D181" s="6">
        <v>8.0051434311559408E-2</v>
      </c>
      <c r="E181" s="6">
        <v>5.4688469457191857E-2</v>
      </c>
      <c r="F181" s="6">
        <v>4.806010769112825E-2</v>
      </c>
      <c r="G181" s="6">
        <v>3.9915814863178689E-2</v>
      </c>
      <c r="H181" s="6">
        <v>7.6253441125481769E-2</v>
      </c>
      <c r="I181" s="7"/>
      <c r="J181" s="7"/>
      <c r="K181" s="7"/>
      <c r="L181" s="7"/>
    </row>
    <row r="182" spans="1:12" x14ac:dyDescent="0.2">
      <c r="A182" s="5">
        <v>3</v>
      </c>
      <c r="B182" s="6">
        <v>0.15221362037425443</v>
      </c>
      <c r="C182" s="6">
        <v>0.14237726763159428</v>
      </c>
      <c r="D182" s="6">
        <v>0.11286820940361379</v>
      </c>
      <c r="E182" s="6">
        <v>7.710779545353065E-2</v>
      </c>
      <c r="F182" s="6">
        <v>6.7762162483317345E-2</v>
      </c>
      <c r="G182" s="6">
        <v>5.6279148390506475E-2</v>
      </c>
      <c r="H182" s="6">
        <v>0.10751324363783725</v>
      </c>
      <c r="I182" s="7"/>
      <c r="J182" s="7"/>
      <c r="K182" s="7"/>
      <c r="L182" s="7"/>
    </row>
    <row r="183" spans="1:12" x14ac:dyDescent="0.2">
      <c r="A183" s="5">
        <v>4</v>
      </c>
      <c r="B183" s="6">
        <v>0.19975742216245451</v>
      </c>
      <c r="C183" s="6">
        <v>0.1868486925591297</v>
      </c>
      <c r="D183" s="6">
        <v>0.14812250374915525</v>
      </c>
      <c r="E183" s="6">
        <v>0.10119235328977411</v>
      </c>
      <c r="F183" s="6">
        <v>8.8927619384778459E-2</v>
      </c>
      <c r="G183" s="6">
        <v>7.3857895084186151E-2</v>
      </c>
      <c r="H183" s="6">
        <v>0.14109491873731725</v>
      </c>
      <c r="I183" s="7"/>
      <c r="J183" s="7"/>
      <c r="K183" s="7"/>
      <c r="L183" s="7"/>
    </row>
    <row r="184" spans="1:12" x14ac:dyDescent="0.2">
      <c r="A184" s="5">
        <v>5</v>
      </c>
      <c r="B184" s="6">
        <v>0.25070344385911097</v>
      </c>
      <c r="C184" s="6">
        <v>0.23450247904706178</v>
      </c>
      <c r="D184" s="6">
        <v>0.18589958461091413</v>
      </c>
      <c r="E184" s="6">
        <v>0.12700039471535843</v>
      </c>
      <c r="F184" s="6">
        <v>0.1116076699058773</v>
      </c>
      <c r="G184" s="6">
        <v>9.2694571512500407E-2</v>
      </c>
      <c r="H184" s="6">
        <v>0.17707968823155643</v>
      </c>
      <c r="I184" s="7"/>
      <c r="J184" s="7"/>
      <c r="K184" s="7"/>
      <c r="L184" s="7"/>
    </row>
    <row r="185" spans="1:12" ht="20.25" customHeight="1" x14ac:dyDescent="0.2">
      <c r="A185" s="5">
        <v>6</v>
      </c>
      <c r="B185" s="6">
        <v>0.30518042674361084</v>
      </c>
      <c r="C185" s="6">
        <v>0.28545904885229667</v>
      </c>
      <c r="D185" s="6">
        <v>0.22629491517835404</v>
      </c>
      <c r="E185" s="6">
        <v>0.15459713699673444</v>
      </c>
      <c r="F185" s="6">
        <v>0.13585962683814115</v>
      </c>
      <c r="G185" s="6">
        <v>0.11283677820915169</v>
      </c>
      <c r="H185" s="6">
        <v>0.21555848611517986</v>
      </c>
      <c r="I185" s="7"/>
      <c r="J185" s="7"/>
      <c r="K185" s="7"/>
      <c r="L185" s="7"/>
    </row>
    <row r="186" spans="1:12" x14ac:dyDescent="0.2">
      <c r="A186" s="5">
        <v>7</v>
      </c>
      <c r="B186" s="6">
        <v>0.36333232158186418</v>
      </c>
      <c r="C186" s="6">
        <v>0.33985305035040919</v>
      </c>
      <c r="D186" s="6">
        <v>0.26941523665604405</v>
      </c>
      <c r="E186" s="6">
        <v>0.18405550216404568</v>
      </c>
      <c r="F186" s="6">
        <v>0.16174757390262742</v>
      </c>
      <c r="G186" s="6">
        <v>0.13433773923185363</v>
      </c>
      <c r="H186" s="6">
        <v>0.25663298931912915</v>
      </c>
      <c r="I186" s="7"/>
      <c r="J186" s="7"/>
      <c r="K186" s="7"/>
      <c r="L186" s="7"/>
    </row>
    <row r="187" spans="1:12" x14ac:dyDescent="0.2">
      <c r="A187" s="5">
        <v>8</v>
      </c>
      <c r="B187" s="6">
        <v>0.42531986337817612</v>
      </c>
      <c r="C187" s="6">
        <v>0.39783483152385601</v>
      </c>
      <c r="D187" s="6">
        <v>0.3153797359608958</v>
      </c>
      <c r="E187" s="6">
        <v>0.21545691474292711</v>
      </c>
      <c r="F187" s="6">
        <v>0.1893430667948888</v>
      </c>
      <c r="G187" s="6">
        <v>0.15725688440782254</v>
      </c>
      <c r="H187" s="6">
        <v>0.30041673000719132</v>
      </c>
      <c r="I187" s="7"/>
      <c r="J187" s="7"/>
      <c r="K187" s="7"/>
      <c r="L187" s="7"/>
    </row>
    <row r="188" spans="1:12" x14ac:dyDescent="0.2">
      <c r="A188" s="5">
        <v>9</v>
      </c>
      <c r="B188" s="6">
        <v>0.49132226124202844</v>
      </c>
      <c r="C188" s="6">
        <v>0.45957202062614039</v>
      </c>
      <c r="D188" s="6">
        <v>0.3643212987784763</v>
      </c>
      <c r="E188" s="6">
        <v>0.24889215780077689</v>
      </c>
      <c r="F188" s="6">
        <v>0.21872588547656963</v>
      </c>
      <c r="G188" s="6">
        <v>0.18166047414161801</v>
      </c>
      <c r="H188" s="6">
        <v>0.34703628918179247</v>
      </c>
      <c r="I188" s="7"/>
      <c r="J188" s="7"/>
      <c r="K188" s="7"/>
      <c r="L188" s="7"/>
    </row>
    <row r="189" spans="1:12" x14ac:dyDescent="0.2">
      <c r="A189" s="5">
        <v>10</v>
      </c>
      <c r="B189" s="6">
        <v>0.56153899998177337</v>
      </c>
      <c r="C189" s="6">
        <v>0.52525121135286823</v>
      </c>
      <c r="D189" s="6">
        <v>0.41638784546615276</v>
      </c>
      <c r="E189" s="6">
        <v>0.28446228559122028</v>
      </c>
      <c r="F189" s="6">
        <v>0.24998483620537065</v>
      </c>
      <c r="G189" s="6">
        <v>0.20762226553265922</v>
      </c>
      <c r="H189" s="6">
        <v>0.39663256920600415</v>
      </c>
      <c r="I189" s="7"/>
      <c r="J189" s="7"/>
      <c r="K189" s="7"/>
      <c r="L189" s="7"/>
    </row>
    <row r="190" spans="1:12" ht="20.25" customHeight="1" x14ac:dyDescent="0.2">
      <c r="A190" s="5">
        <v>11</v>
      </c>
      <c r="B190" s="6">
        <v>0.63619174602030848</v>
      </c>
      <c r="C190" s="6">
        <v>0.59507974559328847</v>
      </c>
      <c r="D190" s="6">
        <v>0.47174374431222843</v>
      </c>
      <c r="E190" s="6">
        <v>0.32227958904560522</v>
      </c>
      <c r="F190" s="6">
        <v>0.28321860000686988</v>
      </c>
      <c r="G190" s="6">
        <v>0.23522421706453497</v>
      </c>
      <c r="H190" s="6">
        <v>0.44936214001143099</v>
      </c>
      <c r="I190" s="7"/>
      <c r="J190" s="7"/>
      <c r="K190" s="7"/>
      <c r="L190" s="7"/>
    </row>
    <row r="191" spans="1:12" x14ac:dyDescent="0.2">
      <c r="A191" s="5">
        <v>12</v>
      </c>
      <c r="B191" s="6">
        <v>0.71552634501446377</v>
      </c>
      <c r="C191" s="6">
        <v>0.66928758195946536</v>
      </c>
      <c r="D191" s="6">
        <v>0.53057129279447046</v>
      </c>
      <c r="E191" s="6">
        <v>0.36246860771941564</v>
      </c>
      <c r="F191" s="6">
        <v>0.31853662197082322</v>
      </c>
      <c r="G191" s="6">
        <v>0.26455722720065405</v>
      </c>
      <c r="H191" s="6">
        <v>0.50539865007930018</v>
      </c>
      <c r="I191" s="7"/>
      <c r="J191" s="7"/>
      <c r="K191" s="7"/>
      <c r="L191" s="7"/>
    </row>
    <row r="192" spans="1:12" x14ac:dyDescent="0.2">
      <c r="A192" s="5">
        <v>13</v>
      </c>
      <c r="B192" s="6">
        <v>0.79981489187039101</v>
      </c>
      <c r="C192" s="6">
        <v>0.74812923203307702</v>
      </c>
      <c r="D192" s="6">
        <v>0.59307225252113516</v>
      </c>
      <c r="E192" s="6">
        <v>0.40516717841277439</v>
      </c>
      <c r="F192" s="6">
        <v>0.35606003277657605</v>
      </c>
      <c r="G192" s="6">
        <v>0.29572189974744306</v>
      </c>
      <c r="H192" s="6">
        <v>0.56493428855711247</v>
      </c>
      <c r="I192" s="7"/>
      <c r="J192" s="7"/>
      <c r="K192" s="7"/>
      <c r="L192" s="7"/>
    </row>
    <row r="193" spans="1:12" x14ac:dyDescent="0.2">
      <c r="A193" s="5">
        <v>14</v>
      </c>
      <c r="B193" s="6">
        <v>0.88935784534327755</v>
      </c>
      <c r="C193" s="6">
        <v>0.83188573831540791</v>
      </c>
      <c r="D193" s="6">
        <v>0.65946941723179886</v>
      </c>
      <c r="E193" s="6">
        <v>0.45052750637630384</v>
      </c>
      <c r="F193" s="6">
        <v>0.39592259006643699</v>
      </c>
      <c r="G193" s="6">
        <v>0.32882932570206003</v>
      </c>
      <c r="H193" s="6">
        <v>0.62818127886659669</v>
      </c>
      <c r="I193" s="7"/>
      <c r="J193" s="7"/>
      <c r="K193" s="7"/>
      <c r="L193" s="7"/>
    </row>
    <row r="194" spans="1:12" x14ac:dyDescent="0.2">
      <c r="A194" s="5">
        <v>15</v>
      </c>
      <c r="B194" s="6">
        <v>0.98448614868224271</v>
      </c>
      <c r="C194" s="6">
        <v>0.92086665783187305</v>
      </c>
      <c r="D194" s="6">
        <v>0.73000818528076417</v>
      </c>
      <c r="E194" s="6">
        <v>0.49871723957933201</v>
      </c>
      <c r="F194" s="6">
        <v>0.43827162251023488</v>
      </c>
      <c r="G194" s="6">
        <v>0.36400186733524131</v>
      </c>
      <c r="H194" s="6">
        <v>0.6953733765815665</v>
      </c>
      <c r="I194" s="7"/>
      <c r="J194" s="7"/>
      <c r="K194" s="7"/>
      <c r="L194" s="7"/>
    </row>
    <row r="195" spans="1:12" ht="20.25" customHeight="1" x14ac:dyDescent="0.2">
      <c r="A195" s="5">
        <v>16</v>
      </c>
      <c r="B195" s="6">
        <v>1.0855633043371182</v>
      </c>
      <c r="C195" s="6">
        <v>1.0154120027670406</v>
      </c>
      <c r="D195" s="6">
        <v>0.80495809805680774</v>
      </c>
      <c r="E195" s="6">
        <v>0.54992051970694322</v>
      </c>
      <c r="F195" s="6">
        <v>0.48326895341923487</v>
      </c>
      <c r="G195" s="6">
        <v>0.4013739252890855</v>
      </c>
      <c r="H195" s="6">
        <v>0.76676733485824855</v>
      </c>
      <c r="I195" s="7"/>
      <c r="J195" s="7"/>
      <c r="K195" s="7"/>
      <c r="L195" s="7"/>
    </row>
    <row r="196" spans="1:12" x14ac:dyDescent="0.2">
      <c r="A196" s="5">
        <v>17</v>
      </c>
      <c r="B196" s="6">
        <v>1.1929873339888459</v>
      </c>
      <c r="C196" s="6">
        <v>1.1158940738338907</v>
      </c>
      <c r="D196" s="6">
        <v>0.88461429336902453</v>
      </c>
      <c r="E196" s="6">
        <v>0.60433897506470358</v>
      </c>
      <c r="F196" s="6">
        <v>0.53109177330864554</v>
      </c>
      <c r="G196" s="6">
        <v>0.44109266327462743</v>
      </c>
      <c r="H196" s="6">
        <v>0.84264428886609088</v>
      </c>
      <c r="I196" s="7"/>
      <c r="J196" s="7"/>
      <c r="K196" s="7"/>
      <c r="L196" s="7"/>
    </row>
    <row r="197" spans="1:12" x14ac:dyDescent="0.2">
      <c r="A197" s="5">
        <v>18</v>
      </c>
      <c r="B197" s="6">
        <v>1.3071925343849471</v>
      </c>
      <c r="C197" s="6">
        <v>1.222719102643637</v>
      </c>
      <c r="D197" s="6">
        <v>0.96929880741970709</v>
      </c>
      <c r="E197" s="6">
        <v>0.66219261004309804</v>
      </c>
      <c r="F197" s="6">
        <v>0.58193342155702632</v>
      </c>
      <c r="G197" s="6">
        <v>0.48331865727080486</v>
      </c>
      <c r="H197" s="6">
        <v>0.92331099598930466</v>
      </c>
      <c r="I197" s="7"/>
      <c r="J197" s="7"/>
      <c r="K197" s="7"/>
      <c r="L197" s="7"/>
    </row>
    <row r="198" spans="1:12" x14ac:dyDescent="0.2">
      <c r="A198" s="5">
        <v>19</v>
      </c>
      <c r="B198" s="6">
        <v>1.4286509137976175</v>
      </c>
      <c r="C198" s="6">
        <v>1.336328595336989</v>
      </c>
      <c r="D198" s="6">
        <v>1.0593616399551034</v>
      </c>
      <c r="E198" s="6">
        <v>0.72372053279299675</v>
      </c>
      <c r="F198" s="6">
        <v>0.63600402588590055</v>
      </c>
      <c r="G198" s="6">
        <v>0.52822642663749608</v>
      </c>
      <c r="H198" s="6">
        <v>1.0091008504421723</v>
      </c>
      <c r="I198" s="7"/>
      <c r="J198" s="7"/>
      <c r="K198" s="7"/>
      <c r="L198" s="7"/>
    </row>
    <row r="199" spans="1:12" x14ac:dyDescent="0.2">
      <c r="A199" s="5">
        <v>20</v>
      </c>
      <c r="B199" s="6">
        <v>1.5578731623447333</v>
      </c>
      <c r="C199" s="6">
        <v>1.4572002402010451</v>
      </c>
      <c r="D199" s="6">
        <v>1.1551814737699795</v>
      </c>
      <c r="E199" s="6">
        <v>0.7891814467671685</v>
      </c>
      <c r="F199" s="6">
        <v>0.69353093432536606</v>
      </c>
      <c r="G199" s="6">
        <v>0.57600479287999651</v>
      </c>
      <c r="H199" s="6">
        <v>1.1003745686371382</v>
      </c>
      <c r="I199" s="7"/>
      <c r="J199" s="7"/>
      <c r="K199" s="7"/>
      <c r="L199" s="7"/>
    </row>
    <row r="200" spans="1:12" ht="20.25" customHeight="1" x14ac:dyDescent="0.2">
      <c r="A200" s="5">
        <v>21</v>
      </c>
      <c r="B200" s="6">
        <v>1.6954089706892514</v>
      </c>
      <c r="C200" s="6">
        <v>1.5858482057736922</v>
      </c>
      <c r="D200" s="6">
        <v>1.257165911027015</v>
      </c>
      <c r="E200" s="6">
        <v>0.85885381216580969</v>
      </c>
      <c r="F200" s="6">
        <v>0.75475885709207258</v>
      </c>
      <c r="G200" s="6">
        <v>0.62685699748427393</v>
      </c>
      <c r="H200" s="6">
        <v>1.1975204142921712</v>
      </c>
      <c r="I200" s="7"/>
      <c r="J200" s="7"/>
      <c r="K200" s="7"/>
      <c r="L200" s="7"/>
    </row>
    <row r="201" spans="1:12" x14ac:dyDescent="0.2">
      <c r="A201" s="5">
        <v>22</v>
      </c>
      <c r="B201" s="6">
        <v>1.841846464282799</v>
      </c>
      <c r="C201" s="6">
        <v>1.7228226116475238</v>
      </c>
      <c r="D201" s="6">
        <v>1.3657510537416973</v>
      </c>
      <c r="E201" s="6">
        <v>0.9330355593378179</v>
      </c>
      <c r="F201" s="6">
        <v>0.8199496147268871</v>
      </c>
      <c r="G201" s="6">
        <v>0.68100049273536678</v>
      </c>
      <c r="H201" s="6">
        <v>1.3009537988193041</v>
      </c>
      <c r="I201" s="7"/>
      <c r="J201" s="7"/>
      <c r="K201" s="7"/>
      <c r="L201" s="7"/>
    </row>
    <row r="202" spans="1:12" x14ac:dyDescent="0.2">
      <c r="A202" s="5">
        <v>23</v>
      </c>
      <c r="B202" s="6">
        <v>1.9978104625775177</v>
      </c>
      <c r="C202" s="6">
        <v>1.8687079001749392</v>
      </c>
      <c r="D202" s="6">
        <v>1.4814002129672048</v>
      </c>
      <c r="E202" s="6">
        <v>1.0120432069389653</v>
      </c>
      <c r="F202" s="6">
        <v>0.88938136313422012</v>
      </c>
      <c r="G202" s="6">
        <v>0.73866629808198081</v>
      </c>
      <c r="H202" s="6">
        <v>1.4111160517514831</v>
      </c>
      <c r="I202" s="7"/>
      <c r="J202" s="7"/>
      <c r="K202" s="7"/>
      <c r="L202" s="7"/>
    </row>
    <row r="203" spans="1:12" x14ac:dyDescent="0.2">
      <c r="A203" s="5">
        <v>24</v>
      </c>
      <c r="B203" s="6">
        <v>2.1639592023850907</v>
      </c>
      <c r="C203" s="6">
        <v>2.0241197715703594</v>
      </c>
      <c r="D203" s="6">
        <v>1.6046014791261669</v>
      </c>
      <c r="E203" s="6">
        <v>1.0962102020636091</v>
      </c>
      <c r="F203" s="6">
        <v>0.96334713489339097</v>
      </c>
      <c r="G203" s="6">
        <v>0.80009778863804959</v>
      </c>
      <c r="H203" s="6">
        <v>1.5284721063485043</v>
      </c>
      <c r="I203" s="7"/>
      <c r="J203" s="7"/>
      <c r="K203" s="7"/>
      <c r="L203" s="7"/>
    </row>
    <row r="204" spans="1:12" x14ac:dyDescent="0.2">
      <c r="A204" s="5">
        <v>25</v>
      </c>
      <c r="B204" s="6">
        <v>2.3409790792925351</v>
      </c>
      <c r="C204" s="6">
        <v>2.1897002651463873</v>
      </c>
      <c r="D204" s="6">
        <v>1.7358638227079428</v>
      </c>
      <c r="E204" s="6">
        <v>1.1858842563711507</v>
      </c>
      <c r="F204" s="6">
        <v>1.042152498252372</v>
      </c>
      <c r="G204" s="6">
        <v>0.86554875088471295</v>
      </c>
      <c r="H204" s="6">
        <v>1.6535067852944176</v>
      </c>
      <c r="I204" s="7"/>
      <c r="J204" s="7"/>
      <c r="K204" s="7"/>
      <c r="L204" s="7"/>
    </row>
    <row r="205" spans="1:12" ht="18" customHeight="1" x14ac:dyDescent="0.2">
      <c r="A205" s="4" t="s">
        <v>62</v>
      </c>
      <c r="B205" s="15"/>
      <c r="C205" s="8"/>
      <c r="D205" s="15"/>
      <c r="E205" s="15"/>
      <c r="I205" s="7"/>
      <c r="J205" s="7"/>
      <c r="K205" s="7"/>
      <c r="L205" s="7"/>
    </row>
    <row r="206" spans="1:12" ht="18" customHeight="1" x14ac:dyDescent="0.2">
      <c r="A206" s="4" t="s">
        <v>8</v>
      </c>
      <c r="C206" s="8"/>
      <c r="F206" s="13"/>
      <c r="G206" s="13"/>
      <c r="H206" s="14"/>
      <c r="I206" s="7"/>
      <c r="J206" s="7"/>
      <c r="K206" s="7"/>
      <c r="L206" s="7"/>
    </row>
    <row r="207" spans="1:12" ht="18" customHeight="1" x14ac:dyDescent="0.2">
      <c r="A207" s="4" t="s">
        <v>0</v>
      </c>
      <c r="B207" s="15"/>
      <c r="C207" s="16">
        <v>0.45</v>
      </c>
      <c r="H207" s="14" t="s">
        <v>46</v>
      </c>
      <c r="I207" s="7"/>
      <c r="J207" s="7"/>
      <c r="K207" s="7"/>
      <c r="L207" s="7"/>
    </row>
    <row r="208" spans="1:12" ht="18" customHeight="1" x14ac:dyDescent="0.2">
      <c r="A208" s="4" t="s">
        <v>5</v>
      </c>
      <c r="B208" s="15"/>
      <c r="C208" s="8"/>
      <c r="D208" s="15"/>
      <c r="E208" s="15"/>
      <c r="H208" s="14" t="s">
        <v>46</v>
      </c>
      <c r="I208" s="7"/>
      <c r="J208" s="7"/>
      <c r="K208" s="7"/>
      <c r="L208" s="7"/>
    </row>
    <row r="209" spans="1:12" x14ac:dyDescent="0.2">
      <c r="A209" s="2"/>
      <c r="B209" s="9"/>
      <c r="C209" s="10"/>
      <c r="D209" s="11"/>
      <c r="E209" s="11"/>
      <c r="F209" s="3"/>
      <c r="G209" s="3"/>
      <c r="I209" s="7"/>
      <c r="J209" s="7"/>
      <c r="K209" s="7"/>
      <c r="L209" s="7"/>
    </row>
    <row r="210" spans="1:12" x14ac:dyDescent="0.2">
      <c r="A210" s="2"/>
      <c r="B210" s="9"/>
      <c r="C210" s="10"/>
      <c r="D210" s="10"/>
      <c r="E210" s="10"/>
      <c r="F210" s="3"/>
      <c r="G210" s="3"/>
      <c r="I210" s="7"/>
      <c r="J210" s="7"/>
      <c r="K210" s="7"/>
      <c r="L210" s="7"/>
    </row>
    <row r="211" spans="1:12" x14ac:dyDescent="0.2">
      <c r="A211" s="2"/>
      <c r="B211" s="2"/>
      <c r="C211" s="2"/>
      <c r="D211" s="5"/>
      <c r="E211" s="5"/>
      <c r="F211" s="5"/>
      <c r="G211" s="5"/>
      <c r="I211" s="7"/>
      <c r="J211" s="7"/>
      <c r="K211" s="7"/>
      <c r="L211" s="7"/>
    </row>
    <row r="212" spans="1:12" x14ac:dyDescent="0.2">
      <c r="A212" s="3"/>
      <c r="B212" s="3"/>
      <c r="C212" s="2"/>
      <c r="D212" s="5"/>
      <c r="E212" s="5"/>
      <c r="F212" s="5"/>
      <c r="G212" s="5"/>
      <c r="H212" s="3"/>
      <c r="I212" s="7"/>
      <c r="J212" s="7"/>
      <c r="K212" s="7"/>
      <c r="L212" s="7"/>
    </row>
    <row r="213" spans="1:12" ht="38.25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I213" s="7"/>
      <c r="J213" s="7"/>
      <c r="K213" s="7"/>
      <c r="L213" s="7"/>
    </row>
    <row r="214" spans="1:12" ht="20.25" customHeight="1" x14ac:dyDescent="0.2">
      <c r="A214" s="5">
        <v>1</v>
      </c>
      <c r="B214" s="6">
        <v>6.0042174528414906E-2</v>
      </c>
      <c r="C214" s="6">
        <v>5.6162127482390189E-2</v>
      </c>
      <c r="D214" s="6">
        <v>4.452198634431604E-2</v>
      </c>
      <c r="E214" s="6">
        <v>3.0415935845549868E-2</v>
      </c>
      <c r="F214" s="6">
        <v>2.6729458088195598E-2</v>
      </c>
      <c r="G214" s="6">
        <v>2.2199869115950017E-2</v>
      </c>
      <c r="H214" s="6">
        <v>4.2409666905937948E-2</v>
      </c>
      <c r="I214" s="7"/>
      <c r="J214" s="7"/>
      <c r="K214" s="7"/>
      <c r="L214" s="7"/>
    </row>
    <row r="215" spans="1:12" x14ac:dyDescent="0.2">
      <c r="A215" s="5">
        <v>2</v>
      </c>
      <c r="B215" s="6">
        <v>0.10013374819267692</v>
      </c>
      <c r="C215" s="6">
        <v>9.3662902375816801E-2</v>
      </c>
      <c r="D215" s="6">
        <v>7.4250364925236428E-2</v>
      </c>
      <c r="E215" s="6">
        <v>5.0725372372407165E-2</v>
      </c>
      <c r="F215" s="6">
        <v>4.4577346615976211E-2</v>
      </c>
      <c r="G215" s="6">
        <v>3.702324443487489E-2</v>
      </c>
      <c r="H215" s="6">
        <v>7.0727600061932724E-2</v>
      </c>
      <c r="I215" s="7"/>
      <c r="J215" s="7"/>
      <c r="K215" s="7"/>
      <c r="L215" s="7"/>
    </row>
    <row r="216" spans="1:12" x14ac:dyDescent="0.2">
      <c r="A216" s="5">
        <v>3</v>
      </c>
      <c r="B216" s="6">
        <v>0.14118318998998622</v>
      </c>
      <c r="C216" s="6">
        <v>0.13205964602157533</v>
      </c>
      <c r="D216" s="6">
        <v>0.10468901411634274</v>
      </c>
      <c r="E216" s="6">
        <v>7.1520042085971819E-2</v>
      </c>
      <c r="F216" s="6">
        <v>6.2851657010009984E-2</v>
      </c>
      <c r="G216" s="6">
        <v>5.2200779931225141E-2</v>
      </c>
      <c r="H216" s="6">
        <v>9.9722105457047905E-2</v>
      </c>
      <c r="I216" s="7"/>
      <c r="J216" s="7"/>
      <c r="K216" s="7"/>
      <c r="L216" s="7"/>
    </row>
    <row r="217" spans="1:12" x14ac:dyDescent="0.2">
      <c r="A217" s="5">
        <v>4</v>
      </c>
      <c r="B217" s="6">
        <v>0.1852816457274272</v>
      </c>
      <c r="C217" s="6">
        <v>0.1733083701451599</v>
      </c>
      <c r="D217" s="6">
        <v>0.13738854339835796</v>
      </c>
      <c r="E217" s="6">
        <v>9.3859269656136821E-2</v>
      </c>
      <c r="F217" s="6">
        <v>8.2483321479960958E-2</v>
      </c>
      <c r="G217" s="6">
        <v>6.8505651519834967E-2</v>
      </c>
      <c r="H217" s="6">
        <v>0.13087022481781571</v>
      </c>
      <c r="I217" s="7"/>
      <c r="J217" s="7"/>
      <c r="K217" s="7"/>
      <c r="L217" s="7"/>
    </row>
    <row r="218" spans="1:12" x14ac:dyDescent="0.2">
      <c r="A218" s="5">
        <v>5</v>
      </c>
      <c r="B218" s="6">
        <v>0.23253577346414325</v>
      </c>
      <c r="C218" s="6">
        <v>0.21750884034569604</v>
      </c>
      <c r="D218" s="6">
        <v>0.17242804099035461</v>
      </c>
      <c r="E218" s="6">
        <v>0.1177970855158403</v>
      </c>
      <c r="F218" s="6">
        <v>0.10351982185246232</v>
      </c>
      <c r="G218" s="6">
        <v>8.5977294730342338E-2</v>
      </c>
      <c r="H218" s="6">
        <v>0.16424729406930264</v>
      </c>
      <c r="I218" s="7"/>
      <c r="J218" s="7"/>
      <c r="K218" s="7"/>
      <c r="L218" s="7"/>
    </row>
    <row r="219" spans="1:12" ht="20.25" customHeight="1" x14ac:dyDescent="0.2">
      <c r="A219" s="5">
        <v>6</v>
      </c>
      <c r="B219" s="6">
        <v>0.2830649850140215</v>
      </c>
      <c r="C219" s="6">
        <v>0.26477275180356519</v>
      </c>
      <c r="D219" s="6">
        <v>0.20989605217219626</v>
      </c>
      <c r="E219" s="6">
        <v>0.14339398084647129</v>
      </c>
      <c r="F219" s="6">
        <v>0.12601431764579607</v>
      </c>
      <c r="G219" s="6">
        <v>0.10465986063922002</v>
      </c>
      <c r="H219" s="6">
        <v>0.19993765751268314</v>
      </c>
      <c r="I219" s="7"/>
      <c r="J219" s="7"/>
      <c r="K219" s="7"/>
      <c r="L219" s="7"/>
    </row>
    <row r="220" spans="1:12" x14ac:dyDescent="0.2">
      <c r="A220" s="5">
        <v>7</v>
      </c>
      <c r="B220" s="6">
        <v>0.33700279949501444</v>
      </c>
      <c r="C220" s="6">
        <v>0.31522499536062426</v>
      </c>
      <c r="D220" s="6">
        <v>0.2498915829574537</v>
      </c>
      <c r="E220" s="6">
        <v>0.17071759325372438</v>
      </c>
      <c r="F220" s="6">
        <v>0.15002624864033848</v>
      </c>
      <c r="G220" s="6">
        <v>0.12460271632829506</v>
      </c>
      <c r="H220" s="6">
        <v>0.23803562387948479</v>
      </c>
      <c r="I220" s="7"/>
      <c r="J220" s="7"/>
      <c r="K220" s="7"/>
      <c r="L220" s="7"/>
    </row>
    <row r="221" spans="1:12" x14ac:dyDescent="0.2">
      <c r="A221" s="5">
        <v>8</v>
      </c>
      <c r="B221" s="6">
        <v>0.39449830396381935</v>
      </c>
      <c r="C221" s="6">
        <v>0.36900502376571137</v>
      </c>
      <c r="D221" s="6">
        <v>0.2925251831713877</v>
      </c>
      <c r="E221" s="6">
        <v>0.19984344669034643</v>
      </c>
      <c r="F221" s="6">
        <v>0.1756219851210564</v>
      </c>
      <c r="G221" s="6">
        <v>0.14586098493678684</v>
      </c>
      <c r="H221" s="6">
        <v>0.27864649802357377</v>
      </c>
      <c r="I221" s="7"/>
      <c r="J221" s="7"/>
      <c r="K221" s="7"/>
      <c r="L221" s="7"/>
    </row>
    <row r="222" spans="1:12" x14ac:dyDescent="0.2">
      <c r="A222" s="5">
        <v>9</v>
      </c>
      <c r="B222" s="6">
        <v>0.4557177208234624</v>
      </c>
      <c r="C222" s="6">
        <v>0.4262683177931742</v>
      </c>
      <c r="D222" s="6">
        <v>0.33792010870230976</v>
      </c>
      <c r="E222" s="6">
        <v>0.23085574546749457</v>
      </c>
      <c r="F222" s="6">
        <v>0.202875525652957</v>
      </c>
      <c r="G222" s="6">
        <v>0.16849612519133714</v>
      </c>
      <c r="H222" s="6">
        <v>0.32188768803018369</v>
      </c>
      <c r="I222" s="7"/>
      <c r="J222" s="7"/>
      <c r="K222" s="7"/>
      <c r="L222" s="7"/>
    </row>
    <row r="223" spans="1:12" x14ac:dyDescent="0.2">
      <c r="A223" s="5">
        <v>10</v>
      </c>
      <c r="B223" s="6">
        <v>0.52084607886130463</v>
      </c>
      <c r="C223" s="6">
        <v>0.48718794929501164</v>
      </c>
      <c r="D223" s="6">
        <v>0.38621356059613288</v>
      </c>
      <c r="E223" s="6">
        <v>0.26384822076279779</v>
      </c>
      <c r="F223" s="6">
        <v>0.23186924099052603</v>
      </c>
      <c r="G223" s="6">
        <v>0.19257654925213769</v>
      </c>
      <c r="H223" s="6">
        <v>0.36788988552235485</v>
      </c>
      <c r="I223" s="7"/>
      <c r="J223" s="7"/>
      <c r="K223" s="7"/>
      <c r="L223" s="7"/>
    </row>
    <row r="224" spans="1:12" ht="20.25" customHeight="1" x14ac:dyDescent="0.2">
      <c r="A224" s="5">
        <v>11</v>
      </c>
      <c r="B224" s="6">
        <v>0.59008898104915242</v>
      </c>
      <c r="C224" s="6">
        <v>0.55195623476215772</v>
      </c>
      <c r="D224" s="6">
        <v>0.43755799590117372</v>
      </c>
      <c r="E224" s="6">
        <v>0.29892502614579664</v>
      </c>
      <c r="F224" s="6">
        <v>0.26269466106353162</v>
      </c>
      <c r="G224" s="6">
        <v>0.2181782763356776</v>
      </c>
      <c r="H224" s="6">
        <v>0.41679831431347636</v>
      </c>
      <c r="I224" s="7"/>
      <c r="J224" s="7"/>
      <c r="K224" s="7"/>
      <c r="L224" s="7"/>
    </row>
    <row r="225" spans="1:12" x14ac:dyDescent="0.2">
      <c r="A225" s="5">
        <v>12</v>
      </c>
      <c r="B225" s="6">
        <v>0.66367445740160691</v>
      </c>
      <c r="C225" s="6">
        <v>0.62078646844736773</v>
      </c>
      <c r="D225" s="6">
        <v>0.49212250158464999</v>
      </c>
      <c r="E225" s="6">
        <v>0.3362016761918617</v>
      </c>
      <c r="F225" s="6">
        <v>0.29545329982888818</v>
      </c>
      <c r="G225" s="6">
        <v>0.24538561778674767</v>
      </c>
      <c r="H225" s="6">
        <v>0.46877403913912347</v>
      </c>
      <c r="I225" s="7"/>
      <c r="J225" s="7"/>
      <c r="K225" s="7"/>
      <c r="L225" s="7"/>
    </row>
    <row r="226" spans="1:12" x14ac:dyDescent="0.2">
      <c r="A226" s="5">
        <v>13</v>
      </c>
      <c r="B226" s="6">
        <v>0.74185488498411145</v>
      </c>
      <c r="C226" s="6">
        <v>0.69391471829845297</v>
      </c>
      <c r="D226" s="6">
        <v>0.55009421824147753</v>
      </c>
      <c r="E226" s="6">
        <v>0.37580601911254929</v>
      </c>
      <c r="F226" s="6">
        <v>0.33025751001609266</v>
      </c>
      <c r="G226" s="6">
        <v>0.27429188697823476</v>
      </c>
      <c r="H226" s="6">
        <v>0.52399532181882902</v>
      </c>
      <c r="I226" s="7"/>
      <c r="J226" s="7"/>
      <c r="K226" s="7"/>
      <c r="L226" s="7"/>
    </row>
    <row r="227" spans="1:12" x14ac:dyDescent="0.2">
      <c r="A227" s="5">
        <v>14</v>
      </c>
      <c r="B227" s="6">
        <v>0.82490894927444025</v>
      </c>
      <c r="C227" s="6">
        <v>0.77160166057261403</v>
      </c>
      <c r="D227" s="6">
        <v>0.61167979446713561</v>
      </c>
      <c r="E227" s="6">
        <v>0.41787923033462632</v>
      </c>
      <c r="F227" s="6">
        <v>0.36723135628230402</v>
      </c>
      <c r="G227" s="6">
        <v>0.30500012450085184</v>
      </c>
      <c r="H227" s="6">
        <v>0.58265900662708447</v>
      </c>
      <c r="I227" s="7"/>
      <c r="J227" s="7"/>
      <c r="K227" s="7"/>
      <c r="L227" s="7"/>
    </row>
    <row r="228" spans="1:12" x14ac:dyDescent="0.2">
      <c r="A228" s="5">
        <v>15</v>
      </c>
      <c r="B228" s="6">
        <v>0.91314361113129594</v>
      </c>
      <c r="C228" s="6">
        <v>0.8541344196955396</v>
      </c>
      <c r="D228" s="6">
        <v>0.6771068453882706</v>
      </c>
      <c r="E228" s="6">
        <v>0.46257680891952302</v>
      </c>
      <c r="F228" s="6">
        <v>0.40651149086358562</v>
      </c>
      <c r="G228" s="6">
        <v>0.33762382542602914</v>
      </c>
      <c r="H228" s="6">
        <v>0.64498190962481683</v>
      </c>
      <c r="I228" s="7"/>
      <c r="J228" s="7"/>
      <c r="K228" s="7"/>
      <c r="L228" s="7"/>
    </row>
    <row r="229" spans="1:12" ht="20.25" customHeight="1" x14ac:dyDescent="0.2">
      <c r="A229" s="5">
        <v>16</v>
      </c>
      <c r="B229" s="6">
        <v>1.006896031153778</v>
      </c>
      <c r="C229" s="6">
        <v>0.94182836826486405</v>
      </c>
      <c r="D229" s="6">
        <v>0.7466253795981227</v>
      </c>
      <c r="E229" s="6">
        <v>0.51006955239801499</v>
      </c>
      <c r="F229" s="6">
        <v>0.44824801025749772</v>
      </c>
      <c r="G229" s="6">
        <v>0.37228765081459331</v>
      </c>
      <c r="H229" s="6">
        <v>0.71120217789470452</v>
      </c>
      <c r="I229" s="7"/>
      <c r="J229" s="7"/>
      <c r="K229" s="7"/>
      <c r="L229" s="7"/>
    </row>
    <row r="230" spans="1:12" x14ac:dyDescent="0.2">
      <c r="A230" s="5">
        <v>17</v>
      </c>
      <c r="B230" s="6">
        <v>1.1065353876746946</v>
      </c>
      <c r="C230" s="6">
        <v>1.0350288275610673</v>
      </c>
      <c r="D230" s="6">
        <v>0.82050914722018464</v>
      </c>
      <c r="E230" s="6">
        <v>0.56054447772234417</v>
      </c>
      <c r="F230" s="6">
        <v>0.49260526455381259</v>
      </c>
      <c r="G230" s="6">
        <v>0.40912809989784588</v>
      </c>
      <c r="H230" s="6">
        <v>0.78158057364674849</v>
      </c>
      <c r="I230" s="7"/>
      <c r="J230" s="7"/>
      <c r="K230" s="7"/>
      <c r="L230" s="7"/>
    </row>
    <row r="231" spans="1:12" x14ac:dyDescent="0.2">
      <c r="A231" s="5">
        <v>18</v>
      </c>
      <c r="B231" s="6">
        <v>1.212464505356297</v>
      </c>
      <c r="C231" s="6">
        <v>1.1341125909000485</v>
      </c>
      <c r="D231" s="6">
        <v>0.89905684753130222</v>
      </c>
      <c r="E231" s="6">
        <v>0.61420564627403518</v>
      </c>
      <c r="F231" s="6">
        <v>0.53976258244958542</v>
      </c>
      <c r="G231" s="6">
        <v>0.44829411223117238</v>
      </c>
      <c r="H231" s="6">
        <v>0.85640162454640612</v>
      </c>
      <c r="I231" s="7"/>
      <c r="J231" s="7"/>
      <c r="K231" s="7"/>
      <c r="L231" s="7"/>
    </row>
    <row r="232" spans="1:12" x14ac:dyDescent="0.2">
      <c r="A232" s="5">
        <v>19</v>
      </c>
      <c r="B232" s="6">
        <v>1.3251211875528881</v>
      </c>
      <c r="C232" s="6">
        <v>1.239489169895764</v>
      </c>
      <c r="D232" s="6">
        <v>0.98259311692439166</v>
      </c>
      <c r="E232" s="6">
        <v>0.67127483880706695</v>
      </c>
      <c r="F232" s="6">
        <v>0.58991486438773999</v>
      </c>
      <c r="G232" s="6">
        <v>0.48994756031903131</v>
      </c>
      <c r="H232" s="6">
        <v>0.9359745648039991</v>
      </c>
      <c r="I232" s="7"/>
      <c r="J232" s="7"/>
      <c r="K232" s="7"/>
      <c r="L232" s="7"/>
    </row>
    <row r="233" spans="1:12" x14ac:dyDescent="0.2">
      <c r="A233" s="5">
        <v>20</v>
      </c>
      <c r="B233" s="6">
        <v>1.4449791163157892</v>
      </c>
      <c r="C233" s="6">
        <v>1.3516016363050483</v>
      </c>
      <c r="D233" s="6">
        <v>1.0714691962728253</v>
      </c>
      <c r="E233" s="6">
        <v>0.73199201136895709</v>
      </c>
      <c r="F233" s="6">
        <v>0.64327298321952442</v>
      </c>
      <c r="G233" s="6">
        <v>0.53426358238092431</v>
      </c>
      <c r="H233" s="6">
        <v>1.0206339708763872</v>
      </c>
      <c r="I233" s="7"/>
      <c r="J233" s="7"/>
      <c r="K233" s="7"/>
      <c r="L233" s="7"/>
    </row>
    <row r="234" spans="1:12" ht="20.25" customHeight="1" x14ac:dyDescent="0.2">
      <c r="A234" s="5">
        <v>21</v>
      </c>
      <c r="B234" s="6">
        <v>1.5725481479976267</v>
      </c>
      <c r="C234" s="6">
        <v>1.4709268985293507</v>
      </c>
      <c r="D234" s="6">
        <v>1.1660631501245218</v>
      </c>
      <c r="E234" s="6">
        <v>0.79661544504685322</v>
      </c>
      <c r="F234" s="6">
        <v>0.70006391580104943</v>
      </c>
      <c r="G234" s="6">
        <v>0.58143069164751193</v>
      </c>
      <c r="H234" s="6">
        <v>1.1107399702615264</v>
      </c>
      <c r="I234" s="7"/>
      <c r="J234" s="7"/>
      <c r="K234" s="7"/>
      <c r="L234" s="7"/>
    </row>
    <row r="235" spans="1:12" x14ac:dyDescent="0.2">
      <c r="A235" s="5">
        <v>22</v>
      </c>
      <c r="B235" s="6">
        <v>1.7083737884944619</v>
      </c>
      <c r="C235" s="6">
        <v>1.5979752107677838</v>
      </c>
      <c r="D235" s="6">
        <v>1.266779477587749</v>
      </c>
      <c r="E235" s="6">
        <v>0.86542148013769327</v>
      </c>
      <c r="F235" s="6">
        <v>0.7605305093826048</v>
      </c>
      <c r="G235" s="6">
        <v>0.6316505823377272</v>
      </c>
      <c r="H235" s="6">
        <v>1.2066778708455632</v>
      </c>
      <c r="I235" s="7"/>
      <c r="J235" s="7"/>
      <c r="K235" s="7"/>
      <c r="L235" s="7"/>
    </row>
    <row r="236" spans="1:12" x14ac:dyDescent="0.2">
      <c r="A236" s="5">
        <v>23</v>
      </c>
      <c r="B236" s="6">
        <v>1.8530355786069412</v>
      </c>
      <c r="C236" s="6">
        <v>1.7332886627195105</v>
      </c>
      <c r="D236" s="6">
        <v>1.3740479150572167</v>
      </c>
      <c r="E236" s="6">
        <v>0.93870369821061272</v>
      </c>
      <c r="F236" s="6">
        <v>0.8249307628068866</v>
      </c>
      <c r="G236" s="6">
        <v>0.68513753266555477</v>
      </c>
      <c r="H236" s="6">
        <v>1.3088570204328847</v>
      </c>
      <c r="I236" s="7"/>
      <c r="J236" s="7"/>
      <c r="K236" s="7"/>
      <c r="L236" s="7"/>
    </row>
    <row r="237" spans="1:12" x14ac:dyDescent="0.2">
      <c r="A237" s="5">
        <v>24</v>
      </c>
      <c r="B237" s="6">
        <v>2.007144054846937</v>
      </c>
      <c r="C237" s="6">
        <v>1.8774383367892182</v>
      </c>
      <c r="D237" s="6">
        <v>1.4883211826160616</v>
      </c>
      <c r="E237" s="6">
        <v>1.016771382523959</v>
      </c>
      <c r="F237" s="6">
        <v>0.89353647352682752</v>
      </c>
      <c r="G237" s="6">
        <v>0.74211728113497966</v>
      </c>
      <c r="H237" s="6">
        <v>1.4177086600687352</v>
      </c>
      <c r="I237" s="7"/>
      <c r="J237" s="7"/>
      <c r="K237" s="7"/>
      <c r="L237" s="7"/>
    </row>
    <row r="238" spans="1:12" x14ac:dyDescent="0.2">
      <c r="A238" s="5">
        <v>25</v>
      </c>
      <c r="B238" s="6">
        <v>2.171335871925975</v>
      </c>
      <c r="C238" s="6">
        <v>2.0310197457702373</v>
      </c>
      <c r="D238" s="6">
        <v>1.6100713673030242</v>
      </c>
      <c r="E238" s="6">
        <v>1.0999470471940795</v>
      </c>
      <c r="F238" s="6">
        <v>0.96663106624451534</v>
      </c>
      <c r="G238" s="6">
        <v>0.80282522313897287</v>
      </c>
      <c r="H238" s="6">
        <v>1.5336824789001517</v>
      </c>
      <c r="I238" s="7"/>
      <c r="J238" s="7"/>
      <c r="K238" s="7"/>
      <c r="L238" s="7"/>
    </row>
    <row r="239" spans="1:12" ht="18" customHeight="1" x14ac:dyDescent="0.2">
      <c r="A239" s="4" t="s">
        <v>62</v>
      </c>
      <c r="B239" s="15"/>
      <c r="C239" s="8"/>
      <c r="D239" s="15"/>
      <c r="E239" s="15"/>
      <c r="I239" s="7"/>
      <c r="J239" s="7"/>
      <c r="K239" s="7"/>
      <c r="L239" s="7"/>
    </row>
    <row r="240" spans="1:12" ht="18" customHeight="1" x14ac:dyDescent="0.2">
      <c r="A240" s="4" t="s">
        <v>8</v>
      </c>
      <c r="C240" s="8"/>
      <c r="F240" s="13"/>
      <c r="G240" s="13"/>
      <c r="H240" s="14"/>
      <c r="I240" s="7"/>
      <c r="J240" s="7"/>
      <c r="K240" s="7"/>
      <c r="L240" s="7"/>
    </row>
    <row r="241" spans="1:12" ht="18" customHeight="1" x14ac:dyDescent="0.2">
      <c r="A241" s="4" t="s">
        <v>0</v>
      </c>
      <c r="B241" s="15"/>
      <c r="C241" s="16">
        <v>0.45</v>
      </c>
      <c r="H241" s="14" t="s">
        <v>46</v>
      </c>
      <c r="I241" s="7"/>
      <c r="J241" s="7"/>
      <c r="K241" s="7"/>
      <c r="L241" s="7"/>
    </row>
    <row r="242" spans="1:12" ht="18" customHeight="1" x14ac:dyDescent="0.2">
      <c r="A242" s="4" t="s">
        <v>11</v>
      </c>
      <c r="B242" s="15"/>
      <c r="C242" s="8"/>
      <c r="D242" s="15"/>
      <c r="E242" s="15"/>
      <c r="H242" s="14" t="s">
        <v>46</v>
      </c>
      <c r="I242" s="7"/>
      <c r="J242" s="7"/>
      <c r="K242" s="7"/>
      <c r="L242" s="7"/>
    </row>
    <row r="243" spans="1:12" x14ac:dyDescent="0.2">
      <c r="A243" s="2"/>
      <c r="B243" s="9"/>
      <c r="C243" s="10"/>
      <c r="D243" s="11"/>
      <c r="E243" s="11"/>
      <c r="F243" s="3"/>
      <c r="G243" s="3"/>
      <c r="I243" s="7"/>
      <c r="J243" s="7"/>
      <c r="K243" s="7"/>
      <c r="L243" s="7"/>
    </row>
    <row r="244" spans="1:12" x14ac:dyDescent="0.2">
      <c r="A244" s="2"/>
      <c r="B244" s="9"/>
      <c r="C244" s="10"/>
      <c r="D244" s="10"/>
      <c r="E244" s="10"/>
      <c r="F244" s="3"/>
      <c r="G244" s="3"/>
      <c r="I244" s="7"/>
      <c r="J244" s="7"/>
      <c r="K244" s="7"/>
      <c r="L244" s="7"/>
    </row>
    <row r="245" spans="1:12" x14ac:dyDescent="0.2">
      <c r="A245" s="2"/>
      <c r="B245" s="2"/>
      <c r="C245" s="2"/>
      <c r="D245" s="5"/>
      <c r="E245" s="5"/>
      <c r="F245" s="5"/>
      <c r="G245" s="5"/>
      <c r="I245" s="7"/>
      <c r="J245" s="7"/>
      <c r="K245" s="7"/>
      <c r="L245" s="7"/>
    </row>
    <row r="246" spans="1:12" x14ac:dyDescent="0.2">
      <c r="A246" s="3"/>
      <c r="B246" s="3"/>
      <c r="C246" s="2"/>
      <c r="D246" s="5"/>
      <c r="E246" s="5"/>
      <c r="F246" s="5"/>
      <c r="G246" s="5"/>
      <c r="H246" s="3"/>
      <c r="I246" s="7"/>
      <c r="J246" s="7"/>
      <c r="K246" s="7"/>
      <c r="L246" s="7"/>
    </row>
    <row r="247" spans="1:12" ht="38.25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I247" s="7"/>
      <c r="J247" s="7"/>
      <c r="K247" s="7"/>
      <c r="L247" s="7"/>
    </row>
    <row r="248" spans="1:12" ht="20.25" customHeight="1" x14ac:dyDescent="0.2">
      <c r="A248" s="5">
        <v>1</v>
      </c>
      <c r="B248" s="6">
        <v>5.6182436425583064E-2</v>
      </c>
      <c r="C248" s="6">
        <v>5.2551813480899559E-2</v>
      </c>
      <c r="D248" s="6">
        <v>4.1659944646849023E-2</v>
      </c>
      <c r="E248" s="6">
        <v>2.8460684433714356E-2</v>
      </c>
      <c r="F248" s="6">
        <v>2.5011187411602586E-2</v>
      </c>
      <c r="G248" s="6">
        <v>2.0772777552766183E-2</v>
      </c>
      <c r="H248" s="6">
        <v>3.9683413092332497E-2</v>
      </c>
      <c r="I248" s="7"/>
      <c r="J248" s="7"/>
      <c r="K248" s="7"/>
      <c r="L248" s="7"/>
    </row>
    <row r="249" spans="1:12" x14ac:dyDescent="0.2">
      <c r="A249" s="5">
        <v>2</v>
      </c>
      <c r="B249" s="6">
        <v>9.3696772078566706E-2</v>
      </c>
      <c r="C249" s="6">
        <v>8.7641896708364281E-2</v>
      </c>
      <c r="D249" s="6">
        <v>6.947727059775706E-2</v>
      </c>
      <c r="E249" s="6">
        <v>4.746455355523628E-2</v>
      </c>
      <c r="F249" s="6">
        <v>4.1711746150833173E-2</v>
      </c>
      <c r="G249" s="6">
        <v>3.4643250233163947E-2</v>
      </c>
      <c r="H249" s="6">
        <v>6.6180962385582395E-2</v>
      </c>
      <c r="I249" s="7"/>
      <c r="J249" s="7"/>
      <c r="K249" s="7"/>
      <c r="L249" s="7"/>
    </row>
    <row r="250" spans="1:12" x14ac:dyDescent="0.2">
      <c r="A250" s="5">
        <v>3</v>
      </c>
      <c r="B250" s="6">
        <v>0.13210740047763586</v>
      </c>
      <c r="C250" s="6">
        <v>0.12357035242754105</v>
      </c>
      <c r="D250" s="6">
        <v>9.795920827725671E-2</v>
      </c>
      <c r="E250" s="6">
        <v>6.692246323871133E-2</v>
      </c>
      <c r="F250" s="6">
        <v>5.8811314745709622E-2</v>
      </c>
      <c r="G250" s="6">
        <v>4.8845116335085086E-2</v>
      </c>
      <c r="H250" s="6">
        <v>9.33115912951228E-2</v>
      </c>
      <c r="I250" s="7"/>
      <c r="J250" s="7"/>
      <c r="K250" s="7"/>
      <c r="L250" s="7"/>
    </row>
    <row r="251" spans="1:12" x14ac:dyDescent="0.2">
      <c r="A251" s="5">
        <v>4</v>
      </c>
      <c r="B251" s="6">
        <v>0.17337104066712739</v>
      </c>
      <c r="C251" s="6">
        <v>0.16216745253111858</v>
      </c>
      <c r="D251" s="6">
        <v>0.12855668812309221</v>
      </c>
      <c r="E251" s="6">
        <v>8.7825640757098283E-2</v>
      </c>
      <c r="F251" s="6">
        <v>7.7180981561980985E-2</v>
      </c>
      <c r="G251" s="6">
        <v>6.4101849100832067E-2</v>
      </c>
      <c r="H251" s="6">
        <v>0.12245739171803442</v>
      </c>
      <c r="I251" s="7"/>
      <c r="J251" s="7"/>
      <c r="K251" s="7"/>
      <c r="L251" s="7"/>
    </row>
    <row r="252" spans="1:12" x14ac:dyDescent="0.2">
      <c r="A252" s="5">
        <v>5</v>
      </c>
      <c r="B252" s="6">
        <v>0.21758749432268282</v>
      </c>
      <c r="C252" s="6">
        <v>0.203526549308123</v>
      </c>
      <c r="D252" s="6">
        <v>0.16134371426444361</v>
      </c>
      <c r="E252" s="6">
        <v>0.11022464326272269</v>
      </c>
      <c r="F252" s="6">
        <v>9.6865176114852958E-2</v>
      </c>
      <c r="G252" s="6">
        <v>8.0450348995023263E-2</v>
      </c>
      <c r="H252" s="6">
        <v>0.15368885670114407</v>
      </c>
      <c r="I252" s="7"/>
      <c r="J252" s="7"/>
      <c r="K252" s="7"/>
      <c r="L252" s="7"/>
    </row>
    <row r="253" spans="1:12" ht="20.25" customHeight="1" x14ac:dyDescent="0.2">
      <c r="A253" s="5">
        <v>6</v>
      </c>
      <c r="B253" s="6">
        <v>0.26486849701508852</v>
      </c>
      <c r="C253" s="6">
        <v>0.24775215775022655</v>
      </c>
      <c r="D253" s="6">
        <v>0.19640313995564079</v>
      </c>
      <c r="E253" s="6">
        <v>0.13417607333501136</v>
      </c>
      <c r="F253" s="6">
        <v>0.11791364062768352</v>
      </c>
      <c r="G253" s="6">
        <v>9.7931928895923573E-2</v>
      </c>
      <c r="H253" s="6">
        <v>0.18708490857489382</v>
      </c>
      <c r="I253" s="7"/>
      <c r="J253" s="7"/>
      <c r="K253" s="7"/>
      <c r="L253" s="7"/>
    </row>
    <row r="254" spans="1:12" x14ac:dyDescent="0.2">
      <c r="A254" s="5">
        <v>7</v>
      </c>
      <c r="B254" s="6">
        <v>0.31533898474832617</v>
      </c>
      <c r="C254" s="6">
        <v>0.29496114024354159</v>
      </c>
      <c r="D254" s="6">
        <v>0.23382760672918781</v>
      </c>
      <c r="E254" s="6">
        <v>0.15974322057850901</v>
      </c>
      <c r="F254" s="6">
        <v>0.14038199386692088</v>
      </c>
      <c r="G254" s="6">
        <v>0.11659278238259717</v>
      </c>
      <c r="H254" s="6">
        <v>0.22273379354880291</v>
      </c>
      <c r="I254" s="7"/>
      <c r="J254" s="7"/>
      <c r="K254" s="7"/>
      <c r="L254" s="7"/>
    </row>
    <row r="255" spans="1:12" x14ac:dyDescent="0.2">
      <c r="A255" s="5">
        <v>8</v>
      </c>
      <c r="B255" s="6">
        <v>0.36913846069913053</v>
      </c>
      <c r="C255" s="6">
        <v>0.34528398498669693</v>
      </c>
      <c r="D255" s="6">
        <v>0.27372055784939608</v>
      </c>
      <c r="E255" s="6">
        <v>0.18699675398059226</v>
      </c>
      <c r="F255" s="6">
        <v>0.16433233958455248</v>
      </c>
      <c r="G255" s="6">
        <v>0.13648448907035773</v>
      </c>
      <c r="H255" s="6">
        <v>0.26073404708238962</v>
      </c>
      <c r="I255" s="7"/>
      <c r="J255" s="7"/>
      <c r="K255" s="7"/>
      <c r="L255" s="7"/>
    </row>
    <row r="256" spans="1:12" x14ac:dyDescent="0.2">
      <c r="A256" s="5">
        <v>9</v>
      </c>
      <c r="B256" s="6">
        <v>0.42642246186568461</v>
      </c>
      <c r="C256" s="6">
        <v>0.39886617786172124</v>
      </c>
      <c r="D256" s="6">
        <v>0.31619732584983107</v>
      </c>
      <c r="E256" s="6">
        <v>0.21601546488077375</v>
      </c>
      <c r="F256" s="6">
        <v>0.18983391943790925</v>
      </c>
      <c r="G256" s="6">
        <v>0.1576645568864159</v>
      </c>
      <c r="H256" s="6">
        <v>0.30119552982504433</v>
      </c>
      <c r="I256" s="7"/>
      <c r="J256" s="7"/>
      <c r="K256" s="7"/>
      <c r="L256" s="7"/>
    </row>
    <row r="257" spans="1:12" x14ac:dyDescent="0.2">
      <c r="A257" s="5">
        <v>10</v>
      </c>
      <c r="B257" s="6">
        <v>0.48736412268498136</v>
      </c>
      <c r="C257" s="6">
        <v>0.45586966500728054</v>
      </c>
      <c r="D257" s="6">
        <v>0.36138629197417804</v>
      </c>
      <c r="E257" s="6">
        <v>0.24688705906202343</v>
      </c>
      <c r="F257" s="6">
        <v>0.21696380907779111</v>
      </c>
      <c r="G257" s="6">
        <v>0.18019700019852064</v>
      </c>
      <c r="H257" s="6">
        <v>0.34424053204790528</v>
      </c>
      <c r="I257" s="7"/>
      <c r="J257" s="7"/>
      <c r="K257" s="7"/>
      <c r="L257" s="7"/>
    </row>
    <row r="258" spans="1:12" ht="20.25" customHeight="1" x14ac:dyDescent="0.2">
      <c r="A258" s="5">
        <v>11</v>
      </c>
      <c r="B258" s="6">
        <v>0.5521558291920563</v>
      </c>
      <c r="C258" s="6">
        <v>0.51647440008278767</v>
      </c>
      <c r="D258" s="6">
        <v>0.40943011275498203</v>
      </c>
      <c r="E258" s="6">
        <v>0.27970899470844562</v>
      </c>
      <c r="F258" s="6">
        <v>0.24580765454384654</v>
      </c>
      <c r="G258" s="6">
        <v>0.20415295142036394</v>
      </c>
      <c r="H258" s="6">
        <v>0.39000494202829245</v>
      </c>
      <c r="I258" s="7"/>
      <c r="J258" s="7"/>
      <c r="K258" s="7"/>
      <c r="L258" s="7"/>
    </row>
    <row r="259" spans="1:12" x14ac:dyDescent="0.2">
      <c r="A259" s="5">
        <v>12</v>
      </c>
      <c r="B259" s="6">
        <v>0.62101095276959284</v>
      </c>
      <c r="C259" s="6">
        <v>0.58087996597959346</v>
      </c>
      <c r="D259" s="6">
        <v>0.46048700560959538</v>
      </c>
      <c r="E259" s="6">
        <v>0.31458936068154403</v>
      </c>
      <c r="F259" s="6">
        <v>0.27646044409183829</v>
      </c>
      <c r="G259" s="6">
        <v>0.22961130204456526</v>
      </c>
      <c r="H259" s="6">
        <v>0.43863947065131181</v>
      </c>
      <c r="I259" s="7"/>
      <c r="J259" s="7"/>
      <c r="K259" s="7"/>
      <c r="L259" s="7"/>
    </row>
    <row r="260" spans="1:12" x14ac:dyDescent="0.2">
      <c r="A260" s="5">
        <v>13</v>
      </c>
      <c r="B260" s="6">
        <v>0.69416564673058967</v>
      </c>
      <c r="C260" s="6">
        <v>0.64930725530483924</v>
      </c>
      <c r="D260" s="6">
        <v>0.51473208102758772</v>
      </c>
      <c r="E260" s="6">
        <v>0.35164778662621909</v>
      </c>
      <c r="F260" s="6">
        <v>0.30902730799280936</v>
      </c>
      <c r="G260" s="6">
        <v>0.25665936690742164</v>
      </c>
      <c r="H260" s="6">
        <v>0.49031092039241786</v>
      </c>
      <c r="I260" s="7"/>
      <c r="J260" s="7"/>
      <c r="K260" s="7"/>
      <c r="L260" s="7"/>
    </row>
    <row r="261" spans="1:12" x14ac:dyDescent="0.2">
      <c r="A261" s="5">
        <v>14</v>
      </c>
      <c r="B261" s="6">
        <v>0.77188068159611445</v>
      </c>
      <c r="C261" s="6">
        <v>0.72200018705984148</v>
      </c>
      <c r="D261" s="6">
        <v>0.57235870345102247</v>
      </c>
      <c r="E261" s="6">
        <v>0.39101637267877482</v>
      </c>
      <c r="F261" s="6">
        <v>0.34362433555845212</v>
      </c>
      <c r="G261" s="6">
        <v>0.28539356276069905</v>
      </c>
      <c r="H261" s="6">
        <v>0.54520348163152632</v>
      </c>
      <c r="I261" s="7"/>
      <c r="J261" s="7"/>
      <c r="K261" s="7"/>
      <c r="L261" s="7"/>
    </row>
    <row r="262" spans="1:12" x14ac:dyDescent="0.2">
      <c r="A262" s="5">
        <v>15</v>
      </c>
      <c r="B262" s="6">
        <v>0.85444328561971794</v>
      </c>
      <c r="C262" s="6">
        <v>0.79922742822608728</v>
      </c>
      <c r="D262" s="6">
        <v>0.6335798560451954</v>
      </c>
      <c r="E262" s="6">
        <v>0.43284062183275962</v>
      </c>
      <c r="F262" s="6">
        <v>0.38037939450217523</v>
      </c>
      <c r="G262" s="6">
        <v>0.3159200887833134</v>
      </c>
      <c r="H262" s="6">
        <v>0.60352003267300836</v>
      </c>
      <c r="I262" s="7"/>
      <c r="J262" s="7"/>
      <c r="K262" s="7"/>
      <c r="L262" s="7"/>
    </row>
    <row r="263" spans="1:12" ht="20.25" customHeight="1" x14ac:dyDescent="0.2">
      <c r="A263" s="5">
        <v>16</v>
      </c>
      <c r="B263" s="6">
        <v>0.9421689454417973</v>
      </c>
      <c r="C263" s="6">
        <v>0.88128407805766185</v>
      </c>
      <c r="D263" s="6">
        <v>0.69862947590525482</v>
      </c>
      <c r="E263" s="6">
        <v>0.47728035210758757</v>
      </c>
      <c r="F263" s="6">
        <v>0.41943293255089925</v>
      </c>
      <c r="G263" s="6">
        <v>0.34835559235154057</v>
      </c>
      <c r="H263" s="6">
        <v>0.66548341160421831</v>
      </c>
      <c r="I263" s="7"/>
      <c r="J263" s="7"/>
      <c r="K263" s="7"/>
      <c r="L263" s="7"/>
    </row>
    <row r="264" spans="1:12" x14ac:dyDescent="0.2">
      <c r="A264" s="5">
        <v>17</v>
      </c>
      <c r="B264" s="6">
        <v>1.0354031072154219</v>
      </c>
      <c r="C264" s="6">
        <v>0.96849325927687369</v>
      </c>
      <c r="D264" s="6">
        <v>0.76776371546122923</v>
      </c>
      <c r="E264" s="6">
        <v>0.52451055829837323</v>
      </c>
      <c r="F264" s="6">
        <v>0.46093873474893182</v>
      </c>
      <c r="G264" s="6">
        <v>0.38282779800975242</v>
      </c>
      <c r="H264" s="6">
        <v>0.73133761785390206</v>
      </c>
      <c r="I264" s="7"/>
      <c r="J264" s="7"/>
      <c r="K264" s="7"/>
      <c r="L264" s="7"/>
    </row>
    <row r="265" spans="1:12" x14ac:dyDescent="0.2">
      <c r="A265" s="5">
        <v>18</v>
      </c>
      <c r="B265" s="6">
        <v>1.1345227005097696</v>
      </c>
      <c r="C265" s="6">
        <v>1.0612075434999635</v>
      </c>
      <c r="D265" s="6">
        <v>0.84126207247054541</v>
      </c>
      <c r="E265" s="6">
        <v>0.574722183949125</v>
      </c>
      <c r="F265" s="6">
        <v>0.50506460186632651</v>
      </c>
      <c r="G265" s="6">
        <v>0.41947607091531419</v>
      </c>
      <c r="H265" s="6">
        <v>0.80134888857288578</v>
      </c>
      <c r="I265" s="7"/>
      <c r="J265" s="7"/>
      <c r="K265" s="7"/>
      <c r="L265" s="7"/>
    </row>
    <row r="266" spans="1:12" x14ac:dyDescent="0.2">
      <c r="A266" s="5">
        <v>19</v>
      </c>
      <c r="B266" s="6">
        <v>1.2399373850234316</v>
      </c>
      <c r="C266" s="6">
        <v>1.1598101173852655</v>
      </c>
      <c r="D266" s="6">
        <v>0.91942831447076723</v>
      </c>
      <c r="E266" s="6">
        <v>0.62812275290801656</v>
      </c>
      <c r="F266" s="6">
        <v>0.55199290540827817</v>
      </c>
      <c r="G266" s="6">
        <v>0.45845187779577556</v>
      </c>
      <c r="H266" s="6">
        <v>0.87580657922669836</v>
      </c>
      <c r="I266" s="7"/>
      <c r="J266" s="7"/>
      <c r="K266" s="7"/>
      <c r="L266" s="7"/>
    </row>
    <row r="267" spans="1:12" x14ac:dyDescent="0.2">
      <c r="A267" s="5">
        <v>20</v>
      </c>
      <c r="B267" s="6">
        <v>1.3520903927336527</v>
      </c>
      <c r="C267" s="6">
        <v>1.2647155703610575</v>
      </c>
      <c r="D267" s="6">
        <v>1.0025911032432722</v>
      </c>
      <c r="E267" s="6">
        <v>0.68493679594013857</v>
      </c>
      <c r="F267" s="6">
        <v>0.60192096252147831</v>
      </c>
      <c r="G267" s="6">
        <v>0.49991909832338582</v>
      </c>
      <c r="H267" s="6">
        <v>0.95502375843193521</v>
      </c>
      <c r="I267" s="7"/>
      <c r="J267" s="7"/>
      <c r="K267" s="7"/>
      <c r="L267" s="7"/>
    </row>
    <row r="268" spans="1:12" ht="20.25" customHeight="1" x14ac:dyDescent="0.2">
      <c r="A268" s="5">
        <v>21</v>
      </c>
      <c r="B268" s="6">
        <v>1.4714588044980565</v>
      </c>
      <c r="C268" s="6">
        <v>1.3763701533527217</v>
      </c>
      <c r="D268" s="6">
        <v>1.0911041999167175</v>
      </c>
      <c r="E268" s="6">
        <v>0.74540599084734604</v>
      </c>
      <c r="F268" s="6">
        <v>0.65506115913113194</v>
      </c>
      <c r="G268" s="6">
        <v>0.54405412738524128</v>
      </c>
      <c r="H268" s="6">
        <v>1.0393374033287146</v>
      </c>
      <c r="I268" s="7"/>
      <c r="J268" s="7"/>
      <c r="K268" s="7"/>
      <c r="L268" s="7"/>
    </row>
    <row r="269" spans="1:12" x14ac:dyDescent="0.2">
      <c r="A269" s="5">
        <v>22</v>
      </c>
      <c r="B269" s="6">
        <v>1.5985530590301964</v>
      </c>
      <c r="C269" s="6">
        <v>1.4952513194892911</v>
      </c>
      <c r="D269" s="6">
        <v>1.1853461008665755</v>
      </c>
      <c r="E269" s="6">
        <v>0.80978891372696482</v>
      </c>
      <c r="F269" s="6">
        <v>0.71164073134765116</v>
      </c>
      <c r="G269" s="6">
        <v>0.59104569353292435</v>
      </c>
      <c r="H269" s="6">
        <v>1.1291080527547397</v>
      </c>
      <c r="I269" s="7"/>
      <c r="J269" s="7"/>
      <c r="K269" s="7"/>
      <c r="L269" s="7"/>
    </row>
    <row r="270" spans="1:12" x14ac:dyDescent="0.2">
      <c r="A270" s="5">
        <v>23</v>
      </c>
      <c r="B270" s="6">
        <v>1.7339154420558001</v>
      </c>
      <c r="C270" s="6">
        <v>1.6218663108934803</v>
      </c>
      <c r="D270" s="6">
        <v>1.2857189174065216</v>
      </c>
      <c r="E270" s="6">
        <v>0.87836027361432312</v>
      </c>
      <c r="F270" s="6">
        <v>0.77190109287218012</v>
      </c>
      <c r="G270" s="6">
        <v>0.64109430036626569</v>
      </c>
      <c r="H270" s="6">
        <v>1.2247187400890744</v>
      </c>
      <c r="I270" s="7"/>
      <c r="J270" s="7"/>
      <c r="K270" s="7"/>
      <c r="L270" s="7"/>
    </row>
    <row r="271" spans="1:12" x14ac:dyDescent="0.2">
      <c r="A271" s="5">
        <v>24</v>
      </c>
      <c r="B271" s="6">
        <v>1.8781172424902521</v>
      </c>
      <c r="C271" s="6">
        <v>1.756749498632745</v>
      </c>
      <c r="D271" s="6">
        <v>1.3926462670602238</v>
      </c>
      <c r="E271" s="6">
        <v>0.95140947186998215</v>
      </c>
      <c r="F271" s="6">
        <v>0.83609656898923701</v>
      </c>
      <c r="G271" s="6">
        <v>0.69441117506430272</v>
      </c>
      <c r="H271" s="6">
        <v>1.3265729845713001</v>
      </c>
      <c r="I271" s="7"/>
      <c r="J271" s="7"/>
      <c r="K271" s="7"/>
      <c r="L271" s="7"/>
    </row>
    <row r="272" spans="1:12" x14ac:dyDescent="0.2">
      <c r="A272" s="5">
        <v>25</v>
      </c>
      <c r="B272" s="6">
        <v>2.031754188471921</v>
      </c>
      <c r="C272" s="6">
        <v>1.9004581136853878</v>
      </c>
      <c r="D272" s="6">
        <v>1.5065698893257893</v>
      </c>
      <c r="E272" s="6">
        <v>1.0292382901829027</v>
      </c>
      <c r="F272" s="6">
        <v>0.90449236478893669</v>
      </c>
      <c r="G272" s="6">
        <v>0.75121658091370636</v>
      </c>
      <c r="H272" s="6">
        <v>1.4350915676290241</v>
      </c>
      <c r="I272" s="7"/>
      <c r="J272" s="7"/>
      <c r="K272" s="7"/>
      <c r="L272" s="7"/>
    </row>
    <row r="273" spans="1:18" ht="18" customHeight="1" x14ac:dyDescent="0.2">
      <c r="A273" s="4" t="s">
        <v>62</v>
      </c>
      <c r="B273" s="15"/>
      <c r="C273" s="8"/>
      <c r="D273" s="15"/>
      <c r="E273" s="15"/>
      <c r="I273" s="7"/>
      <c r="J273" s="7"/>
      <c r="K273" s="7"/>
      <c r="L273" s="7"/>
      <c r="N273" s="7"/>
    </row>
    <row r="274" spans="1:18" ht="18" customHeight="1" x14ac:dyDescent="0.2">
      <c r="A274" s="4" t="s">
        <v>8</v>
      </c>
      <c r="C274" s="8"/>
      <c r="F274" s="13"/>
      <c r="G274" s="13"/>
      <c r="H274" s="14"/>
      <c r="I274" s="7"/>
      <c r="J274" s="7"/>
      <c r="K274" s="7"/>
      <c r="L274" s="7"/>
      <c r="N274" s="7"/>
    </row>
    <row r="275" spans="1:18" ht="18" customHeight="1" x14ac:dyDescent="0.2">
      <c r="A275" s="4" t="s">
        <v>0</v>
      </c>
      <c r="B275" s="15"/>
      <c r="C275" s="16">
        <v>0.45</v>
      </c>
      <c r="H275" s="14" t="s">
        <v>46</v>
      </c>
      <c r="I275" s="7"/>
      <c r="J275" s="7"/>
      <c r="K275" s="7"/>
      <c r="L275" s="7"/>
      <c r="N275" s="7"/>
    </row>
    <row r="276" spans="1:18" ht="18" customHeight="1" x14ac:dyDescent="0.2">
      <c r="A276" s="4" t="s">
        <v>12</v>
      </c>
      <c r="B276" s="15"/>
      <c r="C276" s="8"/>
      <c r="D276" s="15"/>
      <c r="E276" s="15"/>
      <c r="H276" s="14" t="s">
        <v>46</v>
      </c>
      <c r="I276" s="7"/>
      <c r="J276" s="7"/>
      <c r="K276" s="7"/>
      <c r="L276" s="7"/>
      <c r="N276" s="7"/>
    </row>
    <row r="277" spans="1:18" ht="12.75" customHeight="1" x14ac:dyDescent="0.2">
      <c r="A277" s="2"/>
      <c r="B277" s="9"/>
      <c r="C277" s="10"/>
      <c r="D277" s="11"/>
      <c r="E277" s="11"/>
      <c r="F277" s="3"/>
      <c r="G277" s="3"/>
      <c r="I277" s="7"/>
      <c r="J277" s="7"/>
      <c r="K277" s="7"/>
      <c r="L277" s="7"/>
      <c r="N277" s="7"/>
    </row>
    <row r="278" spans="1:18" ht="12.75" customHeight="1" x14ac:dyDescent="0.2">
      <c r="A278" s="2"/>
      <c r="B278" s="9"/>
      <c r="C278" s="10"/>
      <c r="D278" s="10"/>
      <c r="E278" s="10"/>
      <c r="F278" s="3"/>
      <c r="G278" s="3"/>
      <c r="I278" s="7"/>
      <c r="J278" s="7"/>
      <c r="K278" s="7"/>
      <c r="L278" s="7"/>
      <c r="N278" s="7"/>
    </row>
    <row r="279" spans="1:18" ht="12.75" customHeight="1" x14ac:dyDescent="0.2">
      <c r="A279" s="2"/>
      <c r="B279" s="2"/>
      <c r="C279" s="2"/>
      <c r="D279" s="5"/>
      <c r="E279" s="5"/>
      <c r="F279" s="5"/>
      <c r="G279" s="5"/>
      <c r="I279" s="7"/>
      <c r="J279" s="7"/>
      <c r="K279" s="7"/>
      <c r="L279" s="7"/>
      <c r="N279" s="7"/>
    </row>
    <row r="280" spans="1:18" ht="12.75" customHeight="1" x14ac:dyDescent="0.2">
      <c r="A280" s="3"/>
      <c r="B280" s="3"/>
      <c r="C280" s="2"/>
      <c r="D280" s="5"/>
      <c r="E280" s="5"/>
      <c r="F280" s="5"/>
      <c r="G280" s="5"/>
      <c r="H280" s="3"/>
      <c r="I280" s="7"/>
      <c r="J280" s="7"/>
      <c r="K280" s="7"/>
      <c r="L280" s="7"/>
      <c r="N280" s="7"/>
    </row>
    <row r="281" spans="1:18" ht="38.25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I281" s="7"/>
      <c r="J281" s="7"/>
      <c r="K281" s="7"/>
      <c r="L281" s="7"/>
      <c r="N281" s="7"/>
    </row>
    <row r="282" spans="1:18" ht="20.25" customHeight="1" x14ac:dyDescent="0.2">
      <c r="A282" s="5">
        <v>1</v>
      </c>
      <c r="B282" s="6">
        <v>5.2788962245348348E-2</v>
      </c>
      <c r="C282" s="6">
        <v>4.9377632482036041E-2</v>
      </c>
      <c r="D282" s="6">
        <v>3.9143643192099099E-2</v>
      </c>
      <c r="E282" s="6">
        <v>2.6741631222030583E-2</v>
      </c>
      <c r="F282" s="6">
        <v>2.3500487198187904E-2</v>
      </c>
      <c r="G282" s="6">
        <v>1.9518081445550502E-2</v>
      </c>
      <c r="H282" s="6">
        <v>3.7286496079116271E-2</v>
      </c>
      <c r="I282" s="7"/>
      <c r="J282" s="7"/>
      <c r="K282" s="7"/>
      <c r="L282" s="7"/>
      <c r="N282" s="7"/>
      <c r="O282" s="7"/>
      <c r="P282" s="7"/>
      <c r="Q282" s="7"/>
      <c r="R282" s="7"/>
    </row>
    <row r="283" spans="1:18" ht="12.75" customHeight="1" x14ac:dyDescent="0.2">
      <c r="A283" s="5">
        <v>2</v>
      </c>
      <c r="B283" s="6">
        <v>8.8037395286655815E-2</v>
      </c>
      <c r="C283" s="6">
        <v>8.2348240318425234E-2</v>
      </c>
      <c r="D283" s="6">
        <v>6.5280775413733491E-2</v>
      </c>
      <c r="E283" s="6">
        <v>4.4597648037897092E-2</v>
      </c>
      <c r="F283" s="6">
        <v>3.9192315834512777E-2</v>
      </c>
      <c r="G283" s="6">
        <v>3.2550763992533059E-2</v>
      </c>
      <c r="H283" s="6">
        <v>6.2183567445688086E-2</v>
      </c>
      <c r="I283" s="7"/>
      <c r="J283" s="7"/>
      <c r="K283" s="7"/>
      <c r="L283" s="7"/>
      <c r="N283" s="7"/>
      <c r="O283" s="7"/>
      <c r="P283" s="7"/>
      <c r="Q283" s="7"/>
      <c r="R283" s="7"/>
    </row>
    <row r="284" spans="1:18" ht="12.75" customHeight="1" x14ac:dyDescent="0.2">
      <c r="A284" s="5">
        <v>3</v>
      </c>
      <c r="B284" s="6">
        <v>0.1241279841144351</v>
      </c>
      <c r="C284" s="6">
        <v>0.1161065821269989</v>
      </c>
      <c r="D284" s="6">
        <v>9.2042376164690395E-2</v>
      </c>
      <c r="E284" s="6">
        <v>6.2880280921127421E-2</v>
      </c>
      <c r="F284" s="6">
        <v>5.5259053740447407E-2</v>
      </c>
      <c r="G284" s="6">
        <v>4.5894823473841453E-2</v>
      </c>
      <c r="H284" s="6">
        <v>8.7675479799744063E-2</v>
      </c>
      <c r="I284" s="7"/>
      <c r="J284" s="7"/>
      <c r="K284" s="7"/>
      <c r="L284" s="7"/>
      <c r="N284" s="7"/>
      <c r="O284" s="7"/>
      <c r="P284" s="7"/>
      <c r="Q284" s="7"/>
      <c r="R284" s="7"/>
    </row>
    <row r="285" spans="1:18" ht="12.75" customHeight="1" x14ac:dyDescent="0.2">
      <c r="A285" s="5">
        <v>4</v>
      </c>
      <c r="B285" s="6">
        <v>0.16289926002650676</v>
      </c>
      <c r="C285" s="6">
        <v>0.15237237958572025</v>
      </c>
      <c r="D285" s="6">
        <v>0.12079173826336079</v>
      </c>
      <c r="E285" s="6">
        <v>8.2520886046672959E-2</v>
      </c>
      <c r="F285" s="6">
        <v>7.251917469138236E-2</v>
      </c>
      <c r="G285" s="6">
        <v>6.0230034639437102E-2</v>
      </c>
      <c r="H285" s="6">
        <v>0.11506084533428217</v>
      </c>
      <c r="I285" s="7"/>
      <c r="J285" s="7"/>
      <c r="K285" s="7"/>
      <c r="L285" s="7"/>
      <c r="N285" s="7"/>
      <c r="O285" s="7"/>
      <c r="P285" s="7"/>
      <c r="Q285" s="7"/>
      <c r="R285" s="7"/>
    </row>
    <row r="286" spans="1:18" ht="12.75" customHeight="1" x14ac:dyDescent="0.2">
      <c r="A286" s="5">
        <v>5</v>
      </c>
      <c r="B286" s="6">
        <v>0.20444499657956666</v>
      </c>
      <c r="C286" s="6">
        <v>0.19123334641393727</v>
      </c>
      <c r="D286" s="6">
        <v>0.15159839591704913</v>
      </c>
      <c r="E286" s="6">
        <v>0.10356696686534757</v>
      </c>
      <c r="F286" s="6">
        <v>9.1014424616294554E-2</v>
      </c>
      <c r="G286" s="6">
        <v>7.5591069129738384E-2</v>
      </c>
      <c r="H286" s="6">
        <v>0.14440589924706615</v>
      </c>
      <c r="I286" s="7"/>
      <c r="J286" s="7"/>
      <c r="K286" s="7"/>
      <c r="L286" s="7"/>
      <c r="N286" s="7"/>
      <c r="O286" s="7"/>
      <c r="P286" s="7"/>
      <c r="Q286" s="7"/>
      <c r="R286" s="7"/>
    </row>
    <row r="287" spans="1:18" ht="20.25" customHeight="1" x14ac:dyDescent="0.2">
      <c r="A287" s="5">
        <v>6</v>
      </c>
      <c r="B287" s="6">
        <v>0.24887018040650163</v>
      </c>
      <c r="C287" s="6">
        <v>0.23278768479547238</v>
      </c>
      <c r="D287" s="6">
        <v>0.18454019796238463</v>
      </c>
      <c r="E287" s="6">
        <v>0.1260717071053491</v>
      </c>
      <c r="F287" s="6">
        <v>0.11079154125953802</v>
      </c>
      <c r="G287" s="6">
        <v>9.2016744484704788E-2</v>
      </c>
      <c r="H287" s="6">
        <v>0.17578479688248982</v>
      </c>
      <c r="I287" s="7"/>
      <c r="J287" s="7"/>
      <c r="K287" s="7"/>
      <c r="L287" s="7"/>
      <c r="N287" s="7"/>
      <c r="O287" s="7"/>
      <c r="P287" s="7"/>
      <c r="Q287" s="7"/>
      <c r="R287" s="7"/>
    </row>
    <row r="288" spans="1:18" ht="12.75" customHeight="1" x14ac:dyDescent="0.2">
      <c r="A288" s="5">
        <v>7</v>
      </c>
      <c r="B288" s="6">
        <v>0.29629220125430167</v>
      </c>
      <c r="C288" s="6">
        <v>0.27714519851387204</v>
      </c>
      <c r="D288" s="6">
        <v>0.21970419029258317</v>
      </c>
      <c r="E288" s="6">
        <v>0.15009457361712755</v>
      </c>
      <c r="F288" s="6">
        <v>0.13190278395959937</v>
      </c>
      <c r="G288" s="6">
        <v>0.10955046414598713</v>
      </c>
      <c r="H288" s="6">
        <v>0.2092804542925969</v>
      </c>
      <c r="I288" s="7"/>
      <c r="J288" s="7"/>
      <c r="K288" s="7"/>
      <c r="L288" s="7"/>
      <c r="N288" s="7"/>
      <c r="O288" s="7"/>
      <c r="P288" s="7"/>
      <c r="Q288" s="7"/>
      <c r="R288" s="7"/>
    </row>
    <row r="289" spans="1:18" ht="12.75" customHeight="1" x14ac:dyDescent="0.2">
      <c r="A289" s="5">
        <v>8</v>
      </c>
      <c r="B289" s="6">
        <v>0.34684213617120951</v>
      </c>
      <c r="C289" s="6">
        <v>0.32442849415277925</v>
      </c>
      <c r="D289" s="6">
        <v>0.25718756809748844</v>
      </c>
      <c r="E289" s="6">
        <v>0.17570196691201492</v>
      </c>
      <c r="F289" s="6">
        <v>0.15440650534102707</v>
      </c>
      <c r="G289" s="6">
        <v>0.12824069226962154</v>
      </c>
      <c r="H289" s="6">
        <v>0.24498545529865393</v>
      </c>
      <c r="I289" s="7"/>
      <c r="J289" s="7"/>
      <c r="K289" s="7"/>
      <c r="L289" s="7"/>
      <c r="N289" s="7"/>
      <c r="O289" s="7"/>
      <c r="P289" s="7"/>
      <c r="Q289" s="7"/>
      <c r="R289" s="7"/>
    </row>
    <row r="290" spans="1:18" ht="12.75" customHeight="1" x14ac:dyDescent="0.2">
      <c r="A290" s="5">
        <v>9</v>
      </c>
      <c r="B290" s="6">
        <v>0.40066612756839876</v>
      </c>
      <c r="C290" s="6">
        <v>0.37477427010447212</v>
      </c>
      <c r="D290" s="6">
        <v>0.29709869771269204</v>
      </c>
      <c r="E290" s="6">
        <v>0.20296791925545607</v>
      </c>
      <c r="F290" s="6">
        <v>0.17836776479724001</v>
      </c>
      <c r="G290" s="6">
        <v>0.14814146324769698</v>
      </c>
      <c r="H290" s="6">
        <v>0.28300302485924</v>
      </c>
      <c r="I290" s="7"/>
      <c r="J290" s="7"/>
      <c r="K290" s="7"/>
      <c r="L290" s="7"/>
      <c r="N290" s="7"/>
      <c r="O290" s="7"/>
      <c r="P290" s="7"/>
      <c r="Q290" s="7"/>
      <c r="R290" s="7"/>
    </row>
    <row r="291" spans="1:18" ht="12.75" customHeight="1" x14ac:dyDescent="0.2">
      <c r="A291" s="5">
        <v>10</v>
      </c>
      <c r="B291" s="6">
        <v>0.45792685239331543</v>
      </c>
      <c r="C291" s="6">
        <v>0.42833469080224534</v>
      </c>
      <c r="D291" s="6">
        <v>0.33955820602903541</v>
      </c>
      <c r="E291" s="6">
        <v>0.23197483891523815</v>
      </c>
      <c r="F291" s="6">
        <v>0.20385898253424881</v>
      </c>
      <c r="G291" s="6">
        <v>0.16931292491746033</v>
      </c>
      <c r="H291" s="6">
        <v>0.32344806679335653</v>
      </c>
      <c r="I291" s="7"/>
      <c r="J291" s="7"/>
      <c r="K291" s="7"/>
      <c r="L291" s="7"/>
      <c r="N291" s="7"/>
      <c r="O291" s="7"/>
      <c r="P291" s="7"/>
      <c r="Q291" s="7"/>
      <c r="R291" s="7"/>
    </row>
    <row r="292" spans="1:18" ht="20.25" customHeight="1" x14ac:dyDescent="0.2">
      <c r="A292" s="5">
        <v>11</v>
      </c>
      <c r="B292" s="6">
        <v>0.51880507637607265</v>
      </c>
      <c r="C292" s="6">
        <v>0.4852788405282526</v>
      </c>
      <c r="D292" s="6">
        <v>0.38470013298479266</v>
      </c>
      <c r="E292" s="6">
        <v>0.26281429750570384</v>
      </c>
      <c r="F292" s="6">
        <v>0.23096063148703289</v>
      </c>
      <c r="G292" s="6">
        <v>0.19182191322515579</v>
      </c>
      <c r="H292" s="6">
        <v>0.36644826159329624</v>
      </c>
      <c r="I292" s="7"/>
      <c r="J292" s="7"/>
      <c r="K292" s="7"/>
      <c r="L292" s="7"/>
      <c r="N292" s="7"/>
      <c r="O292" s="7"/>
      <c r="P292" s="7"/>
      <c r="Q292" s="7"/>
      <c r="R292" s="7"/>
    </row>
    <row r="293" spans="1:18" ht="12.75" customHeight="1" x14ac:dyDescent="0.2">
      <c r="A293" s="5">
        <v>12</v>
      </c>
      <c r="B293" s="6">
        <v>0.58350128305888294</v>
      </c>
      <c r="C293" s="6">
        <v>0.54579424717175318</v>
      </c>
      <c r="D293" s="6">
        <v>0.43267313951036368</v>
      </c>
      <c r="E293" s="6">
        <v>0.29558785521526898</v>
      </c>
      <c r="F293" s="6">
        <v>0.2597619625276838</v>
      </c>
      <c r="G293" s="6">
        <v>0.21574255453998917</v>
      </c>
      <c r="H293" s="6">
        <v>0.41214521705911172</v>
      </c>
      <c r="I293" s="7"/>
      <c r="J293" s="7"/>
      <c r="K293" s="7"/>
      <c r="L293" s="7"/>
      <c r="N293" s="7"/>
      <c r="O293" s="7"/>
      <c r="P293" s="7"/>
      <c r="Q293" s="7"/>
      <c r="R293" s="7"/>
    </row>
    <row r="294" spans="1:18" ht="12.75" customHeight="1" x14ac:dyDescent="0.2">
      <c r="A294" s="5">
        <v>13</v>
      </c>
      <c r="B294" s="6">
        <v>0.65223736186337211</v>
      </c>
      <c r="C294" s="6">
        <v>0.61008846121009419</v>
      </c>
      <c r="D294" s="6">
        <v>0.48364175925026065</v>
      </c>
      <c r="E294" s="6">
        <v>0.33040791594112756</v>
      </c>
      <c r="F294" s="6">
        <v>0.2903617559559184</v>
      </c>
      <c r="G294" s="6">
        <v>0.2411568897966368</v>
      </c>
      <c r="H294" s="6">
        <v>0.46069566063338852</v>
      </c>
      <c r="I294" s="7"/>
      <c r="J294" s="7"/>
      <c r="K294" s="7"/>
      <c r="L294" s="7"/>
      <c r="N294" s="7"/>
      <c r="O294" s="7"/>
      <c r="P294" s="7"/>
      <c r="Q294" s="7"/>
      <c r="R294" s="7"/>
    </row>
    <row r="295" spans="1:18" ht="12.75" customHeight="1" x14ac:dyDescent="0.2">
      <c r="A295" s="5">
        <v>14</v>
      </c>
      <c r="B295" s="6">
        <v>0.72525833251575933</v>
      </c>
      <c r="C295" s="6">
        <v>0.67839066869803999</v>
      </c>
      <c r="D295" s="6">
        <v>0.53778767724488175</v>
      </c>
      <c r="E295" s="6">
        <v>0.36739860084198345</v>
      </c>
      <c r="F295" s="6">
        <v>0.32286908917531493</v>
      </c>
      <c r="G295" s="6">
        <v>0.26815551208063593</v>
      </c>
      <c r="H295" s="6">
        <v>0.51227265741671557</v>
      </c>
      <c r="I295" s="7"/>
      <c r="J295" s="7"/>
      <c r="K295" s="7"/>
      <c r="L295" s="7"/>
      <c r="N295" s="7"/>
      <c r="O295" s="7"/>
      <c r="P295" s="7"/>
      <c r="Q295" s="7"/>
      <c r="R295" s="7"/>
    </row>
    <row r="296" spans="1:18" ht="12.75" customHeight="1" x14ac:dyDescent="0.2">
      <c r="A296" s="5">
        <v>15</v>
      </c>
      <c r="B296" s="6">
        <v>0.80283407440179533</v>
      </c>
      <c r="C296" s="6">
        <v>0.75095330886828715</v>
      </c>
      <c r="D296" s="6">
        <v>0.59531101226776229</v>
      </c>
      <c r="E296" s="6">
        <v>0.40669662438808191</v>
      </c>
      <c r="F296" s="6">
        <v>0.35740410656416993</v>
      </c>
      <c r="G296" s="6">
        <v>0.29683820603649358</v>
      </c>
      <c r="H296" s="6">
        <v>0.56706683166519867</v>
      </c>
      <c r="I296" s="7"/>
      <c r="J296" s="7"/>
      <c r="K296" s="7"/>
      <c r="L296" s="7"/>
      <c r="N296" s="7"/>
      <c r="O296" s="7"/>
      <c r="P296" s="7"/>
      <c r="Q296" s="7"/>
      <c r="R296" s="7"/>
    </row>
    <row r="297" spans="1:18" ht="20.25" customHeight="1" x14ac:dyDescent="0.2">
      <c r="A297" s="5">
        <v>16</v>
      </c>
      <c r="B297" s="6">
        <v>0.88526101845983707</v>
      </c>
      <c r="C297" s="6">
        <v>0.82805365669097941</v>
      </c>
      <c r="D297" s="6">
        <v>0.65643157138440633</v>
      </c>
      <c r="E297" s="6">
        <v>0.44845215143395278</v>
      </c>
      <c r="F297" s="6">
        <v>0.39409877266915577</v>
      </c>
      <c r="G297" s="6">
        <v>0.32731457342472464</v>
      </c>
      <c r="H297" s="6">
        <v>0.62528756182748813</v>
      </c>
      <c r="I297" s="7"/>
      <c r="J297" s="7"/>
      <c r="K297" s="7"/>
      <c r="L297" s="7"/>
      <c r="N297" s="7"/>
      <c r="O297" s="7"/>
      <c r="P297" s="7"/>
      <c r="Q297" s="7"/>
      <c r="R297" s="7"/>
    </row>
    <row r="298" spans="1:18" ht="12.75" customHeight="1" x14ac:dyDescent="0.2">
      <c r="A298" s="5">
        <v>17</v>
      </c>
      <c r="B298" s="6">
        <v>0.97286374555700883</v>
      </c>
      <c r="C298" s="6">
        <v>0.90999531795956046</v>
      </c>
      <c r="D298" s="6">
        <v>0.72139003516721512</v>
      </c>
      <c r="E298" s="6">
        <v>0.49282960691771122</v>
      </c>
      <c r="F298" s="6">
        <v>0.43309758376730051</v>
      </c>
      <c r="G298" s="6">
        <v>0.35970462410213871</v>
      </c>
      <c r="H298" s="6">
        <v>0.68716410952788198</v>
      </c>
      <c r="I298" s="7"/>
      <c r="J298" s="7"/>
      <c r="K298" s="7"/>
      <c r="L298" s="7"/>
      <c r="N298" s="7"/>
      <c r="O298" s="7"/>
      <c r="P298" s="7"/>
      <c r="Q298" s="7"/>
      <c r="R298" s="7"/>
    </row>
    <row r="299" spans="1:18" ht="12.75" customHeight="1" x14ac:dyDescent="0.2">
      <c r="A299" s="5">
        <v>18</v>
      </c>
      <c r="B299" s="6">
        <v>1.0659964183473791</v>
      </c>
      <c r="C299" s="6">
        <v>0.99710956861937228</v>
      </c>
      <c r="D299" s="6">
        <v>0.79044901943535173</v>
      </c>
      <c r="E299" s="6">
        <v>0.54000840120631433</v>
      </c>
      <c r="F299" s="6">
        <v>0.47455820529781706</v>
      </c>
      <c r="G299" s="6">
        <v>0.39413930543411413</v>
      </c>
      <c r="H299" s="6">
        <v>0.75294663093256731</v>
      </c>
      <c r="I299" s="7"/>
      <c r="J299" s="7"/>
      <c r="K299" s="7"/>
      <c r="L299" s="7"/>
      <c r="N299" s="7"/>
      <c r="O299" s="7"/>
      <c r="P299" s="7"/>
      <c r="Q299" s="7"/>
      <c r="R299" s="7"/>
    </row>
    <row r="300" spans="1:18" ht="12.75" customHeight="1" x14ac:dyDescent="0.2">
      <c r="A300" s="5">
        <v>19</v>
      </c>
      <c r="B300" s="6">
        <v>1.1650439526825591</v>
      </c>
      <c r="C300" s="6">
        <v>1.0897564504793265</v>
      </c>
      <c r="D300" s="6">
        <v>0.86389394386962792</v>
      </c>
      <c r="E300" s="6">
        <v>0.59018352350427528</v>
      </c>
      <c r="F300" s="6">
        <v>0.51865199334838796</v>
      </c>
      <c r="G300" s="6">
        <v>0.43076093540952348</v>
      </c>
      <c r="H300" s="6">
        <v>0.82290700415358586</v>
      </c>
      <c r="I300" s="7"/>
      <c r="J300" s="7"/>
      <c r="K300" s="7"/>
      <c r="L300" s="7"/>
      <c r="N300" s="7"/>
      <c r="O300" s="7"/>
      <c r="P300" s="7"/>
      <c r="Q300" s="7"/>
      <c r="R300" s="7"/>
    </row>
    <row r="301" spans="1:18" ht="12.75" customHeight="1" x14ac:dyDescent="0.2">
      <c r="A301" s="5">
        <v>20</v>
      </c>
      <c r="B301" s="6">
        <v>1.2704228088943059</v>
      </c>
      <c r="C301" s="6">
        <v>1.1883255113602205</v>
      </c>
      <c r="D301" s="6">
        <v>0.94203361875796343</v>
      </c>
      <c r="E301" s="6">
        <v>0.6435659426985878</v>
      </c>
      <c r="F301" s="6">
        <v>0.56556434691680957</v>
      </c>
      <c r="G301" s="6">
        <v>0.469723495207923</v>
      </c>
      <c r="H301" s="6">
        <v>0.89733938815649916</v>
      </c>
      <c r="I301" s="7"/>
      <c r="J301" s="7"/>
      <c r="K301" s="7"/>
      <c r="L301" s="7"/>
      <c r="N301" s="7"/>
      <c r="O301" s="7"/>
      <c r="P301" s="7"/>
      <c r="Q301" s="7"/>
      <c r="R301" s="7"/>
    </row>
    <row r="302" spans="1:18" ht="20.25" customHeight="1" x14ac:dyDescent="0.2">
      <c r="A302" s="5">
        <v>21</v>
      </c>
      <c r="B302" s="6">
        <v>1.3825812516892315</v>
      </c>
      <c r="C302" s="6">
        <v>1.2932360481945244</v>
      </c>
      <c r="D302" s="6">
        <v>1.0252004377104025</v>
      </c>
      <c r="E302" s="6">
        <v>0.70038273901519665</v>
      </c>
      <c r="F302" s="6">
        <v>0.6154948236104123</v>
      </c>
      <c r="G302" s="6">
        <v>0.51119272529248239</v>
      </c>
      <c r="H302" s="6">
        <v>0.97656040633215546</v>
      </c>
      <c r="I302" s="7"/>
      <c r="J302" s="7"/>
      <c r="K302" s="7"/>
      <c r="L302" s="7"/>
      <c r="N302" s="7"/>
      <c r="O302" s="7"/>
      <c r="P302" s="7"/>
      <c r="Q302" s="7"/>
      <c r="R302" s="7"/>
    </row>
    <row r="303" spans="1:18" ht="12.75" customHeight="1" x14ac:dyDescent="0.2">
      <c r="A303" s="5">
        <v>22</v>
      </c>
      <c r="B303" s="6">
        <v>1.5019988887827123</v>
      </c>
      <c r="C303" s="6">
        <v>1.4049366754747024</v>
      </c>
      <c r="D303" s="6">
        <v>1.1137500355506722</v>
      </c>
      <c r="E303" s="6">
        <v>0.76087687030192297</v>
      </c>
      <c r="F303" s="6">
        <v>0.66865693425600436</v>
      </c>
      <c r="G303" s="6">
        <v>0.5553459548254448</v>
      </c>
      <c r="H303" s="6">
        <v>1.060908820619382</v>
      </c>
      <c r="I303" s="7"/>
      <c r="J303" s="7"/>
      <c r="K303" s="7"/>
      <c r="L303" s="7"/>
      <c r="N303" s="7"/>
      <c r="O303" s="7"/>
      <c r="P303" s="7"/>
      <c r="Q303" s="7"/>
      <c r="R303" s="7"/>
    </row>
    <row r="304" spans="1:18" ht="12.75" customHeight="1" x14ac:dyDescent="0.2">
      <c r="A304" s="5">
        <v>23</v>
      </c>
      <c r="B304" s="6">
        <v>1.6291852513115748</v>
      </c>
      <c r="C304" s="6">
        <v>1.5239039974025086</v>
      </c>
      <c r="D304" s="6">
        <v>1.2080602356753101</v>
      </c>
      <c r="E304" s="6">
        <v>0.8253064528993348</v>
      </c>
      <c r="F304" s="6">
        <v>0.72527751093076165</v>
      </c>
      <c r="G304" s="6">
        <v>0.60237157679285502</v>
      </c>
      <c r="H304" s="6">
        <v>1.1507445288060374</v>
      </c>
      <c r="I304" s="7"/>
      <c r="J304" s="7"/>
      <c r="K304" s="7"/>
      <c r="L304" s="7"/>
      <c r="N304" s="7"/>
      <c r="O304" s="7"/>
      <c r="P304" s="7"/>
      <c r="Q304" s="7"/>
      <c r="R304" s="7"/>
    </row>
    <row r="305" spans="1:18" ht="12.75" customHeight="1" x14ac:dyDescent="0.2">
      <c r="A305" s="5">
        <v>24</v>
      </c>
      <c r="B305" s="6">
        <v>1.7646771217812438</v>
      </c>
      <c r="C305" s="6">
        <v>1.6506401085096081</v>
      </c>
      <c r="D305" s="6">
        <v>1.3085290686947011</v>
      </c>
      <c r="E305" s="6">
        <v>0.8939434080424018</v>
      </c>
      <c r="F305" s="6">
        <v>0.78559551742295364</v>
      </c>
      <c r="G305" s="6">
        <v>0.65246806004528002</v>
      </c>
      <c r="H305" s="6">
        <v>1.2464466771744611</v>
      </c>
      <c r="I305" s="7"/>
      <c r="J305" s="7"/>
      <c r="K305" s="7"/>
      <c r="L305" s="7"/>
      <c r="N305" s="7"/>
      <c r="O305" s="7"/>
      <c r="P305" s="7"/>
      <c r="Q305" s="7"/>
      <c r="R305" s="7"/>
    </row>
    <row r="306" spans="1:18" ht="12.75" customHeight="1" x14ac:dyDescent="0.2">
      <c r="A306" s="5">
        <v>25</v>
      </c>
      <c r="B306" s="6">
        <v>1.9090342457671279</v>
      </c>
      <c r="C306" s="6">
        <v>1.7856685824775125</v>
      </c>
      <c r="D306" s="6">
        <v>1.4155715926086654</v>
      </c>
      <c r="E306" s="6">
        <v>0.96707128951053234</v>
      </c>
      <c r="F306" s="6">
        <v>0.84986014017553346</v>
      </c>
      <c r="G306" s="6">
        <v>0.70584236375116871</v>
      </c>
      <c r="H306" s="6">
        <v>1.3484106315419573</v>
      </c>
      <c r="I306" s="7"/>
      <c r="J306" s="7"/>
      <c r="K306" s="7"/>
      <c r="L306" s="7"/>
      <c r="N306" s="7"/>
      <c r="O306" s="7"/>
      <c r="P306" s="7"/>
      <c r="Q306" s="7"/>
      <c r="R306" s="7"/>
    </row>
    <row r="307" spans="1:18" ht="18" customHeight="1" x14ac:dyDescent="0.2">
      <c r="A307" s="4" t="s">
        <v>62</v>
      </c>
      <c r="B307" s="15"/>
      <c r="C307" s="8"/>
      <c r="D307" s="15"/>
      <c r="E307" s="15"/>
      <c r="I307" s="7"/>
      <c r="J307" s="7"/>
      <c r="K307" s="7"/>
      <c r="L307" s="7"/>
    </row>
    <row r="308" spans="1:18" ht="18" customHeight="1" x14ac:dyDescent="0.2">
      <c r="A308" s="4" t="s">
        <v>8</v>
      </c>
      <c r="C308" s="8"/>
      <c r="F308" s="13"/>
      <c r="G308" s="13"/>
      <c r="H308" s="14"/>
      <c r="I308" s="7"/>
      <c r="J308" s="7"/>
      <c r="K308" s="7"/>
      <c r="L308" s="7"/>
    </row>
    <row r="309" spans="1:18" ht="18" customHeight="1" x14ac:dyDescent="0.2">
      <c r="A309" s="4" t="s">
        <v>0</v>
      </c>
      <c r="B309" s="15"/>
      <c r="C309" s="16">
        <v>0.45</v>
      </c>
      <c r="H309" s="14" t="s">
        <v>46</v>
      </c>
      <c r="I309" s="7"/>
      <c r="J309" s="7"/>
      <c r="K309" s="7"/>
      <c r="L309" s="7"/>
    </row>
    <row r="310" spans="1:18" ht="18" customHeight="1" x14ac:dyDescent="0.2">
      <c r="A310" s="4" t="s">
        <v>13</v>
      </c>
      <c r="B310" s="15"/>
      <c r="C310" s="8"/>
      <c r="D310" s="15"/>
      <c r="E310" s="15"/>
      <c r="H310" s="14" t="s">
        <v>46</v>
      </c>
      <c r="I310" s="7"/>
      <c r="J310" s="7"/>
      <c r="K310" s="7"/>
      <c r="L310" s="7"/>
    </row>
    <row r="311" spans="1:18" x14ac:dyDescent="0.2">
      <c r="A311" s="2"/>
      <c r="B311" s="9"/>
      <c r="C311" s="10"/>
      <c r="D311" s="11"/>
      <c r="E311" s="11"/>
      <c r="F311" s="3"/>
      <c r="G311" s="3"/>
      <c r="I311" s="7"/>
      <c r="J311" s="7"/>
      <c r="K311" s="7"/>
      <c r="L311" s="7"/>
    </row>
    <row r="312" spans="1:18" x14ac:dyDescent="0.2">
      <c r="A312" s="2"/>
      <c r="B312" s="9"/>
      <c r="C312" s="10"/>
      <c r="D312" s="10"/>
      <c r="E312" s="10"/>
      <c r="F312" s="3"/>
      <c r="G312" s="3"/>
      <c r="I312" s="7"/>
      <c r="J312" s="7"/>
      <c r="K312" s="7"/>
      <c r="L312" s="7"/>
    </row>
    <row r="313" spans="1:18" x14ac:dyDescent="0.2">
      <c r="A313" s="2"/>
      <c r="B313" s="2"/>
      <c r="C313" s="2"/>
      <c r="D313" s="5"/>
      <c r="E313" s="5"/>
      <c r="F313" s="5"/>
      <c r="G313" s="5"/>
      <c r="I313" s="7"/>
      <c r="J313" s="7"/>
      <c r="K313" s="7"/>
      <c r="L313" s="7"/>
    </row>
    <row r="314" spans="1:18" x14ac:dyDescent="0.2">
      <c r="A314" s="3"/>
      <c r="B314" s="3"/>
      <c r="C314" s="2"/>
      <c r="D314" s="5"/>
      <c r="E314" s="5"/>
      <c r="F314" s="5"/>
      <c r="G314" s="5"/>
      <c r="H314" s="3"/>
      <c r="I314" s="7"/>
      <c r="J314" s="7"/>
      <c r="K314" s="7"/>
      <c r="L314" s="7"/>
    </row>
    <row r="315" spans="1:18" ht="38.25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I315" s="7"/>
      <c r="J315" s="7"/>
      <c r="K315" s="7"/>
      <c r="L315" s="7"/>
    </row>
    <row r="316" spans="1:18" ht="20.25" customHeight="1" x14ac:dyDescent="0.2">
      <c r="A316" s="5">
        <v>1</v>
      </c>
      <c r="B316" s="6">
        <v>4.9843947296158993E-2</v>
      </c>
      <c r="C316" s="6">
        <v>4.6622930369512726E-2</v>
      </c>
      <c r="D316" s="6">
        <v>3.6959879589573939E-2</v>
      </c>
      <c r="E316" s="6">
        <v>2.5249756777737473E-2</v>
      </c>
      <c r="F316" s="6">
        <v>2.2189431190111231E-2</v>
      </c>
      <c r="G316" s="6">
        <v>1.842919772456569E-2</v>
      </c>
      <c r="H316" s="6">
        <v>3.5206339855443504E-2</v>
      </c>
      <c r="I316" s="7"/>
      <c r="J316" s="7"/>
      <c r="K316" s="7"/>
      <c r="L316" s="7"/>
    </row>
    <row r="317" spans="1:18" x14ac:dyDescent="0.2">
      <c r="A317" s="5">
        <v>2</v>
      </c>
      <c r="B317" s="6">
        <v>8.3125924513620469E-2</v>
      </c>
      <c r="C317" s="6">
        <v>7.775415874413609E-2</v>
      </c>
      <c r="D317" s="6">
        <v>6.1638861435682916E-2</v>
      </c>
      <c r="E317" s="6">
        <v>4.2109613900005588E-2</v>
      </c>
      <c r="F317" s="6">
        <v>3.7005836860185867E-2</v>
      </c>
      <c r="G317" s="6">
        <v>3.0734806972578729E-2</v>
      </c>
      <c r="H317" s="6">
        <v>5.8714441932852059E-2</v>
      </c>
      <c r="I317" s="7"/>
      <c r="J317" s="7"/>
      <c r="K317" s="7"/>
      <c r="L317" s="7"/>
    </row>
    <row r="318" spans="1:18" x14ac:dyDescent="0.2">
      <c r="A318" s="5">
        <v>3</v>
      </c>
      <c r="B318" s="6">
        <v>0.11720307494249994</v>
      </c>
      <c r="C318" s="6">
        <v>0.10962917462514137</v>
      </c>
      <c r="D318" s="6">
        <v>8.6907473673065644E-2</v>
      </c>
      <c r="E318" s="6">
        <v>5.9372286835900553E-2</v>
      </c>
      <c r="F318" s="6">
        <v>5.2176236188791213E-2</v>
      </c>
      <c r="G318" s="6">
        <v>4.3334421915033006E-2</v>
      </c>
      <c r="H318" s="6">
        <v>8.2784199734651495E-2</v>
      </c>
      <c r="I318" s="7"/>
      <c r="J318" s="7"/>
      <c r="K318" s="7"/>
      <c r="L318" s="7"/>
    </row>
    <row r="319" spans="1:18" x14ac:dyDescent="0.2">
      <c r="A319" s="5">
        <v>4</v>
      </c>
      <c r="B319" s="6">
        <v>0.15381136104943943</v>
      </c>
      <c r="C319" s="6">
        <v>0.14387175906512947</v>
      </c>
      <c r="D319" s="6">
        <v>0.11405295311219951</v>
      </c>
      <c r="E319" s="6">
        <v>7.7917172832946774E-2</v>
      </c>
      <c r="F319" s="6">
        <v>6.8473441559210105E-2</v>
      </c>
      <c r="G319" s="6">
        <v>5.6869893714920919E-2</v>
      </c>
      <c r="H319" s="6">
        <v>0.10864177787845838</v>
      </c>
      <c r="I319" s="7"/>
      <c r="J319" s="7"/>
      <c r="K319" s="7"/>
      <c r="L319" s="7"/>
    </row>
    <row r="320" spans="1:18" x14ac:dyDescent="0.2">
      <c r="A320" s="5">
        <v>5</v>
      </c>
      <c r="B320" s="6">
        <v>0.19303932490874601</v>
      </c>
      <c r="C320" s="6">
        <v>0.18056473237005768</v>
      </c>
      <c r="D320" s="6">
        <v>0.14314095475399277</v>
      </c>
      <c r="E320" s="6">
        <v>9.7789125197556018E-2</v>
      </c>
      <c r="F320" s="6">
        <v>8.5936869959298515E-2</v>
      </c>
      <c r="G320" s="6">
        <v>7.1373959735209561E-2</v>
      </c>
      <c r="H320" s="6">
        <v>0.13634971640230456</v>
      </c>
      <c r="I320" s="7"/>
      <c r="J320" s="7"/>
      <c r="K320" s="7"/>
      <c r="L320" s="7"/>
    </row>
    <row r="321" spans="1:12" ht="20.25" customHeight="1" x14ac:dyDescent="0.2">
      <c r="A321" s="5">
        <v>6</v>
      </c>
      <c r="B321" s="6">
        <v>0.23498609611065657</v>
      </c>
      <c r="C321" s="6">
        <v>0.21980081817506902</v>
      </c>
      <c r="D321" s="6">
        <v>0.17424498436830652</v>
      </c>
      <c r="E321" s="6">
        <v>0.11903836061959215</v>
      </c>
      <c r="F321" s="6">
        <v>0.10461065170659326</v>
      </c>
      <c r="G321" s="6">
        <v>8.6883271945053325E-2</v>
      </c>
      <c r="H321" s="6">
        <v>0.16597803363806241</v>
      </c>
      <c r="I321" s="7"/>
      <c r="J321" s="7"/>
      <c r="K321" s="7"/>
      <c r="L321" s="7"/>
    </row>
    <row r="322" spans="1:12" x14ac:dyDescent="0.2">
      <c r="A322" s="5">
        <v>7</v>
      </c>
      <c r="B322" s="6">
        <v>0.2797625154088666</v>
      </c>
      <c r="C322" s="6">
        <v>0.26168369447963941</v>
      </c>
      <c r="D322" s="6">
        <v>0.20744723169195795</v>
      </c>
      <c r="E322" s="6">
        <v>0.14172102838545184</v>
      </c>
      <c r="F322" s="6">
        <v>0.12454413067152595</v>
      </c>
      <c r="G322" s="6">
        <v>0.1034388123749013</v>
      </c>
      <c r="H322" s="6">
        <v>0.1976050198788592</v>
      </c>
      <c r="I322" s="7"/>
      <c r="J322" s="7"/>
      <c r="K322" s="7"/>
      <c r="L322" s="7"/>
    </row>
    <row r="323" spans="1:12" x14ac:dyDescent="0.2">
      <c r="A323" s="5">
        <v>8</v>
      </c>
      <c r="B323" s="6">
        <v>0.32749234726485554</v>
      </c>
      <c r="C323" s="6">
        <v>0.30632912783483052</v>
      </c>
      <c r="D323" s="6">
        <v>0.24283946954475544</v>
      </c>
      <c r="E323" s="6">
        <v>0.16589982462414579</v>
      </c>
      <c r="F323" s="6">
        <v>0.14579240407553987</v>
      </c>
      <c r="G323" s="6">
        <v>0.12108634144012197</v>
      </c>
      <c r="H323" s="6">
        <v>0.23131809383708107</v>
      </c>
      <c r="I323" s="7"/>
      <c r="J323" s="7"/>
      <c r="K323" s="7"/>
      <c r="L323" s="7"/>
    </row>
    <row r="324" spans="1:12" x14ac:dyDescent="0.2">
      <c r="A324" s="5">
        <v>9</v>
      </c>
      <c r="B324" s="6">
        <v>0.37831358102962453</v>
      </c>
      <c r="C324" s="6">
        <v>0.3538661904400256</v>
      </c>
      <c r="D324" s="6">
        <v>0.28052401867122878</v>
      </c>
      <c r="E324" s="6">
        <v>0.19164465145498233</v>
      </c>
      <c r="F324" s="6">
        <v>0.16841690174863647</v>
      </c>
      <c r="G324" s="6">
        <v>0.13987687903724116</v>
      </c>
      <c r="H324" s="6">
        <v>0.26721472170975513</v>
      </c>
      <c r="I324" s="7"/>
      <c r="J324" s="7"/>
      <c r="K324" s="7"/>
      <c r="L324" s="7"/>
    </row>
    <row r="325" spans="1:12" x14ac:dyDescent="0.2">
      <c r="A325" s="5">
        <v>10</v>
      </c>
      <c r="B325" s="6">
        <v>0.4323798181541193</v>
      </c>
      <c r="C325" s="6">
        <v>0.4044385577090025</v>
      </c>
      <c r="D325" s="6">
        <v>0.32061477637365232</v>
      </c>
      <c r="E325" s="6">
        <v>0.21903331971533438</v>
      </c>
      <c r="F325" s="6">
        <v>0.19248600368500463</v>
      </c>
      <c r="G325" s="6">
        <v>0.1598672174482472</v>
      </c>
      <c r="H325" s="6">
        <v>0.30540339700868441</v>
      </c>
      <c r="I325" s="7"/>
      <c r="J325" s="7"/>
      <c r="K325" s="7"/>
      <c r="L325" s="7"/>
    </row>
    <row r="326" spans="1:12" ht="20.25" customHeight="1" x14ac:dyDescent="0.2">
      <c r="A326" s="5">
        <v>11</v>
      </c>
      <c r="B326" s="6">
        <v>0.48986173972661051</v>
      </c>
      <c r="C326" s="6">
        <v>0.45820588097207338</v>
      </c>
      <c r="D326" s="6">
        <v>0.3632383047084623</v>
      </c>
      <c r="E326" s="6">
        <v>0.2481522923801304</v>
      </c>
      <c r="F326" s="6">
        <v>0.21807569335844781</v>
      </c>
      <c r="G326" s="6">
        <v>0.1811204639448194</v>
      </c>
      <c r="H326" s="6">
        <v>0.34600467712802657</v>
      </c>
      <c r="I326" s="7"/>
      <c r="J326" s="7"/>
      <c r="K326" s="7"/>
      <c r="L326" s="7"/>
    </row>
    <row r="327" spans="1:12" x14ac:dyDescent="0.2">
      <c r="A327" s="5">
        <v>12</v>
      </c>
      <c r="B327" s="6">
        <v>0.5509486446210814</v>
      </c>
      <c r="C327" s="6">
        <v>0.51534522622620493</v>
      </c>
      <c r="D327" s="6">
        <v>0.4085349710415756</v>
      </c>
      <c r="E327" s="6">
        <v>0.27909746375119937</v>
      </c>
      <c r="F327" s="6">
        <v>0.24527024247228146</v>
      </c>
      <c r="G327" s="6">
        <v>0.20370660950012326</v>
      </c>
      <c r="H327" s="6">
        <v>0.38915226978663658</v>
      </c>
      <c r="I327" s="7"/>
      <c r="J327" s="7"/>
      <c r="K327" s="7"/>
      <c r="L327" s="7"/>
    </row>
    <row r="328" spans="1:12" x14ac:dyDescent="0.2">
      <c r="A328" s="5">
        <v>13</v>
      </c>
      <c r="B328" s="6">
        <v>0.61585004338986449</v>
      </c>
      <c r="C328" s="6">
        <v>0.57605256502708146</v>
      </c>
      <c r="D328" s="6">
        <v>0.45666012993873217</v>
      </c>
      <c r="E328" s="6">
        <v>0.31197496688532628</v>
      </c>
      <c r="F328" s="6">
        <v>0.27416292052534685</v>
      </c>
      <c r="G328" s="6">
        <v>0.22770311811136967</v>
      </c>
      <c r="H328" s="6">
        <v>0.43499415884431808</v>
      </c>
      <c r="I328" s="7"/>
      <c r="J328" s="7"/>
      <c r="K328" s="7"/>
      <c r="L328" s="7"/>
    </row>
    <row r="329" spans="1:12" x14ac:dyDescent="0.2">
      <c r="A329" s="5">
        <v>14</v>
      </c>
      <c r="B329" s="6">
        <v>0.68479728648579563</v>
      </c>
      <c r="C329" s="6">
        <v>0.64054429749224229</v>
      </c>
      <c r="D329" s="6">
        <v>0.50778533051158226</v>
      </c>
      <c r="E329" s="6">
        <v>0.34690199841282243</v>
      </c>
      <c r="F329" s="6">
        <v>0.30485671966077227</v>
      </c>
      <c r="G329" s="6">
        <v>0.25319552881529733</v>
      </c>
      <c r="H329" s="6">
        <v>0.48369375436608553</v>
      </c>
      <c r="I329" s="7"/>
      <c r="J329" s="7"/>
      <c r="K329" s="7"/>
      <c r="L329" s="7"/>
    </row>
    <row r="330" spans="1:12" x14ac:dyDescent="0.2">
      <c r="A330" s="5">
        <v>15</v>
      </c>
      <c r="B330" s="6">
        <v>0.75804519713910135</v>
      </c>
      <c r="C330" s="6">
        <v>0.70905877965815467</v>
      </c>
      <c r="D330" s="6">
        <v>0.56209952721531464</v>
      </c>
      <c r="E330" s="6">
        <v>0.38400764571407336</v>
      </c>
      <c r="F330" s="6">
        <v>0.33746508158691918</v>
      </c>
      <c r="G330" s="6">
        <v>0.2802780594246882</v>
      </c>
      <c r="H330" s="6">
        <v>0.53543104597421143</v>
      </c>
      <c r="I330" s="7"/>
      <c r="J330" s="7"/>
      <c r="K330" s="7"/>
      <c r="L330" s="7"/>
    </row>
    <row r="331" spans="1:12" ht="20.25" customHeight="1" x14ac:dyDescent="0.2">
      <c r="A331" s="5">
        <v>16</v>
      </c>
      <c r="B331" s="6">
        <v>0.83587366886236425</v>
      </c>
      <c r="C331" s="6">
        <v>0.78185781775116903</v>
      </c>
      <c r="D331" s="6">
        <v>0.61981026441758325</v>
      </c>
      <c r="E331" s="6">
        <v>0.42343369617751331</v>
      </c>
      <c r="F331" s="6">
        <v>0.37211260875152519</v>
      </c>
      <c r="G331" s="6">
        <v>0.30905419718654059</v>
      </c>
      <c r="H331" s="6">
        <v>0.59040373121597833</v>
      </c>
      <c r="I331" s="7"/>
      <c r="J331" s="7"/>
      <c r="K331" s="7"/>
      <c r="L331" s="7"/>
    </row>
    <row r="332" spans="1:12" x14ac:dyDescent="0.2">
      <c r="A332" s="5">
        <v>17</v>
      </c>
      <c r="B332" s="6">
        <v>0.91858917465573642</v>
      </c>
      <c r="C332" s="6">
        <v>0.85922807986483185</v>
      </c>
      <c r="D332" s="6">
        <v>0.68114479549211815</v>
      </c>
      <c r="E332" s="6">
        <v>0.46533540172704807</v>
      </c>
      <c r="F332" s="6">
        <v>0.40893573620673618</v>
      </c>
      <c r="G332" s="6">
        <v>0.33963725679247569</v>
      </c>
      <c r="H332" s="6">
        <v>0.64882828156255135</v>
      </c>
      <c r="I332" s="7"/>
      <c r="J332" s="7"/>
      <c r="K332" s="7"/>
      <c r="L332" s="7"/>
    </row>
    <row r="333" spans="1:12" x14ac:dyDescent="0.2">
      <c r="A333" s="5">
        <v>18</v>
      </c>
      <c r="B333" s="6">
        <v>1.0065261189839549</v>
      </c>
      <c r="C333" s="6">
        <v>0.94148236056940571</v>
      </c>
      <c r="D333" s="6">
        <v>0.74635108532575822</v>
      </c>
      <c r="E333" s="6">
        <v>0.50988216370141648</v>
      </c>
      <c r="F333" s="6">
        <v>0.44808333347959534</v>
      </c>
      <c r="G333" s="6">
        <v>0.37215088025591581</v>
      </c>
      <c r="H333" s="6">
        <v>0.71094089735265453</v>
      </c>
      <c r="I333" s="7"/>
      <c r="J333" s="7"/>
      <c r="K333" s="7"/>
      <c r="L333" s="7"/>
    </row>
    <row r="334" spans="1:12" x14ac:dyDescent="0.2">
      <c r="A334" s="5">
        <v>19</v>
      </c>
      <c r="B334" s="6">
        <v>1.1000479438357449</v>
      </c>
      <c r="C334" s="6">
        <v>1.0289606154954714</v>
      </c>
      <c r="D334" s="6">
        <v>0.8156986304746503</v>
      </c>
      <c r="E334" s="6">
        <v>0.55725809315754593</v>
      </c>
      <c r="F334" s="6">
        <v>0.48971719696541</v>
      </c>
      <c r="G334" s="6">
        <v>0.40672944586419479</v>
      </c>
      <c r="H334" s="6">
        <v>0.77699828903694246</v>
      </c>
      <c r="I334" s="7"/>
      <c r="J334" s="7"/>
      <c r="K334" s="7"/>
      <c r="L334" s="7"/>
    </row>
    <row r="335" spans="1:12" x14ac:dyDescent="0.2">
      <c r="A335" s="5">
        <v>20</v>
      </c>
      <c r="B335" s="6">
        <v>1.1995478758619833</v>
      </c>
      <c r="C335" s="6">
        <v>1.1220306601905079</v>
      </c>
      <c r="D335" s="6">
        <v>0.88947901317608125</v>
      </c>
      <c r="E335" s="6">
        <v>0.60766238935295447</v>
      </c>
      <c r="F335" s="6">
        <v>0.5340123825372618</v>
      </c>
      <c r="G335" s="6">
        <v>0.44351834442387417</v>
      </c>
      <c r="H335" s="6">
        <v>0.84727820490506678</v>
      </c>
      <c r="I335" s="7"/>
      <c r="J335" s="7"/>
      <c r="K335" s="7"/>
      <c r="L335" s="7"/>
    </row>
    <row r="336" spans="1:12" ht="20.25" customHeight="1" x14ac:dyDescent="0.2">
      <c r="A336" s="5">
        <v>21</v>
      </c>
      <c r="B336" s="6">
        <v>1.3054491717712839</v>
      </c>
      <c r="C336" s="6">
        <v>1.2210883996565185</v>
      </c>
      <c r="D336" s="6">
        <v>0.96800608331222227</v>
      </c>
      <c r="E336" s="6">
        <v>0.66130946405731095</v>
      </c>
      <c r="F336" s="6">
        <v>0.58115731479073363</v>
      </c>
      <c r="G336" s="6">
        <v>0.48267406999279672</v>
      </c>
      <c r="H336" s="6">
        <v>0.92207960441625758</v>
      </c>
      <c r="I336" s="7"/>
      <c r="J336" s="7"/>
      <c r="K336" s="7"/>
      <c r="L336" s="7"/>
    </row>
    <row r="337" spans="1:12" x14ac:dyDescent="0.2">
      <c r="A337" s="5">
        <v>22</v>
      </c>
      <c r="B337" s="6">
        <v>1.4182046827028099</v>
      </c>
      <c r="C337" s="6">
        <v>1.3265574208739548</v>
      </c>
      <c r="D337" s="6">
        <v>1.0516156353873893</v>
      </c>
      <c r="E337" s="6">
        <v>0.71842872087407483</v>
      </c>
      <c r="F337" s="6">
        <v>0.63135359311224881</v>
      </c>
      <c r="G337" s="6">
        <v>0.5243640588121945</v>
      </c>
      <c r="H337" s="6">
        <v>1.0017223505022079</v>
      </c>
      <c r="I337" s="7"/>
      <c r="J337" s="7"/>
      <c r="K337" s="7"/>
      <c r="L337" s="7"/>
    </row>
    <row r="338" spans="1:12" x14ac:dyDescent="0.2">
      <c r="A338" s="5">
        <v>23</v>
      </c>
      <c r="B338" s="6">
        <v>1.5382955138355514</v>
      </c>
      <c r="C338" s="6">
        <v>1.4388877390297599</v>
      </c>
      <c r="D338" s="6">
        <v>1.140664414612385</v>
      </c>
      <c r="E338" s="6">
        <v>0.77926387623047533</v>
      </c>
      <c r="F338" s="6">
        <v>0.68481539496654498</v>
      </c>
      <c r="G338" s="6">
        <v>0.56876619371340187</v>
      </c>
      <c r="H338" s="6">
        <v>1.0865462628071587</v>
      </c>
      <c r="I338" s="7"/>
      <c r="J338" s="7"/>
      <c r="K338" s="7"/>
      <c r="L338" s="7"/>
    </row>
    <row r="339" spans="1:12" x14ac:dyDescent="0.2">
      <c r="A339" s="5">
        <v>24</v>
      </c>
      <c r="B339" s="6">
        <v>1.6662285014051883</v>
      </c>
      <c r="C339" s="6">
        <v>1.5585534375745169</v>
      </c>
      <c r="D339" s="6">
        <v>1.2355282460825023</v>
      </c>
      <c r="E339" s="6">
        <v>0.84407168129433252</v>
      </c>
      <c r="F339" s="6">
        <v>0.74176835271996455</v>
      </c>
      <c r="G339" s="6">
        <v>0.61606787127530171</v>
      </c>
      <c r="H339" s="6">
        <v>1.1769093356259512</v>
      </c>
      <c r="I339" s="7"/>
      <c r="J339" s="7"/>
      <c r="K339" s="7"/>
      <c r="L339" s="7"/>
    </row>
    <row r="340" spans="1:12" x14ac:dyDescent="0.2">
      <c r="A340" s="5">
        <v>25</v>
      </c>
      <c r="B340" s="6">
        <v>1.8025321636430558</v>
      </c>
      <c r="C340" s="6">
        <v>1.6860488808199476</v>
      </c>
      <c r="D340" s="6">
        <v>1.3365990323506227</v>
      </c>
      <c r="E340" s="6">
        <v>0.9131198708161572</v>
      </c>
      <c r="F340" s="6">
        <v>0.80244775108736455</v>
      </c>
      <c r="G340" s="6">
        <v>0.66646450473289409</v>
      </c>
      <c r="H340" s="6">
        <v>1.2731848779255019</v>
      </c>
      <c r="I340" s="7"/>
      <c r="J340" s="7"/>
      <c r="K340" s="7"/>
      <c r="L340" s="7"/>
    </row>
    <row r="341" spans="1:12" ht="18" customHeight="1" x14ac:dyDescent="0.2">
      <c r="A341" s="4" t="s">
        <v>62</v>
      </c>
      <c r="B341" s="15"/>
      <c r="C341" s="8"/>
      <c r="D341" s="15"/>
      <c r="E341" s="15"/>
      <c r="I341" s="7"/>
      <c r="J341" s="7"/>
      <c r="K341" s="7"/>
      <c r="L341" s="7"/>
    </row>
    <row r="342" spans="1:12" ht="18" customHeight="1" x14ac:dyDescent="0.2">
      <c r="A342" s="4" t="s">
        <v>8</v>
      </c>
      <c r="C342" s="8"/>
      <c r="F342" s="13"/>
      <c r="G342" s="13"/>
      <c r="H342" s="14"/>
      <c r="I342" s="7"/>
      <c r="J342" s="7"/>
      <c r="K342" s="7"/>
      <c r="L342" s="7"/>
    </row>
    <row r="343" spans="1:12" ht="18" customHeight="1" x14ac:dyDescent="0.2">
      <c r="A343" s="4" t="s">
        <v>0</v>
      </c>
      <c r="B343" s="15"/>
      <c r="C343" s="16">
        <v>0.45</v>
      </c>
      <c r="H343" s="14" t="s">
        <v>46</v>
      </c>
      <c r="I343" s="7"/>
      <c r="J343" s="7"/>
      <c r="K343" s="7"/>
      <c r="L343" s="7"/>
    </row>
    <row r="344" spans="1:12" ht="18" customHeight="1" x14ac:dyDescent="0.2">
      <c r="A344" s="4" t="s">
        <v>14</v>
      </c>
      <c r="B344" s="15"/>
      <c r="C344" s="8"/>
      <c r="D344" s="15"/>
      <c r="E344" s="15"/>
      <c r="H344" s="14" t="s">
        <v>46</v>
      </c>
      <c r="I344" s="7"/>
      <c r="J344" s="7"/>
      <c r="K344" s="7"/>
      <c r="L344" s="7"/>
    </row>
    <row r="345" spans="1:12" x14ac:dyDescent="0.2">
      <c r="A345" s="2"/>
      <c r="B345" s="9"/>
      <c r="C345" s="10"/>
      <c r="D345" s="11"/>
      <c r="E345" s="11"/>
      <c r="F345" s="3"/>
      <c r="G345" s="3"/>
      <c r="I345" s="7"/>
      <c r="J345" s="7"/>
      <c r="K345" s="7"/>
      <c r="L345" s="7"/>
    </row>
    <row r="346" spans="1:12" x14ac:dyDescent="0.2">
      <c r="A346" s="2"/>
      <c r="B346" s="9"/>
      <c r="C346" s="10"/>
      <c r="D346" s="10"/>
      <c r="E346" s="10"/>
      <c r="F346" s="3"/>
      <c r="G346" s="3"/>
      <c r="I346" s="7"/>
      <c r="J346" s="7"/>
      <c r="K346" s="7"/>
      <c r="L346" s="7"/>
    </row>
    <row r="347" spans="1:12" x14ac:dyDescent="0.2">
      <c r="A347" s="2"/>
      <c r="B347" s="2"/>
      <c r="C347" s="2"/>
      <c r="D347" s="5"/>
      <c r="E347" s="5"/>
      <c r="F347" s="5"/>
      <c r="G347" s="5"/>
      <c r="I347" s="7"/>
      <c r="J347" s="7"/>
      <c r="K347" s="7"/>
      <c r="L347" s="7"/>
    </row>
    <row r="348" spans="1:12" x14ac:dyDescent="0.2">
      <c r="A348" s="3"/>
      <c r="B348" s="3"/>
      <c r="C348" s="2"/>
      <c r="D348" s="5"/>
      <c r="E348" s="5"/>
      <c r="F348" s="5"/>
      <c r="G348" s="5"/>
      <c r="H348" s="3"/>
      <c r="I348" s="7"/>
      <c r="J348" s="7"/>
      <c r="K348" s="7"/>
      <c r="L348" s="7"/>
    </row>
    <row r="349" spans="1:12" ht="38.25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I349" s="7"/>
      <c r="J349" s="7"/>
      <c r="K349" s="7"/>
      <c r="L349" s="7"/>
    </row>
    <row r="350" spans="1:12" ht="20.25" customHeight="1" x14ac:dyDescent="0.2">
      <c r="A350" s="5">
        <v>1</v>
      </c>
      <c r="B350" s="6">
        <v>4.7210164865714006E-2</v>
      </c>
      <c r="C350" s="6">
        <v>4.415934829938753E-2</v>
      </c>
      <c r="D350" s="6">
        <v>3.5006898600408114E-2</v>
      </c>
      <c r="E350" s="6">
        <v>2.3915545316131607E-2</v>
      </c>
      <c r="F350" s="6">
        <v>2.1016929067379342E-2</v>
      </c>
      <c r="G350" s="6">
        <v>1.7455388469737709E-2</v>
      </c>
      <c r="H350" s="6">
        <v>3.3346016899867964E-2</v>
      </c>
      <c r="I350" s="7"/>
      <c r="J350" s="7"/>
      <c r="K350" s="7"/>
      <c r="L350" s="7"/>
    </row>
    <row r="351" spans="1:12" x14ac:dyDescent="0.2">
      <c r="A351" s="5">
        <v>2</v>
      </c>
      <c r="B351" s="6">
        <v>7.8733503540265093E-2</v>
      </c>
      <c r="C351" s="6">
        <v>7.3645584919163024E-2</v>
      </c>
      <c r="D351" s="6">
        <v>5.8381829055856836E-2</v>
      </c>
      <c r="E351" s="6">
        <v>3.9884518030617988E-2</v>
      </c>
      <c r="F351" s="6">
        <v>3.5050427462788858E-2</v>
      </c>
      <c r="G351" s="6">
        <v>2.9110762349336506E-2</v>
      </c>
      <c r="H351" s="6">
        <v>5.5611937537337529E-2</v>
      </c>
      <c r="I351" s="7"/>
      <c r="J351" s="7"/>
      <c r="K351" s="7"/>
      <c r="L351" s="7"/>
    </row>
    <row r="352" spans="1:12" x14ac:dyDescent="0.2">
      <c r="A352" s="5">
        <v>3</v>
      </c>
      <c r="B352" s="6">
        <v>0.11100999802297856</v>
      </c>
      <c r="C352" s="6">
        <v>0.10383630689184827</v>
      </c>
      <c r="D352" s="6">
        <v>8.2315233498457346E-2</v>
      </c>
      <c r="E352" s="6">
        <v>5.6235021542792744E-2</v>
      </c>
      <c r="F352" s="6">
        <v>4.9419214291141947E-2</v>
      </c>
      <c r="G352" s="6">
        <v>4.104460649581762E-2</v>
      </c>
      <c r="H352" s="6">
        <v>7.8409835692332272E-2</v>
      </c>
      <c r="I352" s="7"/>
      <c r="J352" s="7"/>
      <c r="K352" s="7"/>
      <c r="L352" s="7"/>
    </row>
    <row r="353" spans="1:12" x14ac:dyDescent="0.2">
      <c r="A353" s="5">
        <v>4</v>
      </c>
      <c r="B353" s="6">
        <v>0.14568388153968437</v>
      </c>
      <c r="C353" s="6">
        <v>0.13626949375874284</v>
      </c>
      <c r="D353" s="6">
        <v>0.10802633041591829</v>
      </c>
      <c r="E353" s="6">
        <v>7.3799985251112227E-2</v>
      </c>
      <c r="F353" s="6">
        <v>6.4855266091300351E-2</v>
      </c>
      <c r="G353" s="6">
        <v>5.3864856292871174E-2</v>
      </c>
      <c r="H353" s="6">
        <v>0.10290108474899107</v>
      </c>
      <c r="I353" s="7"/>
      <c r="J353" s="7"/>
      <c r="K353" s="7"/>
      <c r="L353" s="7"/>
    </row>
    <row r="354" spans="1:12" x14ac:dyDescent="0.2">
      <c r="A354" s="5">
        <v>5</v>
      </c>
      <c r="B354" s="6">
        <v>0.18283901755129089</v>
      </c>
      <c r="C354" s="6">
        <v>0.17102358955388858</v>
      </c>
      <c r="D354" s="6">
        <v>0.13557730556168174</v>
      </c>
      <c r="E354" s="6">
        <v>9.2621892387851262E-2</v>
      </c>
      <c r="F354" s="6">
        <v>8.1395917035137211E-2</v>
      </c>
      <c r="G354" s="6">
        <v>6.7602519242647111E-2</v>
      </c>
      <c r="H354" s="6">
        <v>0.12914492009428383</v>
      </c>
      <c r="I354" s="7"/>
      <c r="J354" s="7"/>
      <c r="K354" s="7"/>
      <c r="L354" s="7"/>
    </row>
    <row r="355" spans="1:12" ht="20.25" customHeight="1" x14ac:dyDescent="0.2">
      <c r="A355" s="5">
        <v>6</v>
      </c>
      <c r="B355" s="6">
        <v>0.22256929758429272</v>
      </c>
      <c r="C355" s="6">
        <v>0.20818641834298471</v>
      </c>
      <c r="D355" s="6">
        <v>0.16503778061906069</v>
      </c>
      <c r="E355" s="6">
        <v>0.11274830616451462</v>
      </c>
      <c r="F355" s="6">
        <v>9.9082965569194256E-2</v>
      </c>
      <c r="G355" s="6">
        <v>8.2292310603472557E-2</v>
      </c>
      <c r="H355" s="6">
        <v>0.15720766025173508</v>
      </c>
      <c r="I355" s="7"/>
      <c r="J355" s="7"/>
      <c r="K355" s="7"/>
      <c r="L355" s="7"/>
    </row>
    <row r="356" spans="1:12" x14ac:dyDescent="0.2">
      <c r="A356" s="5">
        <v>7</v>
      </c>
      <c r="B356" s="6">
        <v>0.26497970550412725</v>
      </c>
      <c r="C356" s="6">
        <v>0.24785617972124235</v>
      </c>
      <c r="D356" s="6">
        <v>0.19648560237258758</v>
      </c>
      <c r="E356" s="6">
        <v>0.13423240890737612</v>
      </c>
      <c r="F356" s="6">
        <v>0.11796314820581771</v>
      </c>
      <c r="G356" s="6">
        <v>9.7973046892075991E-2</v>
      </c>
      <c r="H356" s="6">
        <v>0.18716345861100242</v>
      </c>
      <c r="I356" s="7"/>
      <c r="J356" s="7"/>
      <c r="K356" s="7"/>
      <c r="L356" s="7"/>
    </row>
    <row r="357" spans="1:12" x14ac:dyDescent="0.2">
      <c r="A357" s="5">
        <v>8</v>
      </c>
      <c r="B357" s="6">
        <v>0.31018746598797015</v>
      </c>
      <c r="C357" s="6">
        <v>0.29014252306953964</v>
      </c>
      <c r="D357" s="6">
        <v>0.23000769431424828</v>
      </c>
      <c r="E357" s="6">
        <v>0.15713358384644857</v>
      </c>
      <c r="F357" s="6">
        <v>0.13808865079803645</v>
      </c>
      <c r="G357" s="6">
        <v>0.11468807051753734</v>
      </c>
      <c r="H357" s="6">
        <v>0.21909511463015383</v>
      </c>
      <c r="I357" s="7"/>
      <c r="J357" s="7"/>
      <c r="K357" s="7"/>
      <c r="L357" s="7"/>
    </row>
    <row r="358" spans="1:12" x14ac:dyDescent="0.2">
      <c r="A358" s="5">
        <v>9</v>
      </c>
      <c r="B358" s="6">
        <v>0.35832327695129301</v>
      </c>
      <c r="C358" s="6">
        <v>0.33516770033907695</v>
      </c>
      <c r="D358" s="6">
        <v>0.26570097050242864</v>
      </c>
      <c r="E358" s="6">
        <v>0.18151803943343037</v>
      </c>
      <c r="F358" s="6">
        <v>0.15951765718881167</v>
      </c>
      <c r="G358" s="6">
        <v>0.13248570545612806</v>
      </c>
      <c r="H358" s="6">
        <v>0.25309494433711449</v>
      </c>
      <c r="I358" s="7"/>
      <c r="J358" s="7"/>
      <c r="K358" s="7"/>
      <c r="L358" s="7"/>
    </row>
    <row r="359" spans="1:12" x14ac:dyDescent="0.2">
      <c r="A359" s="5">
        <v>10</v>
      </c>
      <c r="B359" s="6">
        <v>0.40953262345730057</v>
      </c>
      <c r="C359" s="6">
        <v>0.38306779505332167</v>
      </c>
      <c r="D359" s="6">
        <v>0.30367330984138502</v>
      </c>
      <c r="E359" s="6">
        <v>0.20745947493693859</v>
      </c>
      <c r="F359" s="6">
        <v>0.18231493413467631</v>
      </c>
      <c r="G359" s="6">
        <v>0.15141974305346212</v>
      </c>
      <c r="H359" s="6">
        <v>0.28926570838502136</v>
      </c>
      <c r="I359" s="7"/>
      <c r="J359" s="7"/>
      <c r="K359" s="7"/>
      <c r="L359" s="7"/>
    </row>
    <row r="360" spans="1:12" ht="20.25" customHeight="1" x14ac:dyDescent="0.2">
      <c r="A360" s="5">
        <v>11</v>
      </c>
      <c r="B360" s="6">
        <v>0.46397716770880448</v>
      </c>
      <c r="C360" s="6">
        <v>0.43399402247579</v>
      </c>
      <c r="D360" s="6">
        <v>0.34404458677674687</v>
      </c>
      <c r="E360" s="6">
        <v>0.23503978457929262</v>
      </c>
      <c r="F360" s="6">
        <v>0.20655245009960488</v>
      </c>
      <c r="G360" s="6">
        <v>0.17154995595720923</v>
      </c>
      <c r="H360" s="6">
        <v>0.32772159384698374</v>
      </c>
      <c r="I360" s="7"/>
      <c r="J360" s="7"/>
      <c r="K360" s="7"/>
      <c r="L360" s="7"/>
    </row>
    <row r="361" spans="1:12" x14ac:dyDescent="0.2">
      <c r="A361" s="5">
        <v>12</v>
      </c>
      <c r="B361" s="6">
        <v>0.52183620591997737</v>
      </c>
      <c r="C361" s="6">
        <v>0.48811409233579423</v>
      </c>
      <c r="D361" s="6">
        <v>0.3869477515832449</v>
      </c>
      <c r="E361" s="6">
        <v>0.26434979555305266</v>
      </c>
      <c r="F361" s="6">
        <v>0.23231002382233798</v>
      </c>
      <c r="G361" s="6">
        <v>0.19294263677783671</v>
      </c>
      <c r="H361" s="6">
        <v>0.36858924325019665</v>
      </c>
      <c r="I361" s="7"/>
      <c r="J361" s="7"/>
      <c r="K361" s="7"/>
      <c r="L361" s="7"/>
    </row>
    <row r="362" spans="1:12" x14ac:dyDescent="0.2">
      <c r="A362" s="5">
        <v>13</v>
      </c>
      <c r="B362" s="6">
        <v>0.58330817798680079</v>
      </c>
      <c r="C362" s="6">
        <v>0.54561362094092536</v>
      </c>
      <c r="D362" s="6">
        <v>0.43252994980329895</v>
      </c>
      <c r="E362" s="6">
        <v>0.29549003278411906</v>
      </c>
      <c r="F362" s="6">
        <v>0.25967599638852618</v>
      </c>
      <c r="G362" s="6">
        <v>0.2156711562710304</v>
      </c>
      <c r="H362" s="6">
        <v>0.41200882090342339</v>
      </c>
      <c r="I362" s="7"/>
      <c r="J362" s="7"/>
      <c r="K362" s="7"/>
      <c r="L362" s="7"/>
    </row>
    <row r="363" spans="1:12" x14ac:dyDescent="0.2">
      <c r="A363" s="5">
        <v>14</v>
      </c>
      <c r="B363" s="6">
        <v>0.64861220967303534</v>
      </c>
      <c r="C363" s="6">
        <v>0.60669757370383959</v>
      </c>
      <c r="D363" s="6">
        <v>0.48095366579625248</v>
      </c>
      <c r="E363" s="6">
        <v>0.32857150016642145</v>
      </c>
      <c r="F363" s="6">
        <v>0.28874791777807091</v>
      </c>
      <c r="G363" s="6">
        <v>0.23981653354233776</v>
      </c>
      <c r="H363" s="6">
        <v>0.45813510219120962</v>
      </c>
      <c r="I363" s="7"/>
      <c r="J363" s="7"/>
      <c r="K363" s="7"/>
      <c r="L363" s="7"/>
    </row>
    <row r="364" spans="1:12" x14ac:dyDescent="0.2">
      <c r="A364" s="5">
        <v>15</v>
      </c>
      <c r="B364" s="6">
        <v>0.71798965920496938</v>
      </c>
      <c r="C364" s="6">
        <v>0.67159171179291921</v>
      </c>
      <c r="D364" s="6">
        <v>0.5323978695567686</v>
      </c>
      <c r="E364" s="6">
        <v>0.36371646402998931</v>
      </c>
      <c r="F364" s="6">
        <v>0.31963323537515653</v>
      </c>
      <c r="G364" s="6">
        <v>0.2654680078819035</v>
      </c>
      <c r="H364" s="6">
        <v>0.50713856598215568</v>
      </c>
      <c r="I364" s="7"/>
      <c r="J364" s="7"/>
      <c r="K364" s="7"/>
      <c r="L364" s="7"/>
    </row>
    <row r="365" spans="1:12" ht="20.25" customHeight="1" x14ac:dyDescent="0.2">
      <c r="A365" s="5">
        <v>16</v>
      </c>
      <c r="B365" s="6">
        <v>0.79170563036331598</v>
      </c>
      <c r="C365" s="6">
        <v>0.74054400744510263</v>
      </c>
      <c r="D365" s="6">
        <v>0.58705913869046233</v>
      </c>
      <c r="E365" s="6">
        <v>0.40105921963727642</v>
      </c>
      <c r="F365" s="6">
        <v>0.35244996756354813</v>
      </c>
      <c r="G365" s="6">
        <v>0.29272359821193022</v>
      </c>
      <c r="H365" s="6">
        <v>0.55920646337307556</v>
      </c>
      <c r="I365" s="7"/>
      <c r="J365" s="7"/>
      <c r="K365" s="7"/>
      <c r="L365" s="7"/>
    </row>
    <row r="366" spans="1:12" x14ac:dyDescent="0.2">
      <c r="A366" s="5">
        <v>17</v>
      </c>
      <c r="B366" s="6">
        <v>0.87005040194116723</v>
      </c>
      <c r="C366" s="6">
        <v>0.81382598104936832</v>
      </c>
      <c r="D366" s="6">
        <v>0.6451527183739717</v>
      </c>
      <c r="E366" s="6">
        <v>0.44074681531252063</v>
      </c>
      <c r="F366" s="6">
        <v>0.38732734008989445</v>
      </c>
      <c r="G366" s="6">
        <v>0.32169063161149841</v>
      </c>
      <c r="H366" s="6">
        <v>0.61454382735988544</v>
      </c>
      <c r="I366" s="7"/>
      <c r="J366" s="7"/>
      <c r="K366" s="7"/>
      <c r="L366" s="7"/>
    </row>
    <row r="367" spans="1:12" x14ac:dyDescent="0.2">
      <c r="A367" s="5">
        <v>18</v>
      </c>
      <c r="B367" s="6">
        <v>0.95334070828177742</v>
      </c>
      <c r="C367" s="6">
        <v>0.89173389893357047</v>
      </c>
      <c r="D367" s="6">
        <v>0.70691347088894974</v>
      </c>
      <c r="E367" s="6">
        <v>0.48293970113169249</v>
      </c>
      <c r="F367" s="6">
        <v>0.42440635613103933</v>
      </c>
      <c r="G367" s="6">
        <v>0.35248621677995151</v>
      </c>
      <c r="H367" s="6">
        <v>0.67337437732151528</v>
      </c>
      <c r="I367" s="7"/>
      <c r="J367" s="7"/>
      <c r="K367" s="7"/>
      <c r="L367" s="7"/>
    </row>
    <row r="368" spans="1:12" x14ac:dyDescent="0.2">
      <c r="A368" s="5">
        <v>19</v>
      </c>
      <c r="B368" s="6">
        <v>1.041920786893161</v>
      </c>
      <c r="C368" s="6">
        <v>0.97458975328005704</v>
      </c>
      <c r="D368" s="6">
        <v>0.77259665244074516</v>
      </c>
      <c r="E368" s="6">
        <v>0.52781225961910305</v>
      </c>
      <c r="F368" s="6">
        <v>0.46384026266904349</v>
      </c>
      <c r="G368" s="6">
        <v>0.38523763137974509</v>
      </c>
      <c r="H368" s="6">
        <v>0.73594125898288387</v>
      </c>
      <c r="I368" s="7"/>
      <c r="J368" s="7"/>
      <c r="K368" s="7"/>
      <c r="L368" s="7"/>
    </row>
    <row r="369" spans="1:12" x14ac:dyDescent="0.2">
      <c r="A369" s="5">
        <v>20</v>
      </c>
      <c r="B369" s="6">
        <v>1.1361630861070526</v>
      </c>
      <c r="C369" s="6">
        <v>1.0627419240542735</v>
      </c>
      <c r="D369" s="6">
        <v>0.84247843789593613</v>
      </c>
      <c r="E369" s="6">
        <v>0.57555316423058223</v>
      </c>
      <c r="F369" s="6">
        <v>0.50579486552542019</v>
      </c>
      <c r="G369" s="6">
        <v>0.42008258368480317</v>
      </c>
      <c r="H369" s="6">
        <v>0.80250754425656934</v>
      </c>
      <c r="I369" s="7"/>
      <c r="J369" s="7"/>
      <c r="K369" s="7"/>
      <c r="L369" s="7"/>
    </row>
    <row r="370" spans="1:12" ht="20.25" customHeight="1" x14ac:dyDescent="0.2">
      <c r="A370" s="5">
        <v>21</v>
      </c>
      <c r="B370" s="6">
        <v>1.2364684975076485</v>
      </c>
      <c r="C370" s="6">
        <v>1.1565653964134879</v>
      </c>
      <c r="D370" s="6">
        <v>0.91685609313100602</v>
      </c>
      <c r="E370" s="6">
        <v>0.62636549709634448</v>
      </c>
      <c r="F370" s="6">
        <v>0.55044863283330825</v>
      </c>
      <c r="G370" s="6">
        <v>0.45716929851823962</v>
      </c>
      <c r="H370" s="6">
        <v>0.87335639541450305</v>
      </c>
      <c r="I370" s="7"/>
      <c r="J370" s="7"/>
      <c r="K370" s="7"/>
      <c r="L370" s="7"/>
    </row>
    <row r="371" spans="1:12" x14ac:dyDescent="0.2">
      <c r="A371" s="5">
        <v>22</v>
      </c>
      <c r="B371" s="6">
        <v>1.3432659433232084</v>
      </c>
      <c r="C371" s="6">
        <v>1.2564613747619835</v>
      </c>
      <c r="D371" s="6">
        <v>0.99604766907830888</v>
      </c>
      <c r="E371" s="6">
        <v>0.68046654000339946</v>
      </c>
      <c r="F371" s="6">
        <v>0.59799251135327069</v>
      </c>
      <c r="G371" s="6">
        <v>0.49665636469538438</v>
      </c>
      <c r="H371" s="6">
        <v>0.94879077364974473</v>
      </c>
      <c r="I371" s="7"/>
      <c r="J371" s="7"/>
      <c r="K371" s="7"/>
      <c r="L371" s="7"/>
    </row>
    <row r="372" spans="1:12" x14ac:dyDescent="0.2">
      <c r="A372" s="5">
        <v>23</v>
      </c>
      <c r="B372" s="6">
        <v>1.4570111068623375</v>
      </c>
      <c r="C372" s="6">
        <v>1.3628560952291229</v>
      </c>
      <c r="D372" s="6">
        <v>1.0803910603294784</v>
      </c>
      <c r="E372" s="6">
        <v>0.73808713126480441</v>
      </c>
      <c r="F372" s="6">
        <v>0.64862936129139659</v>
      </c>
      <c r="G372" s="6">
        <v>0.53871226561792651</v>
      </c>
      <c r="H372" s="6">
        <v>1.0291325423438984</v>
      </c>
      <c r="I372" s="7"/>
      <c r="J372" s="7"/>
      <c r="K372" s="7"/>
      <c r="L372" s="7"/>
    </row>
    <row r="373" spans="1:12" x14ac:dyDescent="0.2">
      <c r="A373" s="5">
        <v>24</v>
      </c>
      <c r="B373" s="6">
        <v>1.57818404284671</v>
      </c>
      <c r="C373" s="6">
        <v>1.4761985904272139</v>
      </c>
      <c r="D373" s="6">
        <v>1.1702422331687266</v>
      </c>
      <c r="E373" s="6">
        <v>0.79947045517112603</v>
      </c>
      <c r="F373" s="6">
        <v>0.70257289247188526</v>
      </c>
      <c r="G373" s="6">
        <v>0.58351449572329028</v>
      </c>
      <c r="H373" s="6">
        <v>1.1147207791703275</v>
      </c>
      <c r="I373" s="7"/>
      <c r="J373" s="7"/>
      <c r="K373" s="7"/>
      <c r="L373" s="7"/>
    </row>
    <row r="374" spans="1:12" x14ac:dyDescent="0.2">
      <c r="A374" s="5">
        <v>25</v>
      </c>
      <c r="B374" s="6">
        <v>1.7072853423047125</v>
      </c>
      <c r="C374" s="6">
        <v>1.5969571021775044</v>
      </c>
      <c r="D374" s="6">
        <v>1.2659723817958801</v>
      </c>
      <c r="E374" s="6">
        <v>0.86487009921688607</v>
      </c>
      <c r="F374" s="6">
        <v>0.76004595703188349</v>
      </c>
      <c r="G374" s="6">
        <v>0.63124814250036332</v>
      </c>
      <c r="H374" s="6">
        <v>1.2059090672385178</v>
      </c>
      <c r="I374" s="7"/>
      <c r="J374" s="7"/>
      <c r="K374" s="7"/>
      <c r="L374" s="7"/>
    </row>
    <row r="375" spans="1:12" ht="18" customHeight="1" x14ac:dyDescent="0.2">
      <c r="A375" s="4" t="s">
        <v>62</v>
      </c>
      <c r="B375" s="15"/>
      <c r="C375" s="8"/>
      <c r="D375" s="15"/>
      <c r="E375" s="15"/>
      <c r="I375" s="7"/>
      <c r="J375" s="7"/>
      <c r="K375" s="7"/>
      <c r="L375" s="7"/>
    </row>
    <row r="376" spans="1:12" ht="18" customHeight="1" x14ac:dyDescent="0.2">
      <c r="A376" s="4" t="s">
        <v>8</v>
      </c>
      <c r="C376" s="8"/>
      <c r="F376" s="13"/>
      <c r="G376" s="13"/>
      <c r="H376" s="14"/>
      <c r="I376" s="7"/>
      <c r="J376" s="7"/>
      <c r="K376" s="7"/>
      <c r="L376" s="7"/>
    </row>
    <row r="377" spans="1:12" ht="18" customHeight="1" x14ac:dyDescent="0.2">
      <c r="A377" s="4" t="s">
        <v>0</v>
      </c>
      <c r="B377" s="15"/>
      <c r="C377" s="16">
        <v>0.45</v>
      </c>
      <c r="H377" s="14" t="s">
        <v>46</v>
      </c>
      <c r="I377" s="7"/>
      <c r="J377" s="7"/>
      <c r="K377" s="7"/>
      <c r="L377" s="7"/>
    </row>
    <row r="378" spans="1:12" ht="18" customHeight="1" x14ac:dyDescent="0.2">
      <c r="A378" s="4" t="s">
        <v>15</v>
      </c>
      <c r="B378" s="15"/>
      <c r="C378" s="8"/>
      <c r="D378" s="15"/>
      <c r="E378" s="15"/>
      <c r="H378" s="14" t="s">
        <v>46</v>
      </c>
      <c r="I378" s="7"/>
      <c r="J378" s="7"/>
      <c r="K378" s="7"/>
      <c r="L378" s="7"/>
    </row>
    <row r="379" spans="1:12" x14ac:dyDescent="0.2">
      <c r="A379" s="2"/>
      <c r="B379" s="9"/>
      <c r="C379" s="10"/>
      <c r="D379" s="11"/>
      <c r="E379" s="11"/>
      <c r="F379" s="3"/>
      <c r="G379" s="3"/>
      <c r="I379" s="7"/>
      <c r="J379" s="7"/>
      <c r="K379" s="7"/>
      <c r="L379" s="7"/>
    </row>
    <row r="380" spans="1:12" x14ac:dyDescent="0.2">
      <c r="A380" s="2"/>
      <c r="B380" s="9"/>
      <c r="C380" s="10"/>
      <c r="D380" s="10"/>
      <c r="E380" s="10"/>
      <c r="F380" s="3"/>
      <c r="G380" s="3"/>
      <c r="I380" s="7"/>
      <c r="J380" s="7"/>
      <c r="K380" s="7"/>
      <c r="L380" s="7"/>
    </row>
    <row r="381" spans="1:12" x14ac:dyDescent="0.2">
      <c r="A381" s="2"/>
      <c r="B381" s="2"/>
      <c r="C381" s="2"/>
      <c r="D381" s="5"/>
      <c r="E381" s="5"/>
      <c r="F381" s="5"/>
      <c r="G381" s="5"/>
      <c r="I381" s="7"/>
      <c r="J381" s="7"/>
      <c r="K381" s="7"/>
      <c r="L381" s="7"/>
    </row>
    <row r="382" spans="1:12" x14ac:dyDescent="0.2">
      <c r="A382" s="3"/>
      <c r="B382" s="3"/>
      <c r="C382" s="2"/>
      <c r="D382" s="5"/>
      <c r="E382" s="5"/>
      <c r="F382" s="5"/>
      <c r="G382" s="5"/>
      <c r="H382" s="3"/>
      <c r="I382" s="7"/>
      <c r="J382" s="7"/>
      <c r="K382" s="7"/>
      <c r="L382" s="7"/>
    </row>
    <row r="383" spans="1:12" ht="38.25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I383" s="7"/>
      <c r="J383" s="7"/>
      <c r="K383" s="7"/>
      <c r="L383" s="7"/>
    </row>
    <row r="384" spans="1:12" ht="20.25" customHeight="1" x14ac:dyDescent="0.2">
      <c r="A384" s="5">
        <v>1</v>
      </c>
      <c r="B384" s="6">
        <v>4.4840754004963831E-2</v>
      </c>
      <c r="C384" s="6">
        <v>4.1943053572143174E-2</v>
      </c>
      <c r="D384" s="6">
        <v>3.3249952273681223E-2</v>
      </c>
      <c r="E384" s="6">
        <v>2.2715258196313513E-2</v>
      </c>
      <c r="F384" s="6">
        <v>1.9962119364140409E-2</v>
      </c>
      <c r="G384" s="6">
        <v>1.6579327410928602E-2</v>
      </c>
      <c r="H384" s="6">
        <v>3.1672427857549527E-2</v>
      </c>
      <c r="I384" s="7"/>
      <c r="J384" s="7"/>
      <c r="K384" s="7"/>
      <c r="L384" s="7"/>
    </row>
    <row r="385" spans="1:12" x14ac:dyDescent="0.2">
      <c r="A385" s="5">
        <v>2</v>
      </c>
      <c r="B385" s="6">
        <v>7.4781981258488478E-2</v>
      </c>
      <c r="C385" s="6">
        <v>6.9949418018451961E-2</v>
      </c>
      <c r="D385" s="6">
        <v>5.5451728298342454E-2</v>
      </c>
      <c r="E385" s="6">
        <v>3.7882770939364672E-2</v>
      </c>
      <c r="F385" s="6">
        <v>3.3291296484524009E-2</v>
      </c>
      <c r="G385" s="6">
        <v>2.7649734694139141E-2</v>
      </c>
      <c r="H385" s="6">
        <v>5.2820853685732021E-2</v>
      </c>
      <c r="I385" s="7"/>
      <c r="J385" s="7"/>
      <c r="K385" s="7"/>
      <c r="L385" s="7"/>
    </row>
    <row r="386" spans="1:12" x14ac:dyDescent="0.2">
      <c r="A386" s="5">
        <v>3</v>
      </c>
      <c r="B386" s="6">
        <v>0.10543856450403902</v>
      </c>
      <c r="C386" s="6">
        <v>9.8624910702287155E-2</v>
      </c>
      <c r="D386" s="6">
        <v>7.8183949297031555E-2</v>
      </c>
      <c r="E386" s="6">
        <v>5.3412665993367817E-2</v>
      </c>
      <c r="F386" s="6">
        <v>4.6938934389467411E-2</v>
      </c>
      <c r="G386" s="6">
        <v>3.8984636218589552E-2</v>
      </c>
      <c r="H386" s="6">
        <v>7.447455783834675E-2</v>
      </c>
      <c r="I386" s="7"/>
      <c r="J386" s="7"/>
      <c r="K386" s="7"/>
      <c r="L386" s="7"/>
    </row>
    <row r="387" spans="1:12" x14ac:dyDescent="0.2">
      <c r="A387" s="5">
        <v>4</v>
      </c>
      <c r="B387" s="6">
        <v>0.13837221524624471</v>
      </c>
      <c r="C387" s="6">
        <v>0.12943032216467412</v>
      </c>
      <c r="D387" s="6">
        <v>0.10260464291996228</v>
      </c>
      <c r="E387" s="6">
        <v>7.0096069217889898E-2</v>
      </c>
      <c r="F387" s="6">
        <v>6.1600272759023932E-2</v>
      </c>
      <c r="G387" s="6">
        <v>5.1161455957877536E-2</v>
      </c>
      <c r="H387" s="6">
        <v>9.7736626025308401E-2</v>
      </c>
      <c r="I387" s="7"/>
      <c r="J387" s="7"/>
      <c r="K387" s="7"/>
      <c r="L387" s="7"/>
    </row>
    <row r="388" spans="1:12" x14ac:dyDescent="0.2">
      <c r="A388" s="5">
        <v>5</v>
      </c>
      <c r="B388" s="6">
        <v>0.1736625879584863</v>
      </c>
      <c r="C388" s="6">
        <v>0.16244015944543422</v>
      </c>
      <c r="D388" s="6">
        <v>0.12877287390627801</v>
      </c>
      <c r="E388" s="6">
        <v>8.7973331672351857E-2</v>
      </c>
      <c r="F388" s="6">
        <v>7.7310772016212739E-2</v>
      </c>
      <c r="G388" s="6">
        <v>6.4209645191831644E-2</v>
      </c>
      <c r="H388" s="6">
        <v>0.12266332069397463</v>
      </c>
      <c r="I388" s="7"/>
      <c r="J388" s="7"/>
      <c r="K388" s="7"/>
      <c r="L388" s="7"/>
    </row>
    <row r="389" spans="1:12" ht="20.25" customHeight="1" x14ac:dyDescent="0.2">
      <c r="A389" s="5">
        <v>6</v>
      </c>
      <c r="B389" s="6">
        <v>0.21139886188541743</v>
      </c>
      <c r="C389" s="6">
        <v>0.19773783884563184</v>
      </c>
      <c r="D389" s="6">
        <v>0.15675476972627522</v>
      </c>
      <c r="E389" s="6">
        <v>0.10708962943849031</v>
      </c>
      <c r="F389" s="6">
        <v>9.4110132803141289E-2</v>
      </c>
      <c r="G389" s="6">
        <v>7.8162176869461808E-2</v>
      </c>
      <c r="H389" s="6">
        <v>0.14931763193573355</v>
      </c>
      <c r="I389" s="7"/>
      <c r="J389" s="7"/>
      <c r="K389" s="7"/>
      <c r="L389" s="7"/>
    </row>
    <row r="390" spans="1:12" x14ac:dyDescent="0.2">
      <c r="A390" s="5">
        <v>7</v>
      </c>
      <c r="B390" s="6">
        <v>0.25168075190195865</v>
      </c>
      <c r="C390" s="6">
        <v>0.23541663146281078</v>
      </c>
      <c r="D390" s="6">
        <v>0.18662427014536728</v>
      </c>
      <c r="E390" s="6">
        <v>0.12749547569745254</v>
      </c>
      <c r="F390" s="6">
        <v>0.11204274599323968</v>
      </c>
      <c r="G390" s="6">
        <v>9.3055919361867759E-2</v>
      </c>
      <c r="H390" s="6">
        <v>0.17776999148734618</v>
      </c>
      <c r="I390" s="7"/>
      <c r="J390" s="7"/>
      <c r="K390" s="7"/>
      <c r="L390" s="7"/>
    </row>
    <row r="391" spans="1:12" x14ac:dyDescent="0.2">
      <c r="A391" s="5">
        <v>8</v>
      </c>
      <c r="B391" s="6">
        <v>0.29461959934588111</v>
      </c>
      <c r="C391" s="6">
        <v>0.27558068353176474</v>
      </c>
      <c r="D391" s="6">
        <v>0.21846393608941575</v>
      </c>
      <c r="E391" s="6">
        <v>0.14924727331960769</v>
      </c>
      <c r="F391" s="6">
        <v>0.13115817830598156</v>
      </c>
      <c r="G391" s="6">
        <v>0.10893203978441685</v>
      </c>
      <c r="H391" s="6">
        <v>0.20809904322013847</v>
      </c>
      <c r="I391" s="7"/>
      <c r="J391" s="7"/>
      <c r="K391" s="7"/>
      <c r="L391" s="7"/>
    </row>
    <row r="392" spans="1:12" x14ac:dyDescent="0.2">
      <c r="A392" s="5">
        <v>9</v>
      </c>
      <c r="B392" s="6">
        <v>0.34033954259063248</v>
      </c>
      <c r="C392" s="6">
        <v>0.31834611135257423</v>
      </c>
      <c r="D392" s="6">
        <v>0.25236581763839944</v>
      </c>
      <c r="E392" s="6">
        <v>0.17240790784886567</v>
      </c>
      <c r="F392" s="6">
        <v>0.15151169342021051</v>
      </c>
      <c r="G392" s="6">
        <v>0.12583643680191339</v>
      </c>
      <c r="H392" s="6">
        <v>0.24039246995222127</v>
      </c>
      <c r="I392" s="7"/>
      <c r="J392" s="7"/>
      <c r="K392" s="7"/>
      <c r="L392" s="7"/>
    </row>
    <row r="393" spans="1:12" x14ac:dyDescent="0.2">
      <c r="A393" s="5">
        <v>10</v>
      </c>
      <c r="B393" s="6">
        <v>0.38897876501153283</v>
      </c>
      <c r="C393" s="6">
        <v>0.36384216861069651</v>
      </c>
      <c r="D393" s="6">
        <v>0.28843237940818756</v>
      </c>
      <c r="E393" s="6">
        <v>0.19704737969263456</v>
      </c>
      <c r="F393" s="6">
        <v>0.17316480754129565</v>
      </c>
      <c r="G393" s="6">
        <v>0.14382020204903254</v>
      </c>
      <c r="H393" s="6">
        <v>0.27474787492607022</v>
      </c>
      <c r="I393" s="7"/>
      <c r="J393" s="7"/>
      <c r="K393" s="7"/>
      <c r="L393" s="7"/>
    </row>
    <row r="394" spans="1:12" ht="20.25" customHeight="1" x14ac:dyDescent="0.2">
      <c r="A394" s="5">
        <v>11</v>
      </c>
      <c r="B394" s="6">
        <v>0.44069081521593817</v>
      </c>
      <c r="C394" s="6">
        <v>0.41221248129117971</v>
      </c>
      <c r="D394" s="6">
        <v>0.32677747951690439</v>
      </c>
      <c r="E394" s="6">
        <v>0.22324347291898305</v>
      </c>
      <c r="F394" s="6">
        <v>0.19618587713861974</v>
      </c>
      <c r="G394" s="6">
        <v>0.16294010826948335</v>
      </c>
      <c r="H394" s="6">
        <v>0.31127371432840711</v>
      </c>
      <c r="I394" s="7"/>
      <c r="J394" s="7"/>
      <c r="K394" s="7"/>
      <c r="L394" s="7"/>
    </row>
    <row r="395" spans="1:12" x14ac:dyDescent="0.2">
      <c r="A395" s="5">
        <v>12</v>
      </c>
      <c r="B395" s="6">
        <v>0.49564599079667837</v>
      </c>
      <c r="C395" s="6">
        <v>0.4636163420111481</v>
      </c>
      <c r="D395" s="6">
        <v>0.367527395654557</v>
      </c>
      <c r="E395" s="6">
        <v>0.25108245623318137</v>
      </c>
      <c r="F395" s="6">
        <v>0.22065071496223421</v>
      </c>
      <c r="G395" s="6">
        <v>0.18325912094213603</v>
      </c>
      <c r="H395" s="6">
        <v>0.35009027467855836</v>
      </c>
      <c r="I395" s="7"/>
      <c r="J395" s="7"/>
      <c r="K395" s="7"/>
      <c r="L395" s="7"/>
    </row>
    <row r="396" spans="1:12" x14ac:dyDescent="0.2">
      <c r="A396" s="5">
        <v>13</v>
      </c>
      <c r="B396" s="6">
        <v>0.55403277223429814</v>
      </c>
      <c r="C396" s="6">
        <v>0.51823005126037269</v>
      </c>
      <c r="D396" s="6">
        <v>0.41082188833859629</v>
      </c>
      <c r="E396" s="6">
        <v>0.28065980935843082</v>
      </c>
      <c r="F396" s="6">
        <v>0.2466432283846606</v>
      </c>
      <c r="G396" s="6">
        <v>0.20484692844906308</v>
      </c>
      <c r="H396" s="6">
        <v>0.39133068563848139</v>
      </c>
      <c r="I396" s="7"/>
      <c r="J396" s="7"/>
      <c r="K396" s="7"/>
      <c r="L396" s="7"/>
    </row>
    <row r="397" spans="1:12" x14ac:dyDescent="0.2">
      <c r="A397" s="5">
        <v>14</v>
      </c>
      <c r="B397" s="6">
        <v>0.61605928768291174</v>
      </c>
      <c r="C397" s="6">
        <v>0.57624828752969537</v>
      </c>
      <c r="D397" s="6">
        <v>0.45681528707004604</v>
      </c>
      <c r="E397" s="6">
        <v>0.31208096506149763</v>
      </c>
      <c r="F397" s="6">
        <v>0.27425607149139913</v>
      </c>
      <c r="G397" s="6">
        <v>0.22778048366242423</v>
      </c>
      <c r="H397" s="6">
        <v>0.43514195463685562</v>
      </c>
      <c r="I397" s="7"/>
      <c r="J397" s="7"/>
      <c r="K397" s="7"/>
      <c r="L397" s="7"/>
    </row>
    <row r="398" spans="1:12" x14ac:dyDescent="0.2">
      <c r="A398" s="5">
        <v>15</v>
      </c>
      <c r="B398" s="6">
        <v>0.68195478194356718</v>
      </c>
      <c r="C398" s="6">
        <v>0.63788548135635503</v>
      </c>
      <c r="D398" s="6">
        <v>0.5056775795947186</v>
      </c>
      <c r="E398" s="6">
        <v>0.34546205329963886</v>
      </c>
      <c r="F398" s="6">
        <v>0.3035912990356241</v>
      </c>
      <c r="G398" s="6">
        <v>0.25214454707963246</v>
      </c>
      <c r="H398" s="6">
        <v>0.48168600445094079</v>
      </c>
      <c r="I398" s="7"/>
      <c r="J398" s="7"/>
      <c r="K398" s="7"/>
      <c r="L398" s="7"/>
    </row>
    <row r="399" spans="1:12" ht="20.25" customHeight="1" x14ac:dyDescent="0.2">
      <c r="A399" s="5">
        <v>16</v>
      </c>
      <c r="B399" s="6">
        <v>0.75197105361621697</v>
      </c>
      <c r="C399" s="6">
        <v>0.70337715960428537</v>
      </c>
      <c r="D399" s="6">
        <v>0.55759547756849037</v>
      </c>
      <c r="E399" s="6">
        <v>0.3809306292475681</v>
      </c>
      <c r="F399" s="6">
        <v>0.33476100622669408</v>
      </c>
      <c r="G399" s="6">
        <v>0.27803221819294355</v>
      </c>
      <c r="H399" s="6">
        <v>0.53114068831199057</v>
      </c>
      <c r="I399" s="7"/>
      <c r="J399" s="7"/>
      <c r="K399" s="7"/>
      <c r="L399" s="7"/>
    </row>
    <row r="400" spans="1:12" x14ac:dyDescent="0.2">
      <c r="A400" s="5">
        <v>17</v>
      </c>
      <c r="B400" s="6">
        <v>0.82638381281521789</v>
      </c>
      <c r="C400" s="6">
        <v>0.77298121544128529</v>
      </c>
      <c r="D400" s="6">
        <v>0.6127734233194877</v>
      </c>
      <c r="E400" s="6">
        <v>0.41862636108379669</v>
      </c>
      <c r="F400" s="6">
        <v>0.367887933155288</v>
      </c>
      <c r="G400" s="6">
        <v>0.30554543748836954</v>
      </c>
      <c r="H400" s="6">
        <v>0.5837007489021997</v>
      </c>
      <c r="I400" s="7"/>
      <c r="J400" s="7"/>
      <c r="K400" s="7"/>
      <c r="L400" s="7"/>
    </row>
    <row r="401" spans="1:12" x14ac:dyDescent="0.2">
      <c r="A401" s="5">
        <v>18</v>
      </c>
      <c r="B401" s="6">
        <v>0.90549389743874698</v>
      </c>
      <c r="C401" s="6">
        <v>0.84697904601064067</v>
      </c>
      <c r="D401" s="6">
        <v>0.67143449172632219</v>
      </c>
      <c r="E401" s="6">
        <v>0.45870164612375713</v>
      </c>
      <c r="F401" s="6">
        <v>0.40310600624985099</v>
      </c>
      <c r="G401" s="6">
        <v>0.33479543614661161</v>
      </c>
      <c r="H401" s="6">
        <v>0.63957867744385599</v>
      </c>
      <c r="I401" s="7"/>
      <c r="J401" s="7"/>
      <c r="K401" s="7"/>
      <c r="L401" s="7"/>
    </row>
    <row r="402" spans="1:12" x14ac:dyDescent="0.2">
      <c r="A402" s="5">
        <v>19</v>
      </c>
      <c r="B402" s="6">
        <v>0.98962826820511618</v>
      </c>
      <c r="C402" s="6">
        <v>0.92567648316617446</v>
      </c>
      <c r="D402" s="6">
        <v>0.73382112804934885</v>
      </c>
      <c r="E402" s="6">
        <v>0.5013221148815058</v>
      </c>
      <c r="F402" s="6">
        <v>0.44056078124491893</v>
      </c>
      <c r="G402" s="6">
        <v>0.36590310394572323</v>
      </c>
      <c r="H402" s="6">
        <v>0.69900541652463</v>
      </c>
      <c r="I402" s="7"/>
      <c r="J402" s="7"/>
      <c r="K402" s="7"/>
      <c r="L402" s="7"/>
    </row>
    <row r="403" spans="1:12" x14ac:dyDescent="0.2">
      <c r="A403" s="5">
        <v>20</v>
      </c>
      <c r="B403" s="6">
        <v>1.0791406807953408</v>
      </c>
      <c r="C403" s="6">
        <v>1.0094044221795986</v>
      </c>
      <c r="D403" s="6">
        <v>0.80019564633237239</v>
      </c>
      <c r="E403" s="6">
        <v>0.54666697156114163</v>
      </c>
      <c r="F403" s="6">
        <v>0.4804097424042349</v>
      </c>
      <c r="G403" s="6">
        <v>0.39899923777770963</v>
      </c>
      <c r="H403" s="6">
        <v>0.76223083485290466</v>
      </c>
      <c r="I403" s="7"/>
      <c r="J403" s="7"/>
      <c r="K403" s="7"/>
      <c r="L403" s="7"/>
    </row>
    <row r="404" spans="1:12" ht="20.25" customHeight="1" x14ac:dyDescent="0.2">
      <c r="A404" s="5">
        <v>21</v>
      </c>
      <c r="B404" s="6">
        <v>1.1744119066166105</v>
      </c>
      <c r="C404" s="6">
        <v>1.0985190282378046</v>
      </c>
      <c r="D404" s="6">
        <v>0.8708403931013865</v>
      </c>
      <c r="E404" s="6">
        <v>0.59492910589032511</v>
      </c>
      <c r="F404" s="6">
        <v>0.52282240079980147</v>
      </c>
      <c r="G404" s="6">
        <v>0.43422462327315625</v>
      </c>
      <c r="H404" s="6">
        <v>0.82952388318992509</v>
      </c>
      <c r="I404" s="7"/>
      <c r="J404" s="7"/>
      <c r="K404" s="7"/>
      <c r="L404" s="7"/>
    </row>
    <row r="405" spans="1:12" x14ac:dyDescent="0.2">
      <c r="A405" s="5">
        <v>22</v>
      </c>
      <c r="B405" s="6">
        <v>1.2758493409021208</v>
      </c>
      <c r="C405" s="6">
        <v>1.1934013698680752</v>
      </c>
      <c r="D405" s="6">
        <v>0.94605745676593866</v>
      </c>
      <c r="E405" s="6">
        <v>0.6463148945929833</v>
      </c>
      <c r="F405" s="6">
        <v>0.5679801198465273</v>
      </c>
      <c r="G405" s="6">
        <v>0.47172988990087306</v>
      </c>
      <c r="H405" s="6">
        <v>0.90117231753844407</v>
      </c>
      <c r="I405" s="7"/>
      <c r="J405" s="7"/>
      <c r="K405" s="7"/>
      <c r="L405" s="7"/>
    </row>
    <row r="406" spans="1:12" x14ac:dyDescent="0.2">
      <c r="A406" s="5">
        <v>23</v>
      </c>
      <c r="B406" s="6">
        <v>1.3838857968649467</v>
      </c>
      <c r="C406" s="6">
        <v>1.2944562910161825</v>
      </c>
      <c r="D406" s="6">
        <v>1.0261677734698902</v>
      </c>
      <c r="E406" s="6">
        <v>0.70104359053637866</v>
      </c>
      <c r="F406" s="6">
        <v>0.61607557848600281</v>
      </c>
      <c r="G406" s="6">
        <v>0.51167506512084782</v>
      </c>
      <c r="H406" s="6">
        <v>0.97748184741586674</v>
      </c>
      <c r="I406" s="7"/>
      <c r="J406" s="7"/>
      <c r="K406" s="7"/>
      <c r="L406" s="7"/>
    </row>
    <row r="407" spans="1:12" x14ac:dyDescent="0.2">
      <c r="A407" s="5">
        <v>24</v>
      </c>
      <c r="B407" s="6">
        <v>1.4989772359647604</v>
      </c>
      <c r="C407" s="6">
        <v>1.4021102879878695</v>
      </c>
      <c r="D407" s="6">
        <v>1.1115094440571971</v>
      </c>
      <c r="E407" s="6">
        <v>0.75934617293827467</v>
      </c>
      <c r="F407" s="6">
        <v>0.66731176075106569</v>
      </c>
      <c r="G407" s="6">
        <v>0.55422873517776805</v>
      </c>
      <c r="H407" s="6">
        <v>1.0587745326705988</v>
      </c>
      <c r="I407" s="7"/>
      <c r="J407" s="7"/>
      <c r="K407" s="7"/>
      <c r="L407" s="7"/>
    </row>
    <row r="408" spans="1:12" x14ac:dyDescent="0.2">
      <c r="A408" s="5">
        <v>25</v>
      </c>
      <c r="B408" s="6">
        <v>1.6215991252799928</v>
      </c>
      <c r="C408" s="6">
        <v>1.5168081022150093</v>
      </c>
      <c r="D408" s="6">
        <v>1.2024350330200582</v>
      </c>
      <c r="E408" s="6">
        <v>0.82146350209841656</v>
      </c>
      <c r="F408" s="6">
        <v>0.72190033414784938</v>
      </c>
      <c r="G408" s="6">
        <v>0.59956669828335807</v>
      </c>
      <c r="H408" s="6">
        <v>1.1453862105800112</v>
      </c>
      <c r="I408" s="7"/>
      <c r="J408" s="7"/>
      <c r="K408" s="7"/>
      <c r="L408" s="7"/>
    </row>
    <row r="409" spans="1:12" ht="18" customHeight="1" x14ac:dyDescent="0.2">
      <c r="A409" s="4" t="s">
        <v>62</v>
      </c>
      <c r="B409" s="15"/>
      <c r="C409" s="8"/>
      <c r="D409" s="15"/>
      <c r="E409" s="15"/>
      <c r="I409" s="7"/>
      <c r="J409" s="7"/>
      <c r="K409" s="7"/>
      <c r="L409" s="7"/>
    </row>
    <row r="410" spans="1:12" ht="18" customHeight="1" x14ac:dyDescent="0.2">
      <c r="A410" s="4" t="s">
        <v>8</v>
      </c>
      <c r="C410" s="8"/>
      <c r="F410" s="13"/>
      <c r="G410" s="13"/>
      <c r="H410" s="14"/>
      <c r="I410" s="7"/>
      <c r="J410" s="7"/>
      <c r="K410" s="7"/>
      <c r="L410" s="7"/>
    </row>
    <row r="411" spans="1:12" ht="18" customHeight="1" x14ac:dyDescent="0.2">
      <c r="A411" s="4" t="s">
        <v>0</v>
      </c>
      <c r="B411" s="15"/>
      <c r="C411" s="16">
        <v>0.45</v>
      </c>
      <c r="H411" s="14" t="s">
        <v>46</v>
      </c>
      <c r="I411" s="7"/>
      <c r="J411" s="7"/>
      <c r="K411" s="7"/>
      <c r="L411" s="7"/>
    </row>
    <row r="412" spans="1:12" ht="18" customHeight="1" x14ac:dyDescent="0.2">
      <c r="A412" s="4" t="s">
        <v>16</v>
      </c>
      <c r="B412" s="15"/>
      <c r="C412" s="8"/>
      <c r="D412" s="15"/>
      <c r="E412" s="15"/>
      <c r="H412" s="14" t="s">
        <v>46</v>
      </c>
      <c r="I412" s="7"/>
      <c r="J412" s="7"/>
      <c r="K412" s="7"/>
      <c r="L412" s="7"/>
    </row>
    <row r="413" spans="1:12" x14ac:dyDescent="0.2">
      <c r="A413" s="2"/>
      <c r="B413" s="9"/>
      <c r="C413" s="10"/>
      <c r="D413" s="11"/>
      <c r="E413" s="11"/>
      <c r="F413" s="3"/>
      <c r="G413" s="3"/>
      <c r="I413" s="7"/>
      <c r="J413" s="7"/>
      <c r="K413" s="7"/>
      <c r="L413" s="7"/>
    </row>
    <row r="414" spans="1:12" x14ac:dyDescent="0.2">
      <c r="A414" s="2"/>
      <c r="B414" s="9"/>
      <c r="C414" s="10"/>
      <c r="D414" s="10"/>
      <c r="E414" s="10"/>
      <c r="F414" s="3"/>
      <c r="G414" s="3"/>
      <c r="I414" s="7"/>
      <c r="J414" s="7"/>
      <c r="K414" s="7"/>
      <c r="L414" s="7"/>
    </row>
    <row r="415" spans="1:12" x14ac:dyDescent="0.2">
      <c r="A415" s="2"/>
      <c r="B415" s="2"/>
      <c r="C415" s="2"/>
      <c r="D415" s="5"/>
      <c r="E415" s="5"/>
      <c r="F415" s="5"/>
      <c r="G415" s="5"/>
      <c r="I415" s="7"/>
      <c r="J415" s="7"/>
      <c r="K415" s="7"/>
      <c r="L415" s="7"/>
    </row>
    <row r="416" spans="1:12" x14ac:dyDescent="0.2">
      <c r="A416" s="3"/>
      <c r="B416" s="3"/>
      <c r="C416" s="2"/>
      <c r="D416" s="5"/>
      <c r="E416" s="5"/>
      <c r="F416" s="5"/>
      <c r="G416" s="5"/>
      <c r="H416" s="3"/>
      <c r="I416" s="7"/>
      <c r="J416" s="7"/>
      <c r="K416" s="7"/>
      <c r="L416" s="7"/>
    </row>
    <row r="417" spans="1:12" ht="38.25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I417" s="7"/>
      <c r="J417" s="7"/>
      <c r="K417" s="7"/>
      <c r="L417" s="7"/>
    </row>
    <row r="418" spans="1:12" ht="20.25" customHeight="1" x14ac:dyDescent="0.2">
      <c r="A418" s="5">
        <v>1</v>
      </c>
      <c r="B418" s="6">
        <v>4.2697811714982152E-2</v>
      </c>
      <c r="C418" s="6">
        <v>3.9938592557487565E-2</v>
      </c>
      <c r="D418" s="6">
        <v>3.1660935085003797E-2</v>
      </c>
      <c r="E418" s="6">
        <v>2.1629694661602555E-2</v>
      </c>
      <c r="F418" s="6">
        <v>1.9008128497297647E-2</v>
      </c>
      <c r="G418" s="6">
        <v>1.5787000371905165E-2</v>
      </c>
      <c r="H418" s="6">
        <v>3.0158800654161655E-2</v>
      </c>
      <c r="I418" s="7"/>
      <c r="J418" s="7"/>
      <c r="K418" s="7"/>
      <c r="L418" s="7"/>
    </row>
    <row r="419" spans="1:12" x14ac:dyDescent="0.2">
      <c r="A419" s="5">
        <v>2</v>
      </c>
      <c r="B419" s="6">
        <v>7.1208145944530704E-2</v>
      </c>
      <c r="C419" s="6">
        <v>6.660653118798622E-2</v>
      </c>
      <c r="D419" s="6">
        <v>5.2801686918352776E-2</v>
      </c>
      <c r="E419" s="6">
        <v>3.6072351072235165E-2</v>
      </c>
      <c r="F419" s="6">
        <v>3.1700303453561424E-2</v>
      </c>
      <c r="G419" s="6">
        <v>2.6328352235309712E-2</v>
      </c>
      <c r="H419" s="6">
        <v>5.0296541959315474E-2</v>
      </c>
      <c r="I419" s="7"/>
      <c r="J419" s="7"/>
      <c r="K419" s="7"/>
      <c r="L419" s="7"/>
    </row>
    <row r="420" spans="1:12" x14ac:dyDescent="0.2">
      <c r="A420" s="5">
        <v>3</v>
      </c>
      <c r="B420" s="6">
        <v>0.10039964926087308</v>
      </c>
      <c r="C420" s="6">
        <v>9.3911620377904972E-2</v>
      </c>
      <c r="D420" s="6">
        <v>7.444753372900062E-2</v>
      </c>
      <c r="E420" s="6">
        <v>5.0860071521714123E-2</v>
      </c>
      <c r="F420" s="6">
        <v>4.4695719934627287E-2</v>
      </c>
      <c r="G420" s="6">
        <v>3.7121558144498322E-2</v>
      </c>
      <c r="H420" s="6">
        <v>7.091541430784741E-2</v>
      </c>
      <c r="I420" s="7"/>
      <c r="J420" s="7"/>
      <c r="K420" s="7"/>
      <c r="L420" s="7"/>
    </row>
    <row r="421" spans="1:12" x14ac:dyDescent="0.2">
      <c r="A421" s="5">
        <v>4</v>
      </c>
      <c r="B421" s="6">
        <v>0.13175939888332625</v>
      </c>
      <c r="C421" s="6">
        <v>0.12324483940178545</v>
      </c>
      <c r="D421" s="6">
        <v>9.7701160957163066E-2</v>
      </c>
      <c r="E421" s="6">
        <v>6.6746173917916318E-2</v>
      </c>
      <c r="F421" s="6">
        <v>5.8656392075057157E-2</v>
      </c>
      <c r="G421" s="6">
        <v>4.8716446947167445E-2</v>
      </c>
      <c r="H421" s="6">
        <v>9.3065786878255424E-2</v>
      </c>
      <c r="I421" s="7"/>
      <c r="J421" s="7"/>
      <c r="K421" s="7"/>
      <c r="L421" s="7"/>
    </row>
    <row r="422" spans="1:12" x14ac:dyDescent="0.2">
      <c r="A422" s="5">
        <v>5</v>
      </c>
      <c r="B422" s="6">
        <v>0.16536324259326995</v>
      </c>
      <c r="C422" s="6">
        <v>0.15467713460360277</v>
      </c>
      <c r="D422" s="6">
        <v>0.12261881063460124</v>
      </c>
      <c r="E422" s="6">
        <v>8.3769080940742868E-2</v>
      </c>
      <c r="F422" s="6">
        <v>7.3616085642153675E-2</v>
      </c>
      <c r="G422" s="6">
        <v>6.1141062444738173E-2</v>
      </c>
      <c r="H422" s="6">
        <v>0.11680123333220538</v>
      </c>
      <c r="I422" s="7"/>
      <c r="J422" s="7"/>
      <c r="K422" s="7"/>
      <c r="L422" s="7"/>
    </row>
    <row r="423" spans="1:12" ht="20.25" customHeight="1" x14ac:dyDescent="0.2">
      <c r="A423" s="5">
        <v>6</v>
      </c>
      <c r="B423" s="6">
        <v>0.20129609775397331</v>
      </c>
      <c r="C423" s="6">
        <v>0.18828793581445225</v>
      </c>
      <c r="D423" s="6">
        <v>0.14926344999588911</v>
      </c>
      <c r="E423" s="6">
        <v>0.10197180970430823</v>
      </c>
      <c r="F423" s="6">
        <v>8.9612603981986352E-2</v>
      </c>
      <c r="G423" s="6">
        <v>7.4426801807034093E-2</v>
      </c>
      <c r="H423" s="6">
        <v>0.14218173346088672</v>
      </c>
      <c r="I423" s="7"/>
      <c r="J423" s="7"/>
      <c r="K423" s="7"/>
      <c r="L423" s="7"/>
    </row>
    <row r="424" spans="1:12" x14ac:dyDescent="0.2">
      <c r="A424" s="5">
        <v>7</v>
      </c>
      <c r="B424" s="6">
        <v>0.23965291386057799</v>
      </c>
      <c r="C424" s="6">
        <v>0.22416605670060133</v>
      </c>
      <c r="D424" s="6">
        <v>0.17770548522067128</v>
      </c>
      <c r="E424" s="6">
        <v>0.12140245936184059</v>
      </c>
      <c r="F424" s="6">
        <v>0.10668821652551462</v>
      </c>
      <c r="G424" s="6">
        <v>8.860877146351627E-2</v>
      </c>
      <c r="H424" s="6">
        <v>0.16927435306418884</v>
      </c>
      <c r="I424" s="7"/>
      <c r="J424" s="7"/>
      <c r="K424" s="7"/>
      <c r="L424" s="7"/>
    </row>
    <row r="425" spans="1:12" x14ac:dyDescent="0.2">
      <c r="A425" s="5">
        <v>8</v>
      </c>
      <c r="B425" s="6">
        <v>0.280539711241728</v>
      </c>
      <c r="C425" s="6">
        <v>0.26241066634211402</v>
      </c>
      <c r="D425" s="6">
        <v>0.208023531643272</v>
      </c>
      <c r="E425" s="6">
        <v>0.14211473728719315</v>
      </c>
      <c r="F425" s="6">
        <v>0.12489012119575252</v>
      </c>
      <c r="G425" s="6">
        <v>0.10372617115067014</v>
      </c>
      <c r="H425" s="6">
        <v>0.19815397761816858</v>
      </c>
      <c r="I425" s="7"/>
      <c r="J425" s="7"/>
      <c r="K425" s="7"/>
      <c r="L425" s="7"/>
    </row>
    <row r="426" spans="1:12" x14ac:dyDescent="0.2">
      <c r="A426" s="5">
        <v>9</v>
      </c>
      <c r="B426" s="6">
        <v>0.32407469569065067</v>
      </c>
      <c r="C426" s="6">
        <v>0.30313233183421184</v>
      </c>
      <c r="D426" s="6">
        <v>0.24030524026489533</v>
      </c>
      <c r="E426" s="6">
        <v>0.16416852372040747</v>
      </c>
      <c r="F426" s="6">
        <v>0.14427094061705814</v>
      </c>
      <c r="G426" s="6">
        <v>0.11982270603339029</v>
      </c>
      <c r="H426" s="6">
        <v>0.22890409957386551</v>
      </c>
      <c r="I426" s="7"/>
      <c r="J426" s="7"/>
      <c r="K426" s="7"/>
      <c r="L426" s="7"/>
    </row>
    <row r="427" spans="1:12" x14ac:dyDescent="0.2">
      <c r="A427" s="5">
        <v>10</v>
      </c>
      <c r="B427" s="6">
        <v>0.3703894467909743</v>
      </c>
      <c r="C427" s="6">
        <v>0.34645412982106794</v>
      </c>
      <c r="D427" s="6">
        <v>0.27464817891134885</v>
      </c>
      <c r="E427" s="6">
        <v>0.18763047374527517</v>
      </c>
      <c r="F427" s="6">
        <v>0.16488925113170222</v>
      </c>
      <c r="G427" s="6">
        <v>0.13694702607410436</v>
      </c>
      <c r="H427" s="6">
        <v>0.2616176577090159</v>
      </c>
      <c r="I427" s="7"/>
      <c r="J427" s="7"/>
      <c r="K427" s="7"/>
      <c r="L427" s="7"/>
    </row>
    <row r="428" spans="1:12" ht="20.25" customHeight="1" x14ac:dyDescent="0.2">
      <c r="A428" s="5">
        <v>11</v>
      </c>
      <c r="B428" s="6">
        <v>0.4196301750530142</v>
      </c>
      <c r="C428" s="6">
        <v>0.39251282239339752</v>
      </c>
      <c r="D428" s="6">
        <v>0.31116076441454732</v>
      </c>
      <c r="E428" s="6">
        <v>0.21257465412464455</v>
      </c>
      <c r="F428" s="6">
        <v>0.18681014244934668</v>
      </c>
      <c r="G428" s="6">
        <v>0.15515319084373674</v>
      </c>
      <c r="H428" s="6">
        <v>0.29639792508275398</v>
      </c>
      <c r="I428" s="7"/>
      <c r="J428" s="7"/>
      <c r="K428" s="7"/>
      <c r="L428" s="7"/>
    </row>
    <row r="429" spans="1:12" x14ac:dyDescent="0.2">
      <c r="A429" s="5">
        <v>12</v>
      </c>
      <c r="B429" s="6">
        <v>0.47195903953755169</v>
      </c>
      <c r="C429" s="6">
        <v>0.441460089564717</v>
      </c>
      <c r="D429" s="6">
        <v>0.34996323964621262</v>
      </c>
      <c r="E429" s="6">
        <v>0.23908321077725095</v>
      </c>
      <c r="F429" s="6">
        <v>0.21010580422422745</v>
      </c>
      <c r="G429" s="6">
        <v>0.17450115669719277</v>
      </c>
      <c r="H429" s="6">
        <v>0.33335943971452242</v>
      </c>
      <c r="I429" s="7"/>
      <c r="J429" s="7"/>
      <c r="K429" s="7"/>
      <c r="L429" s="7"/>
    </row>
    <row r="430" spans="1:12" x14ac:dyDescent="0.2">
      <c r="A430" s="5">
        <v>13</v>
      </c>
      <c r="B430" s="6">
        <v>0.52755551323180161</v>
      </c>
      <c r="C430" s="6">
        <v>0.49346380641394827</v>
      </c>
      <c r="D430" s="6">
        <v>0.39118868596038803</v>
      </c>
      <c r="E430" s="6">
        <v>0.26724706044466817</v>
      </c>
      <c r="F430" s="6">
        <v>0.23485613389056292</v>
      </c>
      <c r="G430" s="6">
        <v>0.19505728160463767</v>
      </c>
      <c r="H430" s="6">
        <v>0.372628968991848</v>
      </c>
      <c r="I430" s="7"/>
      <c r="J430" s="7"/>
      <c r="K430" s="7"/>
      <c r="L430" s="7"/>
    </row>
    <row r="431" spans="1:12" x14ac:dyDescent="0.2">
      <c r="A431" s="5">
        <v>14</v>
      </c>
      <c r="B431" s="6">
        <v>0.58661777783306501</v>
      </c>
      <c r="C431" s="6">
        <v>0.5487093477353242</v>
      </c>
      <c r="D431" s="6">
        <v>0.43498405744210189</v>
      </c>
      <c r="E431" s="6">
        <v>0.29716659725549366</v>
      </c>
      <c r="F431" s="6">
        <v>0.2611493575896191</v>
      </c>
      <c r="G431" s="6">
        <v>0.21689484085591268</v>
      </c>
      <c r="H431" s="6">
        <v>0.41434649484968561</v>
      </c>
      <c r="I431" s="7"/>
      <c r="J431" s="7"/>
      <c r="K431" s="7"/>
      <c r="L431" s="7"/>
    </row>
    <row r="432" spans="1:12" x14ac:dyDescent="0.2">
      <c r="A432" s="5">
        <v>15</v>
      </c>
      <c r="B432" s="6">
        <v>0.64936412251976872</v>
      </c>
      <c r="C432" s="6">
        <v>0.60740089641800787</v>
      </c>
      <c r="D432" s="6">
        <v>0.48151121811272518</v>
      </c>
      <c r="E432" s="6">
        <v>0.32895240130944825</v>
      </c>
      <c r="F432" s="6">
        <v>0.28908265287187107</v>
      </c>
      <c r="G432" s="6">
        <v>0.24009454423923854</v>
      </c>
      <c r="H432" s="6">
        <v>0.45866620176617867</v>
      </c>
      <c r="I432" s="7"/>
      <c r="J432" s="7"/>
      <c r="K432" s="7"/>
      <c r="L432" s="7"/>
    </row>
    <row r="433" spans="1:12" ht="20.25" customHeight="1" x14ac:dyDescent="0.2">
      <c r="A433" s="5">
        <v>16</v>
      </c>
      <c r="B433" s="6">
        <v>0.71603431242185878</v>
      </c>
      <c r="C433" s="6">
        <v>0.66976272348315413</v>
      </c>
      <c r="D433" s="6">
        <v>0.53094795666704042</v>
      </c>
      <c r="E433" s="6">
        <v>0.36272593191189045</v>
      </c>
      <c r="F433" s="6">
        <v>0.31876275790998221</v>
      </c>
      <c r="G433" s="6">
        <v>0.26474504201662147</v>
      </c>
      <c r="H433" s="6">
        <v>0.50575744335612427</v>
      </c>
      <c r="I433" s="7"/>
      <c r="J433" s="7"/>
      <c r="K433" s="7"/>
      <c r="L433" s="7"/>
    </row>
    <row r="434" spans="1:12" x14ac:dyDescent="0.2">
      <c r="A434" s="5">
        <v>17</v>
      </c>
      <c r="B434" s="6">
        <v>0.78689088145099517</v>
      </c>
      <c r="C434" s="6">
        <v>0.73604039736879701</v>
      </c>
      <c r="D434" s="6">
        <v>0.58348894512220284</v>
      </c>
      <c r="E434" s="6">
        <v>0.39862018249080738</v>
      </c>
      <c r="F434" s="6">
        <v>0.35030654703842773</v>
      </c>
      <c r="G434" s="6">
        <v>0.29094340293220894</v>
      </c>
      <c r="H434" s="6">
        <v>0.55580565553739958</v>
      </c>
      <c r="I434" s="7"/>
      <c r="J434" s="7"/>
      <c r="K434" s="7"/>
      <c r="L434" s="7"/>
    </row>
    <row r="435" spans="1:12" x14ac:dyDescent="0.2">
      <c r="A435" s="5">
        <v>18</v>
      </c>
      <c r="B435" s="6">
        <v>0.86222029044438142</v>
      </c>
      <c r="C435" s="6">
        <v>0.8065018672320764</v>
      </c>
      <c r="D435" s="6">
        <v>0.63934659759516166</v>
      </c>
      <c r="E435" s="6">
        <v>0.43678026728490005</v>
      </c>
      <c r="F435" s="6">
        <v>0.38384154633370426</v>
      </c>
      <c r="G435" s="6">
        <v>0.31879554242198749</v>
      </c>
      <c r="H435" s="6">
        <v>0.60901317456419291</v>
      </c>
      <c r="I435" s="7"/>
      <c r="J435" s="7"/>
      <c r="K435" s="7"/>
      <c r="L435" s="7"/>
    </row>
    <row r="436" spans="1:12" x14ac:dyDescent="0.2">
      <c r="A436" s="5">
        <v>19</v>
      </c>
      <c r="B436" s="6">
        <v>0.94233387464823459</v>
      </c>
      <c r="C436" s="6">
        <v>0.88143834920440567</v>
      </c>
      <c r="D436" s="6">
        <v>0.69875177287291879</v>
      </c>
      <c r="E436" s="6">
        <v>0.47736390131614725</v>
      </c>
      <c r="F436" s="6">
        <v>0.41950635541317238</v>
      </c>
      <c r="G436" s="6">
        <v>0.34841657293435685</v>
      </c>
      <c r="H436" s="6">
        <v>0.66559990626423016</v>
      </c>
      <c r="I436" s="7"/>
      <c r="J436" s="7"/>
      <c r="K436" s="7"/>
      <c r="L436" s="7"/>
    </row>
    <row r="437" spans="1:12" x14ac:dyDescent="0.2">
      <c r="A437" s="5">
        <v>20</v>
      </c>
      <c r="B437" s="6">
        <v>1.0275684837386194</v>
      </c>
      <c r="C437" s="6">
        <v>0.96116492505286133</v>
      </c>
      <c r="D437" s="6">
        <v>0.76195424899558706</v>
      </c>
      <c r="E437" s="6">
        <v>0.52054172460911885</v>
      </c>
      <c r="F437" s="6">
        <v>0.45745093235828255</v>
      </c>
      <c r="G437" s="6">
        <v>0.37993104057010552</v>
      </c>
      <c r="H437" s="6">
        <v>0.72580377810551988</v>
      </c>
      <c r="I437" s="7"/>
      <c r="J437" s="7"/>
      <c r="K437" s="7"/>
      <c r="L437" s="7"/>
    </row>
    <row r="438" spans="1:12" ht="20.25" customHeight="1" x14ac:dyDescent="0.2">
      <c r="A438" s="5">
        <v>21</v>
      </c>
      <c r="B438" s="6">
        <v>1.1182866920346219</v>
      </c>
      <c r="C438" s="6">
        <v>1.0460207388089562</v>
      </c>
      <c r="D438" s="6">
        <v>0.82922287913195925</v>
      </c>
      <c r="E438" s="6">
        <v>0.56649740867996501</v>
      </c>
      <c r="F438" s="6">
        <v>0.49783668729686564</v>
      </c>
      <c r="G438" s="6">
        <v>0.41347300280619437</v>
      </c>
      <c r="H438" s="6">
        <v>0.789880887676497</v>
      </c>
      <c r="I438" s="7"/>
      <c r="J438" s="7"/>
      <c r="K438" s="7"/>
      <c r="L438" s="7"/>
    </row>
    <row r="439" spans="1:12" x14ac:dyDescent="0.2">
      <c r="A439" s="5">
        <v>22</v>
      </c>
      <c r="B439" s="6">
        <v>1.2148764253271118</v>
      </c>
      <c r="C439" s="6">
        <v>1.136368647712483</v>
      </c>
      <c r="D439" s="6">
        <v>0.90084531486859654</v>
      </c>
      <c r="E439" s="6">
        <v>0.61542746749675226</v>
      </c>
      <c r="F439" s="6">
        <v>0.54083631627548912</v>
      </c>
      <c r="G439" s="6">
        <v>0.44918589052019636</v>
      </c>
      <c r="H439" s="6">
        <v>0.85810523910349756</v>
      </c>
      <c r="I439" s="7"/>
      <c r="J439" s="7"/>
      <c r="K439" s="7"/>
      <c r="L439" s="7"/>
    </row>
    <row r="440" spans="1:12" x14ac:dyDescent="0.2">
      <c r="A440" s="5">
        <v>23</v>
      </c>
      <c r="B440" s="6">
        <v>1.317749812660074</v>
      </c>
      <c r="C440" s="6">
        <v>1.232594148193064</v>
      </c>
      <c r="D440" s="6">
        <v>0.97712715479203449</v>
      </c>
      <c r="E440" s="6">
        <v>0.66754067581922871</v>
      </c>
      <c r="F440" s="6">
        <v>0.58663329009771137</v>
      </c>
      <c r="G440" s="6">
        <v>0.48722208345030743</v>
      </c>
      <c r="H440" s="6">
        <v>0.93076793202798092</v>
      </c>
      <c r="I440" s="7"/>
      <c r="J440" s="7"/>
      <c r="K440" s="7"/>
      <c r="L440" s="7"/>
    </row>
    <row r="441" spans="1:12" x14ac:dyDescent="0.2">
      <c r="A441" s="5">
        <v>24</v>
      </c>
      <c r="B441" s="6">
        <v>1.4273410250680136</v>
      </c>
      <c r="C441" s="6">
        <v>1.3351033542727277</v>
      </c>
      <c r="D441" s="6">
        <v>1.0583903418868696</v>
      </c>
      <c r="E441" s="6">
        <v>0.72305697435465965</v>
      </c>
      <c r="F441" s="6">
        <v>0.63542089217741737</v>
      </c>
      <c r="G441" s="6">
        <v>0.52774211109459546</v>
      </c>
      <c r="H441" s="6">
        <v>1.0081756350391216</v>
      </c>
      <c r="I441" s="7"/>
      <c r="J441" s="7"/>
      <c r="K441" s="7"/>
      <c r="L441" s="7"/>
    </row>
    <row r="442" spans="1:12" x14ac:dyDescent="0.2">
      <c r="A442" s="5">
        <v>25</v>
      </c>
      <c r="B442" s="6">
        <v>1.5441028070295213</v>
      </c>
      <c r="C442" s="6">
        <v>1.4443197531639747</v>
      </c>
      <c r="D442" s="6">
        <v>1.1449705915673352</v>
      </c>
      <c r="E442" s="6">
        <v>0.7822057126747981</v>
      </c>
      <c r="F442" s="6">
        <v>0.68740067441808472</v>
      </c>
      <c r="G442" s="6">
        <v>0.5709133702578334</v>
      </c>
      <c r="H442" s="6">
        <v>1.0906481357309119</v>
      </c>
      <c r="I442" s="7"/>
      <c r="J442" s="7"/>
      <c r="K442" s="7"/>
      <c r="L442" s="7"/>
    </row>
    <row r="443" spans="1:12" ht="18" customHeight="1" x14ac:dyDescent="0.2">
      <c r="A443" s="4" t="s">
        <v>62</v>
      </c>
      <c r="B443" s="15"/>
      <c r="C443" s="8"/>
      <c r="D443" s="15"/>
      <c r="E443" s="15"/>
      <c r="I443" s="7"/>
      <c r="J443" s="7"/>
      <c r="K443" s="7"/>
      <c r="L443" s="7"/>
    </row>
    <row r="444" spans="1:12" ht="18" customHeight="1" x14ac:dyDescent="0.2">
      <c r="A444" s="4" t="s">
        <v>8</v>
      </c>
      <c r="C444" s="8"/>
      <c r="F444" s="13"/>
      <c r="G444" s="13"/>
      <c r="H444" s="14"/>
      <c r="I444" s="7"/>
      <c r="J444" s="7"/>
      <c r="K444" s="7"/>
      <c r="L444" s="7"/>
    </row>
    <row r="445" spans="1:12" ht="18" customHeight="1" x14ac:dyDescent="0.2">
      <c r="A445" s="4" t="s">
        <v>0</v>
      </c>
      <c r="B445" s="15"/>
      <c r="C445" s="16">
        <v>0.45</v>
      </c>
      <c r="H445" s="14" t="s">
        <v>46</v>
      </c>
      <c r="I445" s="7"/>
      <c r="J445" s="7"/>
      <c r="K445" s="7"/>
      <c r="L445" s="7"/>
    </row>
    <row r="446" spans="1:12" ht="18" customHeight="1" x14ac:dyDescent="0.2">
      <c r="A446" s="19" t="s">
        <v>39</v>
      </c>
      <c r="B446" s="15"/>
      <c r="C446" s="8"/>
      <c r="D446" s="15"/>
      <c r="E446" s="15"/>
      <c r="H446" s="14" t="s">
        <v>46</v>
      </c>
      <c r="I446" s="7"/>
      <c r="J446" s="7"/>
      <c r="K446" s="7"/>
      <c r="L446" s="7"/>
    </row>
    <row r="447" spans="1:12" x14ac:dyDescent="0.2">
      <c r="A447" s="2"/>
      <c r="B447" s="9"/>
      <c r="C447" s="10"/>
      <c r="D447" s="11"/>
      <c r="E447" s="11"/>
      <c r="F447" s="3"/>
      <c r="G447" s="3"/>
      <c r="I447" s="7"/>
      <c r="J447" s="7"/>
      <c r="K447" s="7"/>
      <c r="L447" s="7"/>
    </row>
    <row r="448" spans="1:12" x14ac:dyDescent="0.2">
      <c r="A448" s="2"/>
      <c r="B448" s="9"/>
      <c r="C448" s="10"/>
      <c r="D448" s="10"/>
      <c r="E448" s="10"/>
      <c r="F448" s="3"/>
      <c r="G448" s="3"/>
      <c r="I448" s="7"/>
      <c r="J448" s="7"/>
      <c r="K448" s="7"/>
      <c r="L448" s="7"/>
    </row>
    <row r="449" spans="1:12" x14ac:dyDescent="0.2">
      <c r="A449" s="2"/>
      <c r="B449" s="2"/>
      <c r="C449" s="2"/>
      <c r="D449" s="5"/>
      <c r="E449" s="5"/>
      <c r="F449" s="5"/>
      <c r="G449" s="5"/>
      <c r="I449" s="7"/>
      <c r="J449" s="7"/>
      <c r="K449" s="7"/>
      <c r="L449" s="7"/>
    </row>
    <row r="450" spans="1:12" x14ac:dyDescent="0.2">
      <c r="A450" s="3"/>
      <c r="B450" s="3"/>
      <c r="C450" s="2"/>
      <c r="D450" s="5"/>
      <c r="E450" s="5"/>
      <c r="F450" s="5"/>
      <c r="G450" s="5"/>
      <c r="H450" s="3"/>
      <c r="I450" s="7"/>
      <c r="J450" s="7"/>
      <c r="K450" s="7"/>
      <c r="L450" s="7"/>
    </row>
    <row r="451" spans="1:12" ht="38.25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I451" s="7"/>
      <c r="J451" s="7"/>
      <c r="K451" s="7"/>
      <c r="L451" s="7"/>
    </row>
    <row r="452" spans="1:12" ht="20.25" customHeight="1" x14ac:dyDescent="0.2">
      <c r="A452" s="5">
        <v>1</v>
      </c>
      <c r="B452" s="6">
        <v>4.0750350071281007E-2</v>
      </c>
      <c r="C452" s="6">
        <v>3.8116979833437273E-2</v>
      </c>
      <c r="D452" s="6">
        <v>3.0216869119906068E-2</v>
      </c>
      <c r="E452" s="6">
        <v>2.0643156967361471E-2</v>
      </c>
      <c r="F452" s="6">
        <v>1.8141161323098395E-2</v>
      </c>
      <c r="G452" s="6">
        <v>1.5066949941718994E-2</v>
      </c>
      <c r="H452" s="6">
        <v>2.8783247548862825E-2</v>
      </c>
      <c r="I452" s="7"/>
      <c r="J452" s="7"/>
      <c r="K452" s="7"/>
      <c r="L452" s="7"/>
    </row>
    <row r="453" spans="1:12" x14ac:dyDescent="0.2">
      <c r="A453" s="5">
        <v>2</v>
      </c>
      <c r="B453" s="6">
        <v>6.7960318307092635E-2</v>
      </c>
      <c r="C453" s="6">
        <v>6.3568584757043689E-2</v>
      </c>
      <c r="D453" s="6">
        <v>5.0393384106896824E-2</v>
      </c>
      <c r="E453" s="6">
        <v>3.4427078930884418E-2</v>
      </c>
      <c r="F453" s="6">
        <v>3.0254441883849282E-2</v>
      </c>
      <c r="G453" s="6">
        <v>2.5127507178837473E-2</v>
      </c>
      <c r="H453" s="6">
        <v>4.8002499657325504E-2</v>
      </c>
      <c r="I453" s="7"/>
      <c r="J453" s="7"/>
      <c r="K453" s="7"/>
      <c r="L453" s="7"/>
    </row>
    <row r="454" spans="1:12" x14ac:dyDescent="0.2">
      <c r="A454" s="5">
        <v>3</v>
      </c>
      <c r="B454" s="6">
        <v>9.582038727710282E-2</v>
      </c>
      <c r="C454" s="6">
        <v>8.9628279587406823E-2</v>
      </c>
      <c r="D454" s="6">
        <v>7.1051956518318818E-2</v>
      </c>
      <c r="E454" s="6">
        <v>4.8540326445652524E-2</v>
      </c>
      <c r="F454" s="6">
        <v>4.2657133020821754E-2</v>
      </c>
      <c r="G454" s="6">
        <v>3.5428431313469982E-2</v>
      </c>
      <c r="H454" s="6">
        <v>6.768093825943558E-2</v>
      </c>
      <c r="I454" s="7"/>
      <c r="J454" s="7"/>
      <c r="K454" s="7"/>
      <c r="L454" s="7"/>
    </row>
    <row r="455" spans="1:12" x14ac:dyDescent="0.2">
      <c r="A455" s="5">
        <v>4</v>
      </c>
      <c r="B455" s="6">
        <v>0.12574980810534359</v>
      </c>
      <c r="C455" s="6">
        <v>0.11762360056356964</v>
      </c>
      <c r="D455" s="6">
        <v>9.324497793824775E-2</v>
      </c>
      <c r="E455" s="6">
        <v>6.3701858334798578E-2</v>
      </c>
      <c r="F455" s="6">
        <v>5.5981054179836939E-2</v>
      </c>
      <c r="G455" s="6">
        <v>4.6494473313476045E-2</v>
      </c>
      <c r="H455" s="6">
        <v>8.8821024839954715E-2</v>
      </c>
      <c r="I455" s="7"/>
      <c r="J455" s="7"/>
      <c r="K455" s="7"/>
      <c r="L455" s="7"/>
    </row>
    <row r="456" spans="1:12" x14ac:dyDescent="0.2">
      <c r="A456" s="5">
        <v>5</v>
      </c>
      <c r="B456" s="6">
        <v>0.15782096913021471</v>
      </c>
      <c r="C456" s="6">
        <v>0.14762225814274615</v>
      </c>
      <c r="D456" s="6">
        <v>0.1170261251803406</v>
      </c>
      <c r="E456" s="6">
        <v>7.994834480678896E-2</v>
      </c>
      <c r="F456" s="6">
        <v>7.0258431060122542E-2</v>
      </c>
      <c r="G456" s="6">
        <v>5.835239789300229E-2</v>
      </c>
      <c r="H456" s="6">
        <v>0.11147388954770783</v>
      </c>
      <c r="I456" s="7"/>
      <c r="J456" s="7"/>
      <c r="K456" s="7"/>
      <c r="L456" s="7"/>
    </row>
    <row r="457" spans="1:12" ht="20.25" customHeight="1" x14ac:dyDescent="0.2">
      <c r="A457" s="5">
        <v>6</v>
      </c>
      <c r="B457" s="6">
        <v>0.19211491460530564</v>
      </c>
      <c r="C457" s="6">
        <v>0.17970005933455191</v>
      </c>
      <c r="D457" s="6">
        <v>0.14245549352229073</v>
      </c>
      <c r="E457" s="6">
        <v>9.7320840950603907E-2</v>
      </c>
      <c r="F457" s="6">
        <v>8.5525342784339001E-2</v>
      </c>
      <c r="G457" s="6">
        <v>7.1032170186330054E-2</v>
      </c>
      <c r="H457" s="6">
        <v>0.13569677647530759</v>
      </c>
      <c r="I457" s="7"/>
      <c r="J457" s="7"/>
      <c r="K457" s="7"/>
      <c r="L457" s="7"/>
    </row>
    <row r="458" spans="1:12" x14ac:dyDescent="0.2">
      <c r="A458" s="5">
        <v>7</v>
      </c>
      <c r="B458" s="6">
        <v>0.22872226334714846</v>
      </c>
      <c r="C458" s="6">
        <v>0.21394176698387624</v>
      </c>
      <c r="D458" s="6">
        <v>0.16960027789405965</v>
      </c>
      <c r="E458" s="6">
        <v>0.11586525210081339</v>
      </c>
      <c r="F458" s="6">
        <v>0.10182213086039336</v>
      </c>
      <c r="G458" s="6">
        <v>8.4567295406790671E-2</v>
      </c>
      <c r="H458" s="6">
        <v>0.16155369252881155</v>
      </c>
      <c r="I458" s="7"/>
      <c r="J458" s="7"/>
      <c r="K458" s="7"/>
      <c r="L458" s="7"/>
    </row>
    <row r="459" spans="1:12" x14ac:dyDescent="0.2">
      <c r="A459" s="5">
        <v>8</v>
      </c>
      <c r="B459" s="6">
        <v>0.26774420006131416</v>
      </c>
      <c r="C459" s="6">
        <v>0.25044202703547686</v>
      </c>
      <c r="D459" s="6">
        <v>0.19853550795796512</v>
      </c>
      <c r="E459" s="6">
        <v>0.1356328360197715</v>
      </c>
      <c r="F459" s="6">
        <v>0.11919384049805641</v>
      </c>
      <c r="G459" s="6">
        <v>9.8995185377621031E-2</v>
      </c>
      <c r="H459" s="6">
        <v>0.18911610763236805</v>
      </c>
      <c r="I459" s="7"/>
      <c r="J459" s="7"/>
      <c r="K459" s="7"/>
      <c r="L459" s="7"/>
    </row>
    <row r="460" spans="1:12" x14ac:dyDescent="0.2">
      <c r="A460" s="5">
        <v>9</v>
      </c>
      <c r="B460" s="6">
        <v>0.30929353913479352</v>
      </c>
      <c r="C460" s="6">
        <v>0.28930636358194017</v>
      </c>
      <c r="D460" s="6">
        <v>0.22934483692338023</v>
      </c>
      <c r="E460" s="6">
        <v>0.15668074178950461</v>
      </c>
      <c r="F460" s="6">
        <v>0.13769069418597887</v>
      </c>
      <c r="G460" s="6">
        <v>0.11435755185635257</v>
      </c>
      <c r="H460" s="6">
        <v>0.21846370611806618</v>
      </c>
      <c r="I460" s="7"/>
      <c r="J460" s="7"/>
      <c r="K460" s="7"/>
      <c r="L460" s="7"/>
    </row>
    <row r="461" spans="1:12" x14ac:dyDescent="0.2">
      <c r="A461" s="5">
        <v>10</v>
      </c>
      <c r="B461" s="6">
        <v>0.35349585876187151</v>
      </c>
      <c r="C461" s="6">
        <v>0.33065223970004237</v>
      </c>
      <c r="D461" s="6">
        <v>0.26212138251455497</v>
      </c>
      <c r="E461" s="6">
        <v>0.17907258433287274</v>
      </c>
      <c r="F461" s="6">
        <v>0.15736859657963487</v>
      </c>
      <c r="G461" s="6">
        <v>0.13070082586416068</v>
      </c>
      <c r="H461" s="6">
        <v>0.24968518779453389</v>
      </c>
      <c r="I461" s="7"/>
      <c r="J461" s="7"/>
      <c r="K461" s="7"/>
      <c r="L461" s="7"/>
    </row>
    <row r="462" spans="1:12" ht="20.25" customHeight="1" x14ac:dyDescent="0.2">
      <c r="A462" s="5">
        <v>11</v>
      </c>
      <c r="B462" s="6">
        <v>0.40049070074200188</v>
      </c>
      <c r="C462" s="6">
        <v>0.37461017971525296</v>
      </c>
      <c r="D462" s="6">
        <v>0.29696861663500601</v>
      </c>
      <c r="E462" s="6">
        <v>0.20287905220260222</v>
      </c>
      <c r="F462" s="6">
        <v>0.17828966862499859</v>
      </c>
      <c r="G462" s="6">
        <v>0.14807660129664299</v>
      </c>
      <c r="H462" s="6">
        <v>0.28287911540172467</v>
      </c>
      <c r="I462" s="7"/>
      <c r="J462" s="7"/>
      <c r="K462" s="7"/>
      <c r="L462" s="7"/>
    </row>
    <row r="463" spans="1:12" x14ac:dyDescent="0.2">
      <c r="A463" s="5">
        <v>12</v>
      </c>
      <c r="B463" s="6">
        <v>0.45043282800631984</v>
      </c>
      <c r="C463" s="6">
        <v>0.42132494546433463</v>
      </c>
      <c r="D463" s="6">
        <v>0.33400129783837879</v>
      </c>
      <c r="E463" s="6">
        <v>0.22817854461427198</v>
      </c>
      <c r="F463" s="6">
        <v>0.20052280738174311</v>
      </c>
      <c r="G463" s="6">
        <v>0.16654209987906496</v>
      </c>
      <c r="H463" s="6">
        <v>0.31815480284124825</v>
      </c>
      <c r="I463" s="7"/>
      <c r="J463" s="7"/>
      <c r="K463" s="7"/>
      <c r="L463" s="7"/>
    </row>
    <row r="464" spans="1:12" x14ac:dyDescent="0.2">
      <c r="A464" s="5">
        <v>13</v>
      </c>
      <c r="B464" s="6">
        <v>0.50349352771834954</v>
      </c>
      <c r="C464" s="6">
        <v>0.47095675518704133</v>
      </c>
      <c r="D464" s="6">
        <v>0.37334643759311648</v>
      </c>
      <c r="E464" s="6">
        <v>0.25505783156610123</v>
      </c>
      <c r="F464" s="6">
        <v>0.22414426613507032</v>
      </c>
      <c r="G464" s="6">
        <v>0.18616065297211332</v>
      </c>
      <c r="H464" s="6">
        <v>0.35563323559718096</v>
      </c>
      <c r="I464" s="7"/>
      <c r="J464" s="7"/>
      <c r="K464" s="7"/>
      <c r="L464" s="7"/>
    </row>
    <row r="465" spans="1:14" x14ac:dyDescent="0.2">
      <c r="A465" s="5">
        <v>14</v>
      </c>
      <c r="B465" s="6">
        <v>0.55986194244110188</v>
      </c>
      <c r="C465" s="6">
        <v>0.52368252867049936</v>
      </c>
      <c r="D465" s="6">
        <v>0.41514428735869158</v>
      </c>
      <c r="E465" s="6">
        <v>0.28361272817650302</v>
      </c>
      <c r="F465" s="6">
        <v>0.2492382470020823</v>
      </c>
      <c r="G465" s="6">
        <v>0.20700219375485904</v>
      </c>
      <c r="H465" s="6">
        <v>0.39544801098104659</v>
      </c>
      <c r="I465" s="7"/>
      <c r="J465" s="7"/>
      <c r="K465" s="7"/>
      <c r="L465" s="7"/>
    </row>
    <row r="466" spans="1:14" x14ac:dyDescent="0.2">
      <c r="A466" s="5">
        <v>15</v>
      </c>
      <c r="B466" s="6">
        <v>0.61974640510969448</v>
      </c>
      <c r="C466" s="6">
        <v>0.57969713595318995</v>
      </c>
      <c r="D466" s="6">
        <v>0.45954932848367636</v>
      </c>
      <c r="E466" s="6">
        <v>0.31394877094942319</v>
      </c>
      <c r="F466" s="6">
        <v>0.27589749523228652</v>
      </c>
      <c r="G466" s="6">
        <v>0.22914375081476529</v>
      </c>
      <c r="H466" s="6">
        <v>0.43774628106475549</v>
      </c>
      <c r="I466" s="7"/>
      <c r="J466" s="7"/>
      <c r="K466" s="7"/>
      <c r="L466" s="7"/>
    </row>
    <row r="467" spans="1:14" ht="20.25" customHeight="1" x14ac:dyDescent="0.2">
      <c r="A467" s="5">
        <v>16</v>
      </c>
      <c r="B467" s="6">
        <v>0.68337574508534582</v>
      </c>
      <c r="C467" s="6">
        <v>0.63921461897908693</v>
      </c>
      <c r="D467" s="6">
        <v>0.50673124066031028</v>
      </c>
      <c r="E467" s="6">
        <v>0.34618187939019424</v>
      </c>
      <c r="F467" s="6">
        <v>0.30422388063416483</v>
      </c>
      <c r="G467" s="6">
        <v>0.25266993104538388</v>
      </c>
      <c r="H467" s="6">
        <v>0.48268967518741501</v>
      </c>
      <c r="I467" s="7"/>
      <c r="J467" s="7"/>
      <c r="K467" s="7"/>
      <c r="L467" s="7"/>
    </row>
    <row r="468" spans="1:14" x14ac:dyDescent="0.2">
      <c r="A468" s="5">
        <v>17</v>
      </c>
      <c r="B468" s="6">
        <v>0.75100052201914913</v>
      </c>
      <c r="C468" s="6">
        <v>0.70246934572665143</v>
      </c>
      <c r="D468" s="6">
        <v>0.55687581684915821</v>
      </c>
      <c r="E468" s="6">
        <v>0.38043898105154006</v>
      </c>
      <c r="F468" s="6">
        <v>0.33432894686424014</v>
      </c>
      <c r="G468" s="6">
        <v>0.27767337585258817</v>
      </c>
      <c r="H468" s="6">
        <v>0.53045517147192589</v>
      </c>
      <c r="I468" s="7"/>
      <c r="J468" s="7"/>
      <c r="K468" s="7"/>
      <c r="L468" s="7"/>
    </row>
    <row r="469" spans="1:14" x14ac:dyDescent="0.2">
      <c r="A469" s="5">
        <v>18</v>
      </c>
      <c r="B469" s="6">
        <v>0.82289413117256793</v>
      </c>
      <c r="C469" s="6">
        <v>0.76971704410127639</v>
      </c>
      <c r="D469" s="6">
        <v>0.610185782887402</v>
      </c>
      <c r="E469" s="6">
        <v>0.41685857146261956</v>
      </c>
      <c r="F469" s="6">
        <v>0.36633440349149787</v>
      </c>
      <c r="G469" s="6">
        <v>0.30425516983348144</v>
      </c>
      <c r="H469" s="6">
        <v>0.58123587754744033</v>
      </c>
      <c r="I469" s="7"/>
      <c r="J469" s="7"/>
      <c r="K469" s="7"/>
      <c r="L469" s="7"/>
    </row>
    <row r="470" spans="1:14" x14ac:dyDescent="0.2">
      <c r="A470" s="5">
        <v>19</v>
      </c>
      <c r="B470" s="6">
        <v>0.89935370768586576</v>
      </c>
      <c r="C470" s="6">
        <v>0.84123564776805748</v>
      </c>
      <c r="D470" s="6">
        <v>0.66688146801463266</v>
      </c>
      <c r="E470" s="6">
        <v>0.45559117220987944</v>
      </c>
      <c r="F470" s="6">
        <v>0.40037252855784089</v>
      </c>
      <c r="G470" s="6">
        <v>0.3325251751187312</v>
      </c>
      <c r="H470" s="6">
        <v>0.63524166926245351</v>
      </c>
      <c r="I470" s="7"/>
      <c r="J470" s="7"/>
      <c r="K470" s="7"/>
      <c r="L470" s="7"/>
    </row>
    <row r="471" spans="1:14" x14ac:dyDescent="0.2">
      <c r="A471" s="5">
        <v>20</v>
      </c>
      <c r="B471" s="6">
        <v>0.98070073740737307</v>
      </c>
      <c r="C471" s="6">
        <v>0.91732586750803347</v>
      </c>
      <c r="D471" s="6">
        <v>0.72720125781001443</v>
      </c>
      <c r="E471" s="6">
        <v>0.49679964036861446</v>
      </c>
      <c r="F471" s="6">
        <v>0.43658644050587025</v>
      </c>
      <c r="G471" s="6">
        <v>0.36260225721931572</v>
      </c>
      <c r="H471" s="6">
        <v>0.6926996221326297</v>
      </c>
      <c r="I471" s="7"/>
      <c r="J471" s="7"/>
      <c r="K471" s="7"/>
      <c r="L471" s="7"/>
    </row>
    <row r="472" spans="1:14" ht="20.25" customHeight="1" x14ac:dyDescent="0.2">
      <c r="A472" s="5">
        <v>21</v>
      </c>
      <c r="B472" s="6">
        <v>1.0672812575187665</v>
      </c>
      <c r="C472" s="6">
        <v>0.99831137887865407</v>
      </c>
      <c r="D472" s="6">
        <v>0.79140174295831611</v>
      </c>
      <c r="E472" s="6">
        <v>0.5406592701349584</v>
      </c>
      <c r="F472" s="6">
        <v>0.47513018749285613</v>
      </c>
      <c r="G472" s="6">
        <v>0.39461435920529869</v>
      </c>
      <c r="H472" s="6">
        <v>0.75385415304871695</v>
      </c>
      <c r="I472" s="7"/>
      <c r="J472" s="7"/>
      <c r="K472" s="7"/>
      <c r="L472" s="7"/>
    </row>
    <row r="473" spans="1:14" x14ac:dyDescent="0.2">
      <c r="A473" s="5">
        <v>22</v>
      </c>
      <c r="B473" s="6">
        <v>1.1594655003842973</v>
      </c>
      <c r="C473" s="6">
        <v>1.0845384890781924</v>
      </c>
      <c r="D473" s="6">
        <v>0.85975745515987789</v>
      </c>
      <c r="E473" s="6">
        <v>0.58735761240838225</v>
      </c>
      <c r="F473" s="6">
        <v>0.51616858884023131</v>
      </c>
      <c r="G473" s="6">
        <v>0.4286983700233819</v>
      </c>
      <c r="H473" s="6">
        <v>0.8189667687161104</v>
      </c>
      <c r="I473" s="7"/>
      <c r="J473" s="7"/>
      <c r="K473" s="7"/>
      <c r="L473" s="7"/>
    </row>
    <row r="474" spans="1:14" x14ac:dyDescent="0.2">
      <c r="A474" s="5">
        <v>23</v>
      </c>
      <c r="B474" s="6">
        <v>1.2576467977027666</v>
      </c>
      <c r="C474" s="6">
        <v>1.1763751119136427</v>
      </c>
      <c r="D474" s="6">
        <v>0.93256005454627156</v>
      </c>
      <c r="E474" s="6">
        <v>0.63709391966118123</v>
      </c>
      <c r="F474" s="6">
        <v>0.55987674718610758</v>
      </c>
      <c r="G474" s="6">
        <v>0.46499971932032808</v>
      </c>
      <c r="H474" s="6">
        <v>0.8883152916230983</v>
      </c>
      <c r="I474" s="7"/>
      <c r="J474" s="7"/>
      <c r="K474" s="7"/>
      <c r="L474" s="7"/>
    </row>
    <row r="475" spans="1:14" x14ac:dyDescent="0.2">
      <c r="A475" s="5">
        <v>24</v>
      </c>
      <c r="B475" s="6">
        <v>1.3622395178208477</v>
      </c>
      <c r="C475" s="6">
        <v>1.2742088384090364</v>
      </c>
      <c r="D475" s="6">
        <v>1.0101168001736025</v>
      </c>
      <c r="E475" s="6">
        <v>0.69007810103052136</v>
      </c>
      <c r="F475" s="6">
        <v>0.60643913022244422</v>
      </c>
      <c r="G475" s="6">
        <v>0.50367161478946598</v>
      </c>
      <c r="H475" s="6">
        <v>0.96219240310070797</v>
      </c>
      <c r="I475" s="7"/>
      <c r="J475" s="7"/>
      <c r="K475" s="7"/>
      <c r="L475" s="7"/>
    </row>
    <row r="476" spans="1:14" x14ac:dyDescent="0.2">
      <c r="A476" s="5">
        <v>25</v>
      </c>
      <c r="B476" s="6">
        <v>1.4736757553882278</v>
      </c>
      <c r="C476" s="6">
        <v>1.3784438403817796</v>
      </c>
      <c r="D476" s="6">
        <v>1.0927480953624351</v>
      </c>
      <c r="E476" s="6">
        <v>0.74652904537656328</v>
      </c>
      <c r="F476" s="6">
        <v>0.65604809700218436</v>
      </c>
      <c r="G476" s="6">
        <v>0.54487381821064607</v>
      </c>
      <c r="H476" s="6">
        <v>1.040903305122536</v>
      </c>
      <c r="I476" s="7"/>
      <c r="J476" s="7"/>
      <c r="K476" s="7"/>
      <c r="L476" s="7"/>
    </row>
    <row r="477" spans="1:14" x14ac:dyDescent="0.2">
      <c r="I477" s="7"/>
      <c r="J477" s="7"/>
      <c r="K477" s="7"/>
      <c r="L477" s="7"/>
      <c r="M477" s="7"/>
      <c r="N477" s="7"/>
    </row>
    <row r="478" spans="1:14" x14ac:dyDescent="0.2">
      <c r="I478" s="7"/>
      <c r="J478" s="7"/>
      <c r="K478" s="7"/>
      <c r="L478" s="7"/>
      <c r="M478" s="7"/>
      <c r="N478" s="7"/>
    </row>
    <row r="479" spans="1:14" x14ac:dyDescent="0.2">
      <c r="I479" s="7"/>
      <c r="J479" s="7"/>
      <c r="K479" s="7"/>
      <c r="L479" s="7"/>
      <c r="M479" s="7"/>
      <c r="N479" s="7"/>
    </row>
    <row r="480" spans="1:14" x14ac:dyDescent="0.2">
      <c r="I480" s="7"/>
      <c r="J480" s="7"/>
      <c r="K480" s="7"/>
      <c r="L480" s="7"/>
      <c r="M480" s="7"/>
      <c r="N480" s="7"/>
    </row>
    <row r="481" spans="9:14" x14ac:dyDescent="0.2">
      <c r="I481" s="7"/>
      <c r="J481" s="7"/>
      <c r="K481" s="7"/>
      <c r="L481" s="7"/>
      <c r="M481" s="7"/>
      <c r="N481" s="7"/>
    </row>
    <row r="482" spans="9:14" x14ac:dyDescent="0.2">
      <c r="I482" s="7"/>
      <c r="J482" s="7"/>
      <c r="K482" s="7"/>
      <c r="L482" s="7"/>
      <c r="M482" s="7"/>
      <c r="N482" s="7"/>
    </row>
    <row r="483" spans="9:14" x14ac:dyDescent="0.2">
      <c r="I483" s="7"/>
      <c r="J483" s="7"/>
      <c r="K483" s="7"/>
      <c r="L483" s="7"/>
      <c r="M483" s="7"/>
      <c r="N483" s="7"/>
    </row>
    <row r="484" spans="9:14" x14ac:dyDescent="0.2">
      <c r="I484" s="7"/>
      <c r="J484" s="7"/>
      <c r="K484" s="7"/>
      <c r="L484" s="7"/>
      <c r="M484" s="7"/>
      <c r="N484" s="7"/>
    </row>
    <row r="485" spans="9:14" x14ac:dyDescent="0.2">
      <c r="I485" s="7"/>
      <c r="J485" s="7"/>
      <c r="K485" s="7"/>
      <c r="L485" s="7"/>
      <c r="M485" s="7"/>
      <c r="N485" s="7"/>
    </row>
    <row r="486" spans="9:14" x14ac:dyDescent="0.2">
      <c r="I486" s="7"/>
      <c r="J486" s="7"/>
      <c r="K486" s="7"/>
      <c r="L486" s="7"/>
      <c r="M486" s="7"/>
      <c r="N486" s="7"/>
    </row>
    <row r="487" spans="9:14" x14ac:dyDescent="0.2">
      <c r="I487" s="7"/>
      <c r="J487" s="7"/>
      <c r="K487" s="7"/>
      <c r="L487" s="7"/>
      <c r="M487" s="7"/>
      <c r="N487" s="7"/>
    </row>
    <row r="488" spans="9:14" x14ac:dyDescent="0.2">
      <c r="I488" s="7"/>
      <c r="J488" s="7"/>
      <c r="K488" s="7"/>
      <c r="L488" s="7"/>
      <c r="M488" s="7"/>
      <c r="N488" s="7"/>
    </row>
    <row r="489" spans="9:14" x14ac:dyDescent="0.2">
      <c r="I489" s="7"/>
      <c r="J489" s="7"/>
      <c r="K489" s="7"/>
      <c r="L489" s="7"/>
      <c r="M489" s="7"/>
      <c r="N489" s="7"/>
    </row>
    <row r="490" spans="9:14" x14ac:dyDescent="0.2">
      <c r="I490" s="7"/>
      <c r="J490" s="7"/>
      <c r="K490" s="7"/>
      <c r="L490" s="7"/>
      <c r="M490" s="7"/>
      <c r="N490" s="7"/>
    </row>
    <row r="491" spans="9:14" x14ac:dyDescent="0.2">
      <c r="I491" s="7"/>
      <c r="J491" s="7"/>
      <c r="K491" s="7"/>
      <c r="L491" s="7"/>
      <c r="M491" s="7"/>
      <c r="N491" s="7"/>
    </row>
    <row r="492" spans="9:14" x14ac:dyDescent="0.2">
      <c r="I492" s="7"/>
      <c r="J492" s="7"/>
      <c r="K492" s="7"/>
      <c r="L492" s="7"/>
      <c r="M492" s="7"/>
      <c r="N492" s="7"/>
    </row>
    <row r="493" spans="9:14" x14ac:dyDescent="0.2">
      <c r="I493" s="7"/>
      <c r="J493" s="7"/>
      <c r="K493" s="7"/>
      <c r="L493" s="7"/>
      <c r="M493" s="7"/>
      <c r="N493" s="7"/>
    </row>
    <row r="494" spans="9:14" x14ac:dyDescent="0.2">
      <c r="I494" s="7"/>
      <c r="J494" s="7"/>
      <c r="K494" s="7"/>
      <c r="L494" s="7"/>
      <c r="M494" s="7"/>
      <c r="N494" s="7"/>
    </row>
    <row r="495" spans="9:14" x14ac:dyDescent="0.2">
      <c r="I495" s="7"/>
      <c r="J495" s="7"/>
      <c r="K495" s="7"/>
      <c r="L495" s="7"/>
      <c r="M495" s="7"/>
      <c r="N495" s="7"/>
    </row>
    <row r="496" spans="9:14" x14ac:dyDescent="0.2">
      <c r="I496" s="7"/>
      <c r="J496" s="7"/>
      <c r="K496" s="7"/>
      <c r="L496" s="7"/>
      <c r="M496" s="7"/>
      <c r="N496" s="7"/>
    </row>
    <row r="497" spans="9:14" x14ac:dyDescent="0.2">
      <c r="I497" s="7"/>
      <c r="J497" s="7"/>
      <c r="K497" s="7"/>
      <c r="L497" s="7"/>
      <c r="M497" s="7"/>
      <c r="N497" s="7"/>
    </row>
    <row r="498" spans="9:14" x14ac:dyDescent="0.2">
      <c r="I498" s="7"/>
      <c r="J498" s="7"/>
      <c r="K498" s="7"/>
      <c r="L498" s="7"/>
      <c r="M498" s="7"/>
      <c r="N498" s="7"/>
    </row>
    <row r="499" spans="9:14" x14ac:dyDescent="0.2">
      <c r="I499" s="7"/>
      <c r="J499" s="7"/>
      <c r="K499" s="7"/>
      <c r="L499" s="7"/>
      <c r="M499" s="7"/>
      <c r="N499" s="7"/>
    </row>
    <row r="500" spans="9:14" x14ac:dyDescent="0.2">
      <c r="I500" s="7"/>
      <c r="J500" s="7"/>
      <c r="K500" s="7"/>
      <c r="L500" s="7"/>
      <c r="M500" s="7"/>
      <c r="N500" s="7"/>
    </row>
    <row r="501" spans="9:14" x14ac:dyDescent="0.2">
      <c r="I501" s="7"/>
      <c r="J501" s="7"/>
      <c r="K501" s="7"/>
      <c r="L501" s="7"/>
      <c r="M501" s="7"/>
      <c r="N501" s="7"/>
    </row>
    <row r="502" spans="9:14" x14ac:dyDescent="0.2">
      <c r="I502" s="7"/>
      <c r="J502" s="7"/>
      <c r="K502" s="7"/>
      <c r="L502" s="7"/>
      <c r="M502" s="7"/>
      <c r="N502" s="7"/>
    </row>
    <row r="503" spans="9:14" x14ac:dyDescent="0.2">
      <c r="I503" s="7"/>
      <c r="J503" s="7"/>
      <c r="K503" s="7"/>
      <c r="L503" s="7"/>
      <c r="M503" s="7"/>
      <c r="N503" s="7"/>
    </row>
    <row r="504" spans="9:14" x14ac:dyDescent="0.2">
      <c r="I504" s="7"/>
      <c r="J504" s="7"/>
      <c r="K504" s="7"/>
      <c r="L504" s="7"/>
      <c r="M504" s="7"/>
      <c r="N504" s="7"/>
    </row>
    <row r="505" spans="9:14" x14ac:dyDescent="0.2">
      <c r="I505" s="7"/>
      <c r="J505" s="7"/>
      <c r="K505" s="7"/>
      <c r="L505" s="7"/>
      <c r="M505" s="7"/>
      <c r="N505" s="7"/>
    </row>
    <row r="506" spans="9:14" x14ac:dyDescent="0.2">
      <c r="I506" s="7"/>
      <c r="J506" s="7"/>
      <c r="K506" s="7"/>
      <c r="L506" s="7"/>
      <c r="M506" s="7"/>
      <c r="N506" s="7"/>
    </row>
    <row r="507" spans="9:14" x14ac:dyDescent="0.2">
      <c r="I507" s="7"/>
      <c r="J507" s="7"/>
      <c r="K507" s="7"/>
      <c r="L507" s="7"/>
      <c r="M507" s="7"/>
      <c r="N507" s="7"/>
    </row>
    <row r="508" spans="9:14" x14ac:dyDescent="0.2">
      <c r="I508" s="7"/>
      <c r="J508" s="7"/>
      <c r="K508" s="7"/>
      <c r="L508" s="7"/>
      <c r="M508" s="7"/>
      <c r="N508" s="7"/>
    </row>
    <row r="509" spans="9:14" x14ac:dyDescent="0.2">
      <c r="I509" s="7"/>
      <c r="J509" s="7"/>
      <c r="K509" s="7"/>
      <c r="L509" s="7"/>
      <c r="M509" s="7"/>
      <c r="N509" s="7"/>
    </row>
    <row r="510" spans="9:14" x14ac:dyDescent="0.2">
      <c r="I510" s="7"/>
      <c r="J510" s="7"/>
      <c r="K510" s="7"/>
      <c r="L510" s="7"/>
      <c r="M510" s="7"/>
      <c r="N510" s="7"/>
    </row>
    <row r="511" spans="9:14" x14ac:dyDescent="0.2">
      <c r="I511" s="7"/>
      <c r="J511" s="7"/>
      <c r="K511" s="7"/>
      <c r="L511" s="7"/>
      <c r="M511" s="7"/>
      <c r="N511" s="7"/>
    </row>
    <row r="512" spans="9:14" x14ac:dyDescent="0.2">
      <c r="I512" s="7"/>
      <c r="J512" s="7"/>
      <c r="K512" s="7"/>
      <c r="L512" s="7"/>
      <c r="M512" s="7"/>
      <c r="N512" s="7"/>
    </row>
    <row r="513" spans="9:14" x14ac:dyDescent="0.2">
      <c r="I513" s="7"/>
      <c r="J513" s="7"/>
      <c r="K513" s="7"/>
      <c r="L513" s="7"/>
      <c r="M513" s="7"/>
      <c r="N513" s="7"/>
    </row>
    <row r="514" spans="9:14" x14ac:dyDescent="0.2">
      <c r="I514" s="7"/>
      <c r="J514" s="7"/>
      <c r="K514" s="7"/>
      <c r="L514" s="7"/>
      <c r="M514" s="7"/>
      <c r="N514" s="7"/>
    </row>
    <row r="515" spans="9:14" x14ac:dyDescent="0.2">
      <c r="I515" s="7"/>
      <c r="J515" s="7"/>
      <c r="K515" s="7"/>
      <c r="L515" s="7"/>
      <c r="M515" s="7"/>
      <c r="N515" s="7"/>
    </row>
    <row r="516" spans="9:14" x14ac:dyDescent="0.2">
      <c r="I516" s="7"/>
      <c r="J516" s="7"/>
      <c r="K516" s="7"/>
      <c r="L516" s="7"/>
      <c r="M516" s="7"/>
      <c r="N516" s="7"/>
    </row>
    <row r="517" spans="9:14" x14ac:dyDescent="0.2">
      <c r="I517" s="7"/>
      <c r="J517" s="7"/>
      <c r="K517" s="7"/>
      <c r="L517" s="7"/>
      <c r="M517" s="7"/>
      <c r="N517" s="7"/>
    </row>
    <row r="518" spans="9:14" x14ac:dyDescent="0.2">
      <c r="I518" s="7"/>
      <c r="J518" s="7"/>
      <c r="K518" s="7"/>
      <c r="L518" s="7"/>
      <c r="M518" s="7"/>
      <c r="N518" s="7"/>
    </row>
    <row r="519" spans="9:14" x14ac:dyDescent="0.2">
      <c r="I519" s="7"/>
      <c r="J519" s="7"/>
      <c r="K519" s="7"/>
      <c r="L519" s="7"/>
      <c r="M519" s="7"/>
      <c r="N519" s="7"/>
    </row>
    <row r="520" spans="9:14" x14ac:dyDescent="0.2">
      <c r="I520" s="7"/>
      <c r="J520" s="7"/>
      <c r="K520" s="7"/>
      <c r="L520" s="7"/>
      <c r="M520" s="7"/>
      <c r="N520" s="7"/>
    </row>
    <row r="521" spans="9:14" x14ac:dyDescent="0.2">
      <c r="I521" s="7"/>
      <c r="J521" s="7"/>
      <c r="K521" s="7"/>
      <c r="L521" s="7"/>
      <c r="M521" s="7"/>
      <c r="N521" s="7"/>
    </row>
    <row r="522" spans="9:14" x14ac:dyDescent="0.2">
      <c r="I522" s="7"/>
      <c r="J522" s="7"/>
      <c r="K522" s="7"/>
      <c r="L522" s="7"/>
      <c r="M522" s="7"/>
      <c r="N522" s="7"/>
    </row>
    <row r="523" spans="9:14" x14ac:dyDescent="0.2">
      <c r="I523" s="7"/>
      <c r="J523" s="7"/>
      <c r="K523" s="7"/>
      <c r="L523" s="7"/>
      <c r="M523" s="7"/>
      <c r="N523" s="7"/>
    </row>
    <row r="524" spans="9:14" x14ac:dyDescent="0.2">
      <c r="I524" s="7"/>
      <c r="J524" s="7"/>
      <c r="K524" s="7"/>
      <c r="L524" s="7"/>
      <c r="M524" s="7"/>
      <c r="N524" s="7"/>
    </row>
    <row r="525" spans="9:14" x14ac:dyDescent="0.2">
      <c r="I525" s="7"/>
      <c r="J525" s="7"/>
      <c r="K525" s="7"/>
      <c r="L525" s="7"/>
      <c r="M525" s="7"/>
      <c r="N525" s="7"/>
    </row>
    <row r="526" spans="9:14" x14ac:dyDescent="0.2">
      <c r="I526" s="7"/>
      <c r="J526" s="7"/>
      <c r="K526" s="7"/>
      <c r="L526" s="7"/>
      <c r="M526" s="7"/>
      <c r="N526" s="7"/>
    </row>
    <row r="527" spans="9:14" x14ac:dyDescent="0.2">
      <c r="I527" s="7"/>
      <c r="J527" s="7"/>
      <c r="K527" s="7"/>
      <c r="L527" s="7"/>
      <c r="M527" s="7"/>
      <c r="N527" s="7"/>
    </row>
    <row r="528" spans="9:14" x14ac:dyDescent="0.2">
      <c r="I528" s="7"/>
      <c r="J528" s="7"/>
      <c r="K528" s="7"/>
      <c r="L528" s="7"/>
      <c r="M528" s="7"/>
      <c r="N528" s="7"/>
    </row>
    <row r="529" spans="9:14" x14ac:dyDescent="0.2">
      <c r="I529" s="7"/>
      <c r="J529" s="7"/>
      <c r="K529" s="7"/>
      <c r="L529" s="7"/>
      <c r="M529" s="7"/>
      <c r="N529" s="7"/>
    </row>
    <row r="530" spans="9:14" x14ac:dyDescent="0.2">
      <c r="I530" s="7"/>
      <c r="J530" s="7"/>
      <c r="K530" s="7"/>
      <c r="L530" s="7"/>
      <c r="M530" s="7"/>
      <c r="N530" s="7"/>
    </row>
    <row r="531" spans="9:14" x14ac:dyDescent="0.2">
      <c r="I531" s="7"/>
      <c r="J531" s="7"/>
      <c r="K531" s="7"/>
      <c r="L531" s="7"/>
      <c r="M531" s="7"/>
      <c r="N531" s="7"/>
    </row>
    <row r="532" spans="9:14" x14ac:dyDescent="0.2">
      <c r="I532" s="7"/>
      <c r="J532" s="7"/>
      <c r="K532" s="7"/>
      <c r="L532" s="7"/>
      <c r="M532" s="7"/>
      <c r="N532" s="7"/>
    </row>
    <row r="533" spans="9:14" x14ac:dyDescent="0.2">
      <c r="I533" s="7"/>
      <c r="J533" s="7"/>
      <c r="K533" s="7"/>
      <c r="L533" s="7"/>
      <c r="M533" s="7"/>
      <c r="N533" s="7"/>
    </row>
    <row r="534" spans="9:14" x14ac:dyDescent="0.2">
      <c r="I534" s="7"/>
      <c r="J534" s="7"/>
      <c r="K534" s="7"/>
      <c r="L534" s="7"/>
      <c r="M534" s="7"/>
      <c r="N534" s="7"/>
    </row>
    <row r="535" spans="9:14" x14ac:dyDescent="0.2">
      <c r="I535" s="7"/>
      <c r="J535" s="7"/>
      <c r="K535" s="7"/>
      <c r="L535" s="7"/>
      <c r="M535" s="7"/>
      <c r="N535" s="7"/>
    </row>
    <row r="536" spans="9:14" x14ac:dyDescent="0.2">
      <c r="I536" s="7"/>
      <c r="J536" s="7"/>
      <c r="K536" s="7"/>
      <c r="L536" s="7"/>
      <c r="M536" s="7"/>
      <c r="N536" s="7"/>
    </row>
    <row r="537" spans="9:14" x14ac:dyDescent="0.2">
      <c r="I537" s="7"/>
      <c r="J537" s="7"/>
      <c r="K537" s="7"/>
      <c r="L537" s="7"/>
      <c r="M537" s="7"/>
      <c r="N537" s="7"/>
    </row>
    <row r="538" spans="9:14" x14ac:dyDescent="0.2">
      <c r="I538" s="7"/>
      <c r="J538" s="7"/>
      <c r="K538" s="7"/>
      <c r="L538" s="7"/>
      <c r="M538" s="7"/>
      <c r="N538" s="7"/>
    </row>
    <row r="539" spans="9:14" x14ac:dyDescent="0.2">
      <c r="I539" s="7"/>
      <c r="J539" s="7"/>
      <c r="K539" s="7"/>
      <c r="L539" s="7"/>
      <c r="M539" s="7"/>
      <c r="N539" s="7"/>
    </row>
    <row r="540" spans="9:14" x14ac:dyDescent="0.2">
      <c r="I540" s="7"/>
      <c r="J540" s="7"/>
      <c r="K540" s="7"/>
      <c r="L540" s="7"/>
      <c r="M540" s="7"/>
      <c r="N540" s="7"/>
    </row>
    <row r="541" spans="9:14" x14ac:dyDescent="0.2">
      <c r="I541" s="7"/>
      <c r="J541" s="7"/>
      <c r="K541" s="7"/>
      <c r="L541" s="7"/>
      <c r="M541" s="7"/>
      <c r="N541" s="7"/>
    </row>
    <row r="542" spans="9:14" x14ac:dyDescent="0.2">
      <c r="I542" s="7"/>
      <c r="J542" s="7"/>
      <c r="K542" s="7"/>
      <c r="L542" s="7"/>
      <c r="M542" s="7"/>
      <c r="N542" s="7"/>
    </row>
    <row r="543" spans="9:14" x14ac:dyDescent="0.2">
      <c r="I543" s="7"/>
      <c r="J543" s="7"/>
      <c r="K543" s="7"/>
      <c r="L543" s="7"/>
      <c r="M543" s="7"/>
      <c r="N543" s="7"/>
    </row>
    <row r="544" spans="9:14" x14ac:dyDescent="0.2">
      <c r="I544" s="7"/>
      <c r="J544" s="7"/>
      <c r="K544" s="7"/>
      <c r="L544" s="7"/>
      <c r="M544" s="7"/>
      <c r="N544" s="7"/>
    </row>
    <row r="545" spans="9:14" x14ac:dyDescent="0.2">
      <c r="I545" s="7"/>
      <c r="J545" s="7"/>
      <c r="K545" s="7"/>
      <c r="L545" s="7"/>
      <c r="M545" s="7"/>
      <c r="N545" s="7"/>
    </row>
    <row r="546" spans="9:14" x14ac:dyDescent="0.2">
      <c r="I546" s="7"/>
      <c r="J546" s="7"/>
      <c r="K546" s="7"/>
      <c r="L546" s="7"/>
      <c r="M546" s="7"/>
      <c r="N546" s="7"/>
    </row>
    <row r="547" spans="9:14" x14ac:dyDescent="0.2">
      <c r="I547" s="7"/>
      <c r="J547" s="7"/>
      <c r="K547" s="7"/>
      <c r="L547" s="7"/>
      <c r="M547" s="7"/>
      <c r="N547" s="7"/>
    </row>
    <row r="548" spans="9:14" x14ac:dyDescent="0.2">
      <c r="I548" s="7"/>
      <c r="J548" s="7"/>
      <c r="K548" s="7"/>
      <c r="L548" s="7"/>
      <c r="M548" s="7"/>
      <c r="N548" s="7"/>
    </row>
    <row r="549" spans="9:14" x14ac:dyDescent="0.2">
      <c r="I549" s="7"/>
      <c r="J549" s="7"/>
      <c r="K549" s="7"/>
      <c r="L549" s="7"/>
      <c r="M549" s="7"/>
      <c r="N549" s="7"/>
    </row>
    <row r="550" spans="9:14" x14ac:dyDescent="0.2">
      <c r="I550" s="7"/>
      <c r="J550" s="7"/>
      <c r="K550" s="7"/>
      <c r="L550" s="7"/>
      <c r="M550" s="7"/>
      <c r="N550" s="7"/>
    </row>
    <row r="551" spans="9:14" x14ac:dyDescent="0.2">
      <c r="I551" s="7"/>
      <c r="J551" s="7"/>
      <c r="K551" s="7"/>
      <c r="L551" s="7"/>
      <c r="M551" s="7"/>
      <c r="N551" s="7"/>
    </row>
    <row r="552" spans="9:14" x14ac:dyDescent="0.2">
      <c r="I552" s="7"/>
      <c r="J552" s="7"/>
      <c r="K552" s="7"/>
      <c r="L552" s="7"/>
      <c r="M552" s="7"/>
      <c r="N552" s="7"/>
    </row>
    <row r="553" spans="9:14" x14ac:dyDescent="0.2">
      <c r="I553" s="7"/>
      <c r="J553" s="7"/>
      <c r="K553" s="7"/>
      <c r="L553" s="7"/>
      <c r="M553" s="7"/>
      <c r="N553" s="7"/>
    </row>
    <row r="554" spans="9:14" x14ac:dyDescent="0.2">
      <c r="I554" s="7"/>
      <c r="J554" s="7"/>
      <c r="K554" s="7"/>
      <c r="L554" s="7"/>
      <c r="M554" s="7"/>
      <c r="N554" s="7"/>
    </row>
    <row r="555" spans="9:14" x14ac:dyDescent="0.2">
      <c r="I555" s="7"/>
      <c r="J555" s="7"/>
      <c r="K555" s="7"/>
      <c r="L555" s="7"/>
      <c r="M555" s="7"/>
      <c r="N555" s="7"/>
    </row>
    <row r="556" spans="9:14" x14ac:dyDescent="0.2">
      <c r="I556" s="7"/>
      <c r="J556" s="7"/>
      <c r="K556" s="7"/>
      <c r="L556" s="7"/>
      <c r="M556" s="7"/>
      <c r="N556" s="7"/>
    </row>
    <row r="557" spans="9:14" x14ac:dyDescent="0.2">
      <c r="I557" s="7"/>
      <c r="J557" s="7"/>
      <c r="K557" s="7"/>
      <c r="L557" s="7"/>
      <c r="M557" s="7"/>
      <c r="N557" s="7"/>
    </row>
    <row r="558" spans="9:14" x14ac:dyDescent="0.2">
      <c r="I558" s="7"/>
      <c r="J558" s="7"/>
      <c r="K558" s="7"/>
      <c r="L558" s="7"/>
      <c r="M558" s="7"/>
      <c r="N558" s="7"/>
    </row>
    <row r="559" spans="9:14" x14ac:dyDescent="0.2">
      <c r="I559" s="7"/>
      <c r="J559" s="7"/>
      <c r="K559" s="7"/>
      <c r="L559" s="7"/>
      <c r="M559" s="7"/>
      <c r="N559" s="7"/>
    </row>
    <row r="560" spans="9:14" x14ac:dyDescent="0.2">
      <c r="I560" s="7"/>
      <c r="J560" s="7"/>
      <c r="K560" s="7"/>
      <c r="L560" s="7"/>
      <c r="M560" s="7"/>
      <c r="N560" s="7"/>
    </row>
    <row r="561" spans="9:14" x14ac:dyDescent="0.2">
      <c r="I561" s="7"/>
      <c r="J561" s="7"/>
      <c r="K561" s="7"/>
      <c r="L561" s="7"/>
      <c r="M561" s="7"/>
      <c r="N561" s="7"/>
    </row>
    <row r="562" spans="9:14" x14ac:dyDescent="0.2">
      <c r="I562" s="7"/>
      <c r="J562" s="7"/>
      <c r="K562" s="7"/>
      <c r="L562" s="7"/>
      <c r="M562" s="7"/>
      <c r="N562" s="7"/>
    </row>
    <row r="563" spans="9:14" x14ac:dyDescent="0.2">
      <c r="I563" s="7"/>
      <c r="J563" s="7"/>
      <c r="K563" s="7"/>
      <c r="L563" s="7"/>
      <c r="M563" s="7"/>
      <c r="N563" s="7"/>
    </row>
    <row r="564" spans="9:14" x14ac:dyDescent="0.2">
      <c r="I564" s="7"/>
      <c r="J564" s="7"/>
      <c r="K564" s="7"/>
      <c r="L564" s="7"/>
      <c r="M564" s="7"/>
      <c r="N564" s="7"/>
    </row>
    <row r="565" spans="9:14" x14ac:dyDescent="0.2">
      <c r="I565" s="7"/>
      <c r="J565" s="7"/>
      <c r="K565" s="7"/>
      <c r="L565" s="7"/>
      <c r="M565" s="7"/>
      <c r="N565" s="7"/>
    </row>
    <row r="566" spans="9:14" x14ac:dyDescent="0.2">
      <c r="I566" s="7"/>
      <c r="J566" s="7"/>
      <c r="K566" s="7"/>
      <c r="L566" s="7"/>
      <c r="M566" s="7"/>
      <c r="N566" s="7"/>
    </row>
    <row r="567" spans="9:14" x14ac:dyDescent="0.2">
      <c r="I567" s="7"/>
      <c r="J567" s="7"/>
      <c r="K567" s="7"/>
      <c r="L567" s="7"/>
      <c r="M567" s="7"/>
      <c r="N567" s="7"/>
    </row>
    <row r="568" spans="9:14" x14ac:dyDescent="0.2">
      <c r="I568" s="7"/>
      <c r="J568" s="7"/>
      <c r="K568" s="7"/>
      <c r="L568" s="7"/>
      <c r="M568" s="7"/>
      <c r="N568" s="7"/>
    </row>
    <row r="569" spans="9:14" x14ac:dyDescent="0.2">
      <c r="I569" s="7"/>
      <c r="J569" s="7"/>
      <c r="K569" s="7"/>
      <c r="L569" s="7"/>
      <c r="M569" s="7"/>
      <c r="N569" s="7"/>
    </row>
    <row r="570" spans="9:14" x14ac:dyDescent="0.2">
      <c r="I570" s="7"/>
      <c r="J570" s="7"/>
      <c r="K570" s="7"/>
      <c r="L570" s="7"/>
      <c r="M570" s="7"/>
      <c r="N570" s="7"/>
    </row>
    <row r="571" spans="9:14" x14ac:dyDescent="0.2">
      <c r="I571" s="7"/>
      <c r="J571" s="7"/>
      <c r="K571" s="7"/>
      <c r="L571" s="7"/>
      <c r="M571" s="7"/>
      <c r="N571" s="7"/>
    </row>
    <row r="572" spans="9:14" x14ac:dyDescent="0.2">
      <c r="I572" s="7"/>
      <c r="J572" s="7"/>
      <c r="K572" s="7"/>
      <c r="L572" s="7"/>
      <c r="M572" s="7"/>
      <c r="N572" s="7"/>
    </row>
    <row r="573" spans="9:14" x14ac:dyDescent="0.2">
      <c r="I573" s="7"/>
      <c r="J573" s="7"/>
      <c r="K573" s="7"/>
      <c r="L573" s="7"/>
      <c r="M573" s="7"/>
      <c r="N573" s="7"/>
    </row>
    <row r="574" spans="9:14" x14ac:dyDescent="0.2">
      <c r="I574" s="7"/>
      <c r="J574" s="7"/>
      <c r="K574" s="7"/>
      <c r="L574" s="7"/>
      <c r="M574" s="7"/>
      <c r="N574" s="7"/>
    </row>
    <row r="575" spans="9:14" x14ac:dyDescent="0.2">
      <c r="I575" s="7"/>
      <c r="J575" s="7"/>
      <c r="K575" s="7"/>
      <c r="L575" s="7"/>
      <c r="M575" s="7"/>
      <c r="N575" s="7"/>
    </row>
    <row r="576" spans="9:14" x14ac:dyDescent="0.2">
      <c r="I576" s="7"/>
      <c r="J576" s="7"/>
      <c r="K576" s="7"/>
      <c r="L576" s="7"/>
      <c r="M576" s="7"/>
      <c r="N576" s="7"/>
    </row>
    <row r="577" spans="9:14" x14ac:dyDescent="0.2">
      <c r="I577" s="7"/>
      <c r="J577" s="7"/>
      <c r="K577" s="7"/>
      <c r="L577" s="7"/>
      <c r="M577" s="7"/>
      <c r="N577" s="7"/>
    </row>
    <row r="578" spans="9:14" x14ac:dyDescent="0.2">
      <c r="I578" s="7"/>
      <c r="J578" s="7"/>
      <c r="K578" s="7"/>
      <c r="L578" s="7"/>
      <c r="M578" s="7"/>
      <c r="N578" s="7"/>
    </row>
    <row r="579" spans="9:14" x14ac:dyDescent="0.2">
      <c r="I579" s="7"/>
      <c r="J579" s="7"/>
      <c r="K579" s="7"/>
      <c r="L579" s="7"/>
      <c r="M579" s="7"/>
      <c r="N579" s="7"/>
    </row>
    <row r="580" spans="9:14" x14ac:dyDescent="0.2">
      <c r="I580" s="7"/>
      <c r="J580" s="7"/>
      <c r="K580" s="7"/>
      <c r="L580" s="7"/>
      <c r="M580" s="7"/>
      <c r="N580" s="7"/>
    </row>
    <row r="581" spans="9:14" x14ac:dyDescent="0.2">
      <c r="I581" s="7"/>
      <c r="J581" s="7"/>
      <c r="K581" s="7"/>
      <c r="L581" s="7"/>
      <c r="M581" s="7"/>
      <c r="N581" s="7"/>
    </row>
    <row r="582" spans="9:14" x14ac:dyDescent="0.2">
      <c r="I582" s="7"/>
      <c r="J582" s="7"/>
      <c r="K582" s="7"/>
      <c r="L582" s="7"/>
      <c r="M582" s="7"/>
      <c r="N582" s="7"/>
    </row>
    <row r="583" spans="9:14" x14ac:dyDescent="0.2">
      <c r="I583" s="7"/>
      <c r="J583" s="7"/>
      <c r="K583" s="7"/>
      <c r="L583" s="7"/>
      <c r="M583" s="7"/>
      <c r="N583" s="7"/>
    </row>
    <row r="584" spans="9:14" x14ac:dyDescent="0.2">
      <c r="I584" s="7"/>
      <c r="J584" s="7"/>
      <c r="K584" s="7"/>
      <c r="L584" s="7"/>
      <c r="M584" s="7"/>
      <c r="N584" s="7"/>
    </row>
    <row r="585" spans="9:14" x14ac:dyDescent="0.2">
      <c r="I585" s="7"/>
      <c r="J585" s="7"/>
      <c r="K585" s="7"/>
      <c r="L585" s="7"/>
      <c r="M585" s="7"/>
      <c r="N585" s="7"/>
    </row>
    <row r="586" spans="9:14" x14ac:dyDescent="0.2">
      <c r="I586" s="7"/>
      <c r="J586" s="7"/>
      <c r="K586" s="7"/>
      <c r="L586" s="7"/>
      <c r="M586" s="7"/>
      <c r="N586" s="7"/>
    </row>
    <row r="587" spans="9:14" x14ac:dyDescent="0.2">
      <c r="I587" s="7"/>
      <c r="J587" s="7"/>
      <c r="K587" s="7"/>
      <c r="L587" s="7"/>
      <c r="M587" s="7"/>
      <c r="N587" s="7"/>
    </row>
    <row r="588" spans="9:14" x14ac:dyDescent="0.2">
      <c r="I588" s="7"/>
      <c r="J588" s="7"/>
      <c r="K588" s="7"/>
      <c r="L588" s="7"/>
      <c r="M588" s="7"/>
      <c r="N588" s="7"/>
    </row>
    <row r="589" spans="9:14" x14ac:dyDescent="0.2">
      <c r="I589" s="7"/>
      <c r="J589" s="7"/>
      <c r="K589" s="7"/>
      <c r="L589" s="7"/>
      <c r="M589" s="7"/>
      <c r="N589" s="7"/>
    </row>
    <row r="590" spans="9:14" x14ac:dyDescent="0.2">
      <c r="I590" s="7"/>
      <c r="J590" s="7"/>
      <c r="K590" s="7"/>
      <c r="L590" s="7"/>
      <c r="M590" s="7"/>
      <c r="N590" s="7"/>
    </row>
    <row r="591" spans="9:14" x14ac:dyDescent="0.2">
      <c r="I591" s="7"/>
      <c r="J591" s="7"/>
      <c r="K591" s="7"/>
      <c r="L591" s="7"/>
      <c r="M591" s="7"/>
      <c r="N591" s="7"/>
    </row>
    <row r="592" spans="9:14" x14ac:dyDescent="0.2">
      <c r="I592" s="7"/>
      <c r="J592" s="7"/>
      <c r="K592" s="7"/>
      <c r="L592" s="7"/>
      <c r="M592" s="7"/>
      <c r="N592" s="7"/>
    </row>
    <row r="593" spans="9:14" x14ac:dyDescent="0.2">
      <c r="I593" s="7"/>
      <c r="J593" s="7"/>
      <c r="K593" s="7"/>
      <c r="L593" s="7"/>
      <c r="M593" s="7"/>
      <c r="N593" s="7"/>
    </row>
    <row r="594" spans="9:14" x14ac:dyDescent="0.2">
      <c r="I594" s="7"/>
      <c r="J594" s="7"/>
      <c r="K594" s="7"/>
      <c r="L594" s="7"/>
      <c r="M594" s="7"/>
      <c r="N594" s="7"/>
    </row>
    <row r="595" spans="9:14" x14ac:dyDescent="0.2">
      <c r="I595" s="7"/>
      <c r="J595" s="7"/>
      <c r="K595" s="7"/>
      <c r="L595" s="7"/>
      <c r="M595" s="7"/>
      <c r="N595" s="7"/>
    </row>
    <row r="596" spans="9:14" x14ac:dyDescent="0.2">
      <c r="I596" s="7"/>
      <c r="J596" s="7"/>
      <c r="K596" s="7"/>
      <c r="L596" s="7"/>
      <c r="M596" s="7"/>
      <c r="N596" s="7"/>
    </row>
    <row r="597" spans="9:14" x14ac:dyDescent="0.2">
      <c r="I597" s="7"/>
      <c r="J597" s="7"/>
      <c r="K597" s="7"/>
      <c r="L597" s="7"/>
      <c r="M597" s="7"/>
      <c r="N597" s="7"/>
    </row>
    <row r="598" spans="9:14" x14ac:dyDescent="0.2">
      <c r="I598" s="7"/>
      <c r="J598" s="7"/>
      <c r="K598" s="7"/>
      <c r="L598" s="7"/>
      <c r="M598" s="7"/>
      <c r="N598" s="7"/>
    </row>
    <row r="599" spans="9:14" x14ac:dyDescent="0.2">
      <c r="I599" s="7"/>
      <c r="J599" s="7"/>
      <c r="K599" s="7"/>
      <c r="L599" s="7"/>
      <c r="M599" s="7"/>
      <c r="N599" s="7"/>
    </row>
    <row r="600" spans="9:14" x14ac:dyDescent="0.2">
      <c r="I600" s="7"/>
      <c r="J600" s="7"/>
      <c r="K600" s="7"/>
      <c r="L600" s="7"/>
      <c r="M600" s="7"/>
      <c r="N600" s="7"/>
    </row>
    <row r="601" spans="9:14" x14ac:dyDescent="0.2">
      <c r="I601" s="7"/>
      <c r="J601" s="7"/>
      <c r="K601" s="7"/>
      <c r="L601" s="7"/>
      <c r="M601" s="7"/>
      <c r="N601" s="7"/>
    </row>
    <row r="602" spans="9:14" x14ac:dyDescent="0.2">
      <c r="I602" s="7"/>
      <c r="J602" s="7"/>
      <c r="K602" s="7"/>
      <c r="L602" s="7"/>
      <c r="M602" s="7"/>
      <c r="N602" s="7"/>
    </row>
    <row r="603" spans="9:14" x14ac:dyDescent="0.2">
      <c r="I603" s="7"/>
      <c r="J603" s="7"/>
      <c r="K603" s="7"/>
      <c r="L603" s="7"/>
      <c r="M603" s="7"/>
      <c r="N603" s="7"/>
    </row>
    <row r="604" spans="9:14" x14ac:dyDescent="0.2">
      <c r="I604" s="7"/>
      <c r="J604" s="7"/>
      <c r="K604" s="7"/>
      <c r="L604" s="7"/>
      <c r="M604" s="7"/>
      <c r="N604" s="7"/>
    </row>
    <row r="605" spans="9:14" x14ac:dyDescent="0.2">
      <c r="I605" s="7"/>
      <c r="J605" s="7"/>
      <c r="K605" s="7"/>
      <c r="L605" s="7"/>
      <c r="M605" s="7"/>
      <c r="N605" s="7"/>
    </row>
    <row r="606" spans="9:14" x14ac:dyDescent="0.2">
      <c r="I606" s="7"/>
      <c r="J606" s="7"/>
      <c r="K606" s="7"/>
      <c r="L606" s="7"/>
      <c r="M606" s="7"/>
      <c r="N606" s="7"/>
    </row>
    <row r="607" spans="9:14" x14ac:dyDescent="0.2">
      <c r="I607" s="7"/>
      <c r="J607" s="7"/>
      <c r="K607" s="7"/>
      <c r="L607" s="7"/>
      <c r="M607" s="7"/>
      <c r="N607" s="7"/>
    </row>
    <row r="608" spans="9:14" x14ac:dyDescent="0.2">
      <c r="I608" s="7"/>
      <c r="J608" s="7"/>
      <c r="K608" s="7"/>
      <c r="L608" s="7"/>
      <c r="M608" s="7"/>
      <c r="N608" s="7"/>
    </row>
    <row r="609" spans="9:14" x14ac:dyDescent="0.2">
      <c r="I609" s="7"/>
      <c r="J609" s="7"/>
      <c r="K609" s="7"/>
      <c r="L609" s="7"/>
      <c r="M609" s="7"/>
      <c r="N609" s="7"/>
    </row>
    <row r="610" spans="9:14" x14ac:dyDescent="0.2">
      <c r="I610" s="7"/>
      <c r="J610" s="7"/>
      <c r="K610" s="7"/>
      <c r="L610" s="7"/>
      <c r="M610" s="7"/>
      <c r="N610" s="7"/>
    </row>
    <row r="611" spans="9:14" x14ac:dyDescent="0.2">
      <c r="I611" s="7"/>
      <c r="J611" s="7"/>
      <c r="K611" s="7"/>
      <c r="L611" s="7"/>
      <c r="M611" s="7"/>
      <c r="N611" s="7"/>
    </row>
    <row r="612" spans="9:14" x14ac:dyDescent="0.2">
      <c r="I612" s="7"/>
      <c r="J612" s="7"/>
      <c r="K612" s="7"/>
      <c r="L612" s="7"/>
      <c r="M612" s="7"/>
      <c r="N612" s="7"/>
    </row>
    <row r="613" spans="9:14" x14ac:dyDescent="0.2">
      <c r="I613" s="7"/>
      <c r="J613" s="7"/>
      <c r="K613" s="7"/>
      <c r="L613" s="7"/>
      <c r="M613" s="7"/>
      <c r="N613" s="7"/>
    </row>
    <row r="614" spans="9:14" x14ac:dyDescent="0.2">
      <c r="I614" s="7"/>
      <c r="J614" s="7"/>
      <c r="K614" s="7"/>
      <c r="L614" s="7"/>
      <c r="M614" s="7"/>
      <c r="N614" s="7"/>
    </row>
    <row r="615" spans="9:14" x14ac:dyDescent="0.2">
      <c r="I615" s="7"/>
      <c r="J615" s="7"/>
      <c r="K615" s="7"/>
      <c r="L615" s="7"/>
      <c r="M615" s="7"/>
      <c r="N615" s="7"/>
    </row>
    <row r="616" spans="9:14" x14ac:dyDescent="0.2">
      <c r="I616" s="7"/>
      <c r="J616" s="7"/>
      <c r="K616" s="7"/>
      <c r="L616" s="7"/>
      <c r="M616" s="7"/>
      <c r="N616" s="7"/>
    </row>
    <row r="617" spans="9:14" x14ac:dyDescent="0.2">
      <c r="I617" s="7"/>
      <c r="J617" s="7"/>
      <c r="K617" s="7"/>
      <c r="L617" s="7"/>
      <c r="M617" s="7"/>
      <c r="N617" s="7"/>
    </row>
    <row r="618" spans="9:14" x14ac:dyDescent="0.2">
      <c r="I618" s="7"/>
      <c r="J618" s="7"/>
      <c r="K618" s="7"/>
      <c r="L618" s="7"/>
      <c r="M618" s="7"/>
      <c r="N618" s="7"/>
    </row>
    <row r="619" spans="9:14" x14ac:dyDescent="0.2">
      <c r="I619" s="7"/>
      <c r="J619" s="7"/>
      <c r="K619" s="7"/>
      <c r="L619" s="7"/>
      <c r="M619" s="7"/>
      <c r="N619" s="7"/>
    </row>
    <row r="620" spans="9:14" x14ac:dyDescent="0.2">
      <c r="I620" s="7"/>
      <c r="J620" s="7"/>
      <c r="K620" s="7"/>
      <c r="L620" s="7"/>
      <c r="M620" s="7"/>
      <c r="N620" s="7"/>
    </row>
    <row r="621" spans="9:14" x14ac:dyDescent="0.2">
      <c r="I621" s="7"/>
      <c r="J621" s="7"/>
      <c r="K621" s="7"/>
      <c r="L621" s="7"/>
      <c r="M621" s="7"/>
      <c r="N621" s="7"/>
    </row>
    <row r="622" spans="9:14" x14ac:dyDescent="0.2">
      <c r="I622" s="7"/>
      <c r="J622" s="7"/>
      <c r="K622" s="7"/>
      <c r="L622" s="7"/>
      <c r="M622" s="7"/>
      <c r="N622" s="7"/>
    </row>
    <row r="623" spans="9:14" x14ac:dyDescent="0.2">
      <c r="I623" s="7"/>
      <c r="J623" s="7"/>
      <c r="K623" s="7"/>
      <c r="L623" s="7"/>
      <c r="M623" s="7"/>
      <c r="N623" s="7"/>
    </row>
    <row r="624" spans="9:14" x14ac:dyDescent="0.2">
      <c r="I624" s="7"/>
      <c r="J624" s="7"/>
      <c r="K624" s="7"/>
      <c r="L624" s="7"/>
      <c r="M624" s="7"/>
      <c r="N624" s="7"/>
    </row>
    <row r="625" spans="9:14" x14ac:dyDescent="0.2">
      <c r="I625" s="7"/>
      <c r="J625" s="7"/>
      <c r="K625" s="7"/>
      <c r="L625" s="7"/>
      <c r="M625" s="7"/>
      <c r="N625" s="7"/>
    </row>
    <row r="626" spans="9:14" x14ac:dyDescent="0.2">
      <c r="I626" s="7"/>
      <c r="J626" s="7"/>
      <c r="K626" s="7"/>
      <c r="L626" s="7"/>
      <c r="M626" s="7"/>
      <c r="N626" s="7"/>
    </row>
    <row r="627" spans="9:14" x14ac:dyDescent="0.2">
      <c r="I627" s="7"/>
      <c r="J627" s="7"/>
      <c r="K627" s="7"/>
      <c r="L627" s="7"/>
      <c r="M627" s="7"/>
      <c r="N627" s="7"/>
    </row>
    <row r="628" spans="9:14" x14ac:dyDescent="0.2">
      <c r="I628" s="7"/>
      <c r="J628" s="7"/>
      <c r="K628" s="7"/>
      <c r="L628" s="7"/>
      <c r="M628" s="7"/>
      <c r="N628" s="7"/>
    </row>
    <row r="629" spans="9:14" x14ac:dyDescent="0.2">
      <c r="I629" s="7"/>
      <c r="J629" s="7"/>
      <c r="K629" s="7"/>
      <c r="L629" s="7"/>
      <c r="M629" s="7"/>
      <c r="N629" s="7"/>
    </row>
    <row r="630" spans="9:14" x14ac:dyDescent="0.2">
      <c r="I630" s="7"/>
      <c r="J630" s="7"/>
      <c r="K630" s="7"/>
      <c r="L630" s="7"/>
      <c r="M630" s="7"/>
      <c r="N630" s="7"/>
    </row>
    <row r="631" spans="9:14" x14ac:dyDescent="0.2">
      <c r="I631" s="7"/>
      <c r="J631" s="7"/>
      <c r="K631" s="7"/>
      <c r="L631" s="7"/>
      <c r="M631" s="7"/>
      <c r="N631" s="7"/>
    </row>
    <row r="632" spans="9:14" x14ac:dyDescent="0.2">
      <c r="I632" s="7"/>
      <c r="J632" s="7"/>
      <c r="K632" s="7"/>
      <c r="L632" s="7"/>
      <c r="M632" s="7"/>
      <c r="N632" s="7"/>
    </row>
    <row r="633" spans="9:14" x14ac:dyDescent="0.2">
      <c r="I633" s="7"/>
      <c r="J633" s="7"/>
      <c r="K633" s="7"/>
      <c r="L633" s="7"/>
      <c r="M633" s="7"/>
      <c r="N633" s="7"/>
    </row>
    <row r="634" spans="9:14" x14ac:dyDescent="0.2">
      <c r="I634" s="7"/>
      <c r="J634" s="7"/>
      <c r="K634" s="7"/>
      <c r="L634" s="7"/>
      <c r="M634" s="7"/>
      <c r="N634" s="7"/>
    </row>
    <row r="635" spans="9:14" x14ac:dyDescent="0.2">
      <c r="I635" s="7"/>
      <c r="J635" s="7"/>
      <c r="K635" s="7"/>
      <c r="L635" s="7"/>
      <c r="M635" s="7"/>
      <c r="N635" s="7"/>
    </row>
    <row r="636" spans="9:14" x14ac:dyDescent="0.2">
      <c r="I636" s="7"/>
      <c r="J636" s="7"/>
      <c r="K636" s="7"/>
      <c r="L636" s="7"/>
      <c r="M636" s="7"/>
      <c r="N636" s="7"/>
    </row>
    <row r="637" spans="9:14" x14ac:dyDescent="0.2">
      <c r="I637" s="7"/>
      <c r="J637" s="7"/>
      <c r="K637" s="7"/>
      <c r="L637" s="7"/>
      <c r="M637" s="7"/>
      <c r="N637" s="7"/>
    </row>
    <row r="638" spans="9:14" x14ac:dyDescent="0.2">
      <c r="I638" s="7"/>
      <c r="J638" s="7"/>
      <c r="K638" s="7"/>
      <c r="L638" s="7"/>
      <c r="M638" s="7"/>
      <c r="N638" s="7"/>
    </row>
    <row r="639" spans="9:14" x14ac:dyDescent="0.2">
      <c r="I639" s="7"/>
      <c r="J639" s="7"/>
      <c r="K639" s="7"/>
      <c r="L639" s="7"/>
      <c r="M639" s="7"/>
      <c r="N639" s="7"/>
    </row>
    <row r="640" spans="9:14" x14ac:dyDescent="0.2">
      <c r="I640" s="7"/>
      <c r="J640" s="7"/>
      <c r="K640" s="7"/>
      <c r="L640" s="7"/>
      <c r="M640" s="7"/>
      <c r="N640" s="7"/>
    </row>
    <row r="641" spans="9:14" x14ac:dyDescent="0.2">
      <c r="I641" s="7"/>
      <c r="J641" s="7"/>
      <c r="K641" s="7"/>
      <c r="L641" s="7"/>
      <c r="M641" s="7"/>
      <c r="N641" s="7"/>
    </row>
    <row r="642" spans="9:14" x14ac:dyDescent="0.2">
      <c r="I642" s="7"/>
      <c r="J642" s="7"/>
      <c r="K642" s="7"/>
      <c r="L642" s="7"/>
      <c r="M642" s="7"/>
      <c r="N642" s="7"/>
    </row>
    <row r="643" spans="9:14" x14ac:dyDescent="0.2">
      <c r="I643" s="7"/>
      <c r="J643" s="7"/>
      <c r="K643" s="7"/>
      <c r="L643" s="7"/>
      <c r="M643" s="7"/>
      <c r="N643" s="7"/>
    </row>
    <row r="644" spans="9:14" x14ac:dyDescent="0.2">
      <c r="I644" s="7"/>
      <c r="J644" s="7"/>
      <c r="K644" s="7"/>
      <c r="L644" s="7"/>
      <c r="M644" s="7"/>
      <c r="N644" s="7"/>
    </row>
    <row r="645" spans="9:14" x14ac:dyDescent="0.2">
      <c r="I645" s="7"/>
      <c r="J645" s="7"/>
      <c r="K645" s="7"/>
      <c r="L645" s="7"/>
      <c r="M645" s="7"/>
      <c r="N645" s="7"/>
    </row>
    <row r="646" spans="9:14" x14ac:dyDescent="0.2">
      <c r="I646" s="7"/>
      <c r="J646" s="7"/>
      <c r="K646" s="7"/>
      <c r="L646" s="7"/>
      <c r="M646" s="7"/>
      <c r="N646" s="7"/>
    </row>
    <row r="647" spans="9:14" x14ac:dyDescent="0.2">
      <c r="I647" s="7"/>
      <c r="J647" s="7"/>
      <c r="K647" s="7"/>
      <c r="L647" s="7"/>
      <c r="M647" s="7"/>
      <c r="N647" s="7"/>
    </row>
    <row r="648" spans="9:14" x14ac:dyDescent="0.2">
      <c r="I648" s="7"/>
      <c r="J648" s="7"/>
      <c r="K648" s="7"/>
      <c r="L648" s="7"/>
      <c r="M648" s="7"/>
      <c r="N648" s="7"/>
    </row>
    <row r="649" spans="9:14" x14ac:dyDescent="0.2">
      <c r="I649" s="7"/>
      <c r="J649" s="7"/>
      <c r="K649" s="7"/>
      <c r="L649" s="7"/>
      <c r="M649" s="7"/>
      <c r="N649" s="7"/>
    </row>
    <row r="650" spans="9:14" x14ac:dyDescent="0.2">
      <c r="I650" s="7"/>
      <c r="J650" s="7"/>
      <c r="K650" s="7"/>
      <c r="L650" s="7"/>
      <c r="M650" s="7"/>
      <c r="N650" s="7"/>
    </row>
    <row r="651" spans="9:14" x14ac:dyDescent="0.2">
      <c r="I651" s="7"/>
      <c r="J651" s="7"/>
      <c r="K651" s="7"/>
      <c r="L651" s="7"/>
      <c r="M651" s="7"/>
      <c r="N651" s="7"/>
    </row>
    <row r="652" spans="9:14" x14ac:dyDescent="0.2">
      <c r="I652" s="7"/>
      <c r="J652" s="7"/>
      <c r="K652" s="7"/>
      <c r="L652" s="7"/>
      <c r="M652" s="7"/>
      <c r="N652" s="7"/>
    </row>
    <row r="653" spans="9:14" x14ac:dyDescent="0.2">
      <c r="I653" s="7"/>
      <c r="J653" s="7"/>
      <c r="K653" s="7"/>
      <c r="L653" s="7"/>
      <c r="M653" s="7"/>
      <c r="N653" s="7"/>
    </row>
    <row r="654" spans="9:14" x14ac:dyDescent="0.2">
      <c r="I654" s="7"/>
      <c r="J654" s="7"/>
      <c r="K654" s="7"/>
      <c r="L654" s="7"/>
      <c r="M654" s="7"/>
      <c r="N654" s="7"/>
    </row>
    <row r="655" spans="9:14" x14ac:dyDescent="0.2">
      <c r="I655" s="7"/>
      <c r="J655" s="7"/>
      <c r="K655" s="7"/>
      <c r="L655" s="7"/>
      <c r="M655" s="7"/>
      <c r="N655" s="7"/>
    </row>
    <row r="656" spans="9:14" x14ac:dyDescent="0.2">
      <c r="I656" s="7"/>
      <c r="J656" s="7"/>
      <c r="K656" s="7"/>
      <c r="L656" s="7"/>
      <c r="M656" s="7"/>
      <c r="N656" s="7"/>
    </row>
    <row r="657" spans="9:14" x14ac:dyDescent="0.2">
      <c r="I657" s="7"/>
      <c r="J657" s="7"/>
      <c r="K657" s="7"/>
      <c r="L657" s="7"/>
      <c r="M657" s="7"/>
      <c r="N657" s="7"/>
    </row>
    <row r="658" spans="9:14" x14ac:dyDescent="0.2">
      <c r="I658" s="7"/>
      <c r="J658" s="7"/>
      <c r="K658" s="7"/>
      <c r="L658" s="7"/>
      <c r="M658" s="7"/>
      <c r="N658" s="7"/>
    </row>
    <row r="659" spans="9:14" x14ac:dyDescent="0.2">
      <c r="I659" s="7"/>
      <c r="J659" s="7"/>
      <c r="K659" s="7"/>
      <c r="L659" s="7"/>
      <c r="M659" s="7"/>
      <c r="N659" s="7"/>
    </row>
    <row r="660" spans="9:14" x14ac:dyDescent="0.2">
      <c r="I660" s="7"/>
      <c r="J660" s="7"/>
      <c r="K660" s="7"/>
      <c r="L660" s="7"/>
      <c r="M660" s="7"/>
      <c r="N660" s="7"/>
    </row>
    <row r="661" spans="9:14" x14ac:dyDescent="0.2">
      <c r="I661" s="7"/>
      <c r="J661" s="7"/>
      <c r="K661" s="7"/>
      <c r="L661" s="7"/>
      <c r="M661" s="7"/>
      <c r="N661" s="7"/>
    </row>
    <row r="662" spans="9:14" x14ac:dyDescent="0.2">
      <c r="I662" s="7"/>
      <c r="J662" s="7"/>
      <c r="K662" s="7"/>
      <c r="L662" s="7"/>
      <c r="M662" s="7"/>
      <c r="N662" s="7"/>
    </row>
    <row r="663" spans="9:14" x14ac:dyDescent="0.2">
      <c r="I663" s="7"/>
      <c r="J663" s="7"/>
      <c r="K663" s="7"/>
      <c r="L663" s="7"/>
      <c r="M663" s="7"/>
      <c r="N663" s="7"/>
    </row>
    <row r="664" spans="9:14" x14ac:dyDescent="0.2">
      <c r="I664" s="7"/>
      <c r="J664" s="7"/>
      <c r="K664" s="7"/>
      <c r="L664" s="7"/>
      <c r="M664" s="7"/>
      <c r="N664" s="7"/>
    </row>
    <row r="665" spans="9:14" x14ac:dyDescent="0.2">
      <c r="I665" s="7"/>
      <c r="J665" s="7"/>
      <c r="K665" s="7"/>
      <c r="L665" s="7"/>
      <c r="M665" s="7"/>
      <c r="N665" s="7"/>
    </row>
    <row r="666" spans="9:14" x14ac:dyDescent="0.2">
      <c r="I666" s="7"/>
      <c r="J666" s="7"/>
      <c r="K666" s="7"/>
      <c r="L666" s="7"/>
      <c r="M666" s="7"/>
      <c r="N666" s="7"/>
    </row>
    <row r="667" spans="9:14" x14ac:dyDescent="0.2">
      <c r="I667" s="7"/>
      <c r="J667" s="7"/>
      <c r="K667" s="7"/>
      <c r="L667" s="7"/>
      <c r="M667" s="7"/>
      <c r="N667" s="7"/>
    </row>
    <row r="668" spans="9:14" x14ac:dyDescent="0.2">
      <c r="I668" s="7"/>
      <c r="J668" s="7"/>
      <c r="K668" s="7"/>
      <c r="L668" s="7"/>
      <c r="M668" s="7"/>
      <c r="N668" s="7"/>
    </row>
    <row r="669" spans="9:14" x14ac:dyDescent="0.2">
      <c r="I669" s="7"/>
      <c r="J669" s="7"/>
      <c r="K669" s="7"/>
      <c r="L669" s="7"/>
      <c r="M669" s="7"/>
      <c r="N669" s="7"/>
    </row>
    <row r="670" spans="9:14" x14ac:dyDescent="0.2">
      <c r="I670" s="7"/>
      <c r="J670" s="7"/>
      <c r="K670" s="7"/>
      <c r="L670" s="7"/>
      <c r="M670" s="7"/>
      <c r="N670" s="7"/>
    </row>
    <row r="671" spans="9:14" x14ac:dyDescent="0.2">
      <c r="I671" s="7"/>
      <c r="J671" s="7"/>
      <c r="K671" s="7"/>
      <c r="L671" s="7"/>
      <c r="M671" s="7"/>
      <c r="N671" s="7"/>
    </row>
    <row r="672" spans="9:14" x14ac:dyDescent="0.2">
      <c r="I672" s="7"/>
      <c r="J672" s="7"/>
      <c r="K672" s="7"/>
      <c r="L672" s="7"/>
      <c r="M672" s="7"/>
      <c r="N672" s="7"/>
    </row>
    <row r="673" spans="9:14" x14ac:dyDescent="0.2">
      <c r="I673" s="7"/>
      <c r="J673" s="7"/>
      <c r="K673" s="7"/>
      <c r="L673" s="7"/>
      <c r="M673" s="7"/>
      <c r="N673" s="7"/>
    </row>
    <row r="674" spans="9:14" x14ac:dyDescent="0.2">
      <c r="I674" s="7"/>
      <c r="J674" s="7"/>
      <c r="K674" s="7"/>
      <c r="L674" s="7"/>
      <c r="M674" s="7"/>
      <c r="N674" s="7"/>
    </row>
    <row r="675" spans="9:14" x14ac:dyDescent="0.2">
      <c r="I675" s="7"/>
      <c r="J675" s="7"/>
      <c r="K675" s="7"/>
      <c r="L675" s="7"/>
      <c r="M675" s="7"/>
      <c r="N675" s="7"/>
    </row>
    <row r="676" spans="9:14" x14ac:dyDescent="0.2">
      <c r="I676" s="7"/>
      <c r="J676" s="7"/>
      <c r="K676" s="7"/>
      <c r="L676" s="7"/>
      <c r="M676" s="7"/>
      <c r="N676" s="7"/>
    </row>
    <row r="677" spans="9:14" x14ac:dyDescent="0.2">
      <c r="I677" s="7"/>
      <c r="J677" s="7"/>
      <c r="K677" s="7"/>
      <c r="L677" s="7"/>
      <c r="M677" s="7"/>
      <c r="N677" s="7"/>
    </row>
    <row r="678" spans="9:14" x14ac:dyDescent="0.2">
      <c r="I678" s="7"/>
      <c r="J678" s="7"/>
      <c r="K678" s="7"/>
      <c r="L678" s="7"/>
      <c r="M678" s="7"/>
      <c r="N678" s="7"/>
    </row>
    <row r="679" spans="9:14" x14ac:dyDescent="0.2">
      <c r="I679" s="7"/>
      <c r="J679" s="7"/>
      <c r="K679" s="7"/>
      <c r="L679" s="7"/>
      <c r="M679" s="7"/>
      <c r="N679" s="7"/>
    </row>
    <row r="680" spans="9:14" x14ac:dyDescent="0.2">
      <c r="I680" s="7"/>
      <c r="J680" s="7"/>
      <c r="K680" s="7"/>
      <c r="L680" s="7"/>
      <c r="M680" s="7"/>
      <c r="N680" s="7"/>
    </row>
    <row r="681" spans="9:14" x14ac:dyDescent="0.2">
      <c r="I681" s="7"/>
      <c r="J681" s="7"/>
      <c r="K681" s="7"/>
      <c r="L681" s="7"/>
      <c r="M681" s="7"/>
      <c r="N681" s="7"/>
    </row>
    <row r="682" spans="9:14" x14ac:dyDescent="0.2">
      <c r="I682" s="7"/>
      <c r="J682" s="7"/>
      <c r="K682" s="7"/>
      <c r="L682" s="7"/>
      <c r="M682" s="7"/>
      <c r="N682" s="7"/>
    </row>
    <row r="683" spans="9:14" x14ac:dyDescent="0.2">
      <c r="I683" s="7"/>
      <c r="J683" s="7"/>
      <c r="K683" s="7"/>
      <c r="L683" s="7"/>
      <c r="M683" s="7"/>
      <c r="N683" s="7"/>
    </row>
    <row r="684" spans="9:14" x14ac:dyDescent="0.2">
      <c r="I684" s="7"/>
      <c r="J684" s="7"/>
      <c r="K684" s="7"/>
      <c r="L684" s="7"/>
      <c r="M684" s="7"/>
      <c r="N684" s="7"/>
    </row>
    <row r="685" spans="9:14" x14ac:dyDescent="0.2">
      <c r="I685" s="7"/>
      <c r="J685" s="7"/>
      <c r="K685" s="7"/>
      <c r="L685" s="7"/>
      <c r="M685" s="7"/>
      <c r="N685" s="7"/>
    </row>
    <row r="686" spans="9:14" x14ac:dyDescent="0.2">
      <c r="I686" s="7"/>
      <c r="J686" s="7"/>
      <c r="K686" s="7"/>
      <c r="L686" s="7"/>
      <c r="M686" s="7"/>
      <c r="N686" s="7"/>
    </row>
    <row r="687" spans="9:14" x14ac:dyDescent="0.2">
      <c r="I687" s="7"/>
      <c r="J687" s="7"/>
      <c r="K687" s="7"/>
      <c r="L687" s="7"/>
      <c r="M687" s="7"/>
      <c r="N687" s="7"/>
    </row>
    <row r="688" spans="9:14" x14ac:dyDescent="0.2">
      <c r="I688" s="7"/>
      <c r="J688" s="7"/>
      <c r="K688" s="7"/>
      <c r="L688" s="7"/>
      <c r="M688" s="7"/>
      <c r="N688" s="7"/>
    </row>
    <row r="689" spans="9:14" x14ac:dyDescent="0.2">
      <c r="I689" s="7"/>
      <c r="J689" s="7"/>
      <c r="K689" s="7"/>
      <c r="L689" s="7"/>
      <c r="M689" s="7"/>
      <c r="N689" s="7"/>
    </row>
    <row r="690" spans="9:14" x14ac:dyDescent="0.2">
      <c r="I690" s="7"/>
      <c r="J690" s="7"/>
      <c r="K690" s="7"/>
      <c r="L690" s="7"/>
      <c r="M690" s="7"/>
      <c r="N690" s="7"/>
    </row>
    <row r="691" spans="9:14" x14ac:dyDescent="0.2">
      <c r="I691" s="7"/>
      <c r="J691" s="7"/>
      <c r="K691" s="7"/>
      <c r="L691" s="7"/>
      <c r="M691" s="7"/>
      <c r="N691" s="7"/>
    </row>
    <row r="692" spans="9:14" x14ac:dyDescent="0.2">
      <c r="I692" s="7"/>
      <c r="J692" s="7"/>
      <c r="K692" s="7"/>
      <c r="L692" s="7"/>
      <c r="M692" s="7"/>
      <c r="N692" s="7"/>
    </row>
    <row r="693" spans="9:14" x14ac:dyDescent="0.2">
      <c r="I693" s="7"/>
      <c r="J693" s="7"/>
      <c r="K693" s="7"/>
      <c r="L693" s="7"/>
      <c r="M693" s="7"/>
      <c r="N693" s="7"/>
    </row>
    <row r="694" spans="9:14" x14ac:dyDescent="0.2">
      <c r="I694" s="7"/>
      <c r="J694" s="7"/>
      <c r="K694" s="7"/>
      <c r="L694" s="7"/>
      <c r="M694" s="7"/>
      <c r="N694" s="7"/>
    </row>
    <row r="695" spans="9:14" x14ac:dyDescent="0.2">
      <c r="I695" s="7"/>
      <c r="J695" s="7"/>
      <c r="K695" s="7"/>
      <c r="L695" s="7"/>
      <c r="M695" s="7"/>
      <c r="N695" s="7"/>
    </row>
    <row r="696" spans="9:14" x14ac:dyDescent="0.2">
      <c r="I696" s="7"/>
      <c r="J696" s="7"/>
      <c r="K696" s="7"/>
      <c r="L696" s="7"/>
      <c r="M696" s="7"/>
      <c r="N696" s="7"/>
    </row>
    <row r="697" spans="9:14" x14ac:dyDescent="0.2">
      <c r="I697" s="7"/>
      <c r="J697" s="7"/>
      <c r="K697" s="7"/>
      <c r="L697" s="7"/>
      <c r="M697" s="7"/>
      <c r="N697" s="7"/>
    </row>
    <row r="698" spans="9:14" x14ac:dyDescent="0.2">
      <c r="I698" s="7"/>
      <c r="J698" s="7"/>
      <c r="K698" s="7"/>
      <c r="L698" s="7"/>
      <c r="M698" s="7"/>
      <c r="N698" s="7"/>
    </row>
    <row r="699" spans="9:14" x14ac:dyDescent="0.2">
      <c r="I699" s="7"/>
      <c r="J699" s="7"/>
      <c r="K699" s="7"/>
      <c r="L699" s="7"/>
      <c r="M699" s="7"/>
      <c r="N699" s="7"/>
    </row>
    <row r="700" spans="9:14" x14ac:dyDescent="0.2">
      <c r="I700" s="7"/>
      <c r="J700" s="7"/>
      <c r="K700" s="7"/>
      <c r="L700" s="7"/>
      <c r="M700" s="7"/>
      <c r="N700" s="7"/>
    </row>
    <row r="701" spans="9:14" x14ac:dyDescent="0.2">
      <c r="I701" s="7"/>
      <c r="J701" s="7"/>
      <c r="K701" s="7"/>
      <c r="L701" s="7"/>
      <c r="M701" s="7"/>
      <c r="N701" s="7"/>
    </row>
    <row r="702" spans="9:14" x14ac:dyDescent="0.2">
      <c r="I702" s="7"/>
      <c r="J702" s="7"/>
      <c r="K702" s="7"/>
      <c r="L702" s="7"/>
      <c r="M702" s="7"/>
      <c r="N702" s="7"/>
    </row>
    <row r="703" spans="9:14" x14ac:dyDescent="0.2">
      <c r="I703" s="7"/>
      <c r="J703" s="7"/>
      <c r="K703" s="7"/>
      <c r="L703" s="7"/>
      <c r="M703" s="7"/>
      <c r="N703" s="7"/>
    </row>
    <row r="704" spans="9:14" x14ac:dyDescent="0.2">
      <c r="I704" s="7"/>
      <c r="J704" s="7"/>
      <c r="K704" s="7"/>
      <c r="L704" s="7"/>
      <c r="M704" s="7"/>
      <c r="N704" s="7"/>
    </row>
    <row r="705" spans="9:14" x14ac:dyDescent="0.2">
      <c r="I705" s="7"/>
      <c r="J705" s="7"/>
      <c r="K705" s="7"/>
      <c r="L705" s="7"/>
      <c r="M705" s="7"/>
      <c r="N705" s="7"/>
    </row>
    <row r="706" spans="9:14" x14ac:dyDescent="0.2">
      <c r="I706" s="7"/>
      <c r="J706" s="7"/>
      <c r="K706" s="7"/>
      <c r="L706" s="7"/>
      <c r="M706" s="7"/>
      <c r="N706" s="7"/>
    </row>
    <row r="707" spans="9:14" x14ac:dyDescent="0.2">
      <c r="I707" s="7"/>
      <c r="J707" s="7"/>
      <c r="K707" s="7"/>
      <c r="L707" s="7"/>
      <c r="M707" s="7"/>
      <c r="N707" s="7"/>
    </row>
    <row r="708" spans="9:14" x14ac:dyDescent="0.2">
      <c r="I708" s="7"/>
      <c r="J708" s="7"/>
      <c r="K708" s="7"/>
      <c r="L708" s="7"/>
      <c r="M708" s="7"/>
      <c r="N708" s="7"/>
    </row>
    <row r="709" spans="9:14" x14ac:dyDescent="0.2">
      <c r="I709" s="7"/>
      <c r="J709" s="7"/>
      <c r="K709" s="7"/>
      <c r="L709" s="7"/>
      <c r="M709" s="7"/>
      <c r="N709" s="7"/>
    </row>
    <row r="710" spans="9:14" x14ac:dyDescent="0.2">
      <c r="I710" s="7"/>
      <c r="J710" s="7"/>
      <c r="K710" s="7"/>
      <c r="L710" s="7"/>
      <c r="M710" s="7"/>
      <c r="N710" s="7"/>
    </row>
    <row r="711" spans="9:14" x14ac:dyDescent="0.2">
      <c r="I711" s="7"/>
      <c r="J711" s="7"/>
      <c r="K711" s="7"/>
      <c r="L711" s="7"/>
      <c r="M711" s="7"/>
      <c r="N711" s="7"/>
    </row>
    <row r="712" spans="9:14" x14ac:dyDescent="0.2">
      <c r="I712" s="7"/>
      <c r="J712" s="7"/>
      <c r="K712" s="7"/>
      <c r="L712" s="7"/>
      <c r="M712" s="7"/>
      <c r="N712" s="7"/>
    </row>
    <row r="713" spans="9:14" x14ac:dyDescent="0.2">
      <c r="I713" s="7"/>
      <c r="J713" s="7"/>
      <c r="K713" s="7"/>
      <c r="L713" s="7"/>
      <c r="M713" s="7"/>
      <c r="N713" s="7"/>
    </row>
    <row r="714" spans="9:14" x14ac:dyDescent="0.2">
      <c r="I714" s="7"/>
      <c r="J714" s="7"/>
      <c r="K714" s="7"/>
      <c r="L714" s="7"/>
      <c r="M714" s="7"/>
      <c r="N714" s="7"/>
    </row>
    <row r="715" spans="9:14" x14ac:dyDescent="0.2">
      <c r="I715" s="7"/>
      <c r="J715" s="7"/>
      <c r="K715" s="7"/>
      <c r="L715" s="7"/>
      <c r="M715" s="7"/>
      <c r="N715" s="7"/>
    </row>
    <row r="716" spans="9:14" x14ac:dyDescent="0.2">
      <c r="I716" s="7"/>
      <c r="J716" s="7"/>
      <c r="K716" s="7"/>
      <c r="L716" s="7"/>
      <c r="M716" s="7"/>
      <c r="N716" s="7"/>
    </row>
    <row r="717" spans="9:14" x14ac:dyDescent="0.2">
      <c r="I717" s="7"/>
      <c r="J717" s="7"/>
      <c r="K717" s="7"/>
      <c r="L717" s="7"/>
      <c r="M717" s="7"/>
      <c r="N717" s="7"/>
    </row>
    <row r="718" spans="9:14" x14ac:dyDescent="0.2">
      <c r="I718" s="7"/>
      <c r="J718" s="7"/>
      <c r="K718" s="7"/>
      <c r="L718" s="7"/>
      <c r="M718" s="7"/>
      <c r="N718" s="7"/>
    </row>
    <row r="719" spans="9:14" x14ac:dyDescent="0.2">
      <c r="I719" s="7"/>
      <c r="J719" s="7"/>
      <c r="K719" s="7"/>
      <c r="L719" s="7"/>
      <c r="M719" s="7"/>
      <c r="N719" s="7"/>
    </row>
    <row r="720" spans="9:14" x14ac:dyDescent="0.2">
      <c r="I720" s="7"/>
      <c r="J720" s="7"/>
      <c r="K720" s="7"/>
      <c r="L720" s="7"/>
      <c r="M720" s="7"/>
      <c r="N720" s="7"/>
    </row>
    <row r="721" spans="9:14" x14ac:dyDescent="0.2">
      <c r="I721" s="7"/>
      <c r="J721" s="7"/>
      <c r="K721" s="7"/>
      <c r="L721" s="7"/>
      <c r="M721" s="7"/>
      <c r="N721" s="7"/>
    </row>
    <row r="722" spans="9:14" x14ac:dyDescent="0.2">
      <c r="I722" s="7"/>
      <c r="J722" s="7"/>
      <c r="K722" s="7"/>
      <c r="L722" s="7"/>
      <c r="M722" s="7"/>
      <c r="N722" s="7"/>
    </row>
    <row r="723" spans="9:14" x14ac:dyDescent="0.2">
      <c r="I723" s="7"/>
      <c r="J723" s="7"/>
      <c r="K723" s="7"/>
      <c r="L723" s="7"/>
      <c r="M723" s="7"/>
      <c r="N723" s="7"/>
    </row>
    <row r="724" spans="9:14" x14ac:dyDescent="0.2">
      <c r="I724" s="7"/>
      <c r="J724" s="7"/>
      <c r="K724" s="7"/>
      <c r="L724" s="7"/>
      <c r="M724" s="7"/>
      <c r="N724" s="7"/>
    </row>
    <row r="725" spans="9:14" x14ac:dyDescent="0.2">
      <c r="I725" s="7"/>
      <c r="J725" s="7"/>
      <c r="K725" s="7"/>
      <c r="L725" s="7"/>
      <c r="M725" s="7"/>
      <c r="N725" s="7"/>
    </row>
    <row r="726" spans="9:14" x14ac:dyDescent="0.2">
      <c r="I726" s="7"/>
      <c r="J726" s="7"/>
      <c r="K726" s="7"/>
      <c r="L726" s="7"/>
      <c r="M726" s="7"/>
      <c r="N726" s="7"/>
    </row>
    <row r="727" spans="9:14" x14ac:dyDescent="0.2">
      <c r="I727" s="7"/>
      <c r="J727" s="7"/>
      <c r="K727" s="7"/>
      <c r="L727" s="7"/>
      <c r="M727" s="7"/>
      <c r="N727" s="7"/>
    </row>
    <row r="728" spans="9:14" x14ac:dyDescent="0.2">
      <c r="I728" s="7"/>
      <c r="J728" s="7"/>
      <c r="K728" s="7"/>
      <c r="L728" s="7"/>
      <c r="M728" s="7"/>
      <c r="N728" s="7"/>
    </row>
    <row r="729" spans="9:14" x14ac:dyDescent="0.2">
      <c r="I729" s="7"/>
      <c r="J729" s="7"/>
      <c r="K729" s="7"/>
      <c r="L729" s="7"/>
      <c r="M729" s="7"/>
      <c r="N729" s="7"/>
    </row>
    <row r="730" spans="9:14" x14ac:dyDescent="0.2">
      <c r="I730" s="7"/>
      <c r="J730" s="7"/>
      <c r="K730" s="7"/>
      <c r="L730" s="7"/>
      <c r="M730" s="7"/>
      <c r="N730" s="7"/>
    </row>
    <row r="731" spans="9:14" x14ac:dyDescent="0.2">
      <c r="I731" s="7"/>
      <c r="J731" s="7"/>
      <c r="K731" s="7"/>
      <c r="L731" s="7"/>
      <c r="M731" s="7"/>
      <c r="N731" s="7"/>
    </row>
    <row r="732" spans="9:14" x14ac:dyDescent="0.2">
      <c r="I732" s="7"/>
      <c r="J732" s="7"/>
      <c r="K732" s="7"/>
      <c r="L732" s="7"/>
      <c r="M732" s="7"/>
      <c r="N732" s="7"/>
    </row>
    <row r="733" spans="9:14" x14ac:dyDescent="0.2">
      <c r="I733" s="7"/>
      <c r="J733" s="7"/>
      <c r="K733" s="7"/>
      <c r="L733" s="7"/>
      <c r="M733" s="7"/>
      <c r="N733" s="7"/>
    </row>
    <row r="734" spans="9:14" x14ac:dyDescent="0.2">
      <c r="I734" s="7"/>
      <c r="J734" s="7"/>
      <c r="K734" s="7"/>
      <c r="L734" s="7"/>
      <c r="M734" s="7"/>
      <c r="N734" s="7"/>
    </row>
    <row r="735" spans="9:14" x14ac:dyDescent="0.2">
      <c r="I735" s="7"/>
      <c r="J735" s="7"/>
      <c r="K735" s="7"/>
      <c r="L735" s="7"/>
      <c r="M735" s="7"/>
      <c r="N735" s="7"/>
    </row>
    <row r="736" spans="9:14" x14ac:dyDescent="0.2">
      <c r="I736" s="7"/>
      <c r="J736" s="7"/>
      <c r="K736" s="7"/>
      <c r="L736" s="7"/>
      <c r="M736" s="7"/>
      <c r="N736" s="7"/>
    </row>
    <row r="737" spans="9:14" x14ac:dyDescent="0.2">
      <c r="I737" s="7"/>
      <c r="J737" s="7"/>
      <c r="K737" s="7"/>
      <c r="L737" s="7"/>
      <c r="M737" s="7"/>
      <c r="N737" s="7"/>
    </row>
    <row r="738" spans="9:14" x14ac:dyDescent="0.2">
      <c r="I738" s="7"/>
      <c r="J738" s="7"/>
      <c r="K738" s="7"/>
      <c r="L738" s="7"/>
      <c r="M738" s="7"/>
      <c r="N738" s="7"/>
    </row>
    <row r="739" spans="9:14" x14ac:dyDescent="0.2">
      <c r="I739" s="7"/>
      <c r="J739" s="7"/>
      <c r="K739" s="7"/>
      <c r="L739" s="7"/>
      <c r="M739" s="7"/>
      <c r="N739" s="7"/>
    </row>
    <row r="740" spans="9:14" x14ac:dyDescent="0.2">
      <c r="I740" s="7"/>
      <c r="J740" s="7"/>
      <c r="K740" s="7"/>
      <c r="L740" s="7"/>
      <c r="M740" s="7"/>
      <c r="N740" s="7"/>
    </row>
    <row r="741" spans="9:14" x14ac:dyDescent="0.2">
      <c r="I741" s="7"/>
      <c r="J741" s="7"/>
      <c r="K741" s="7"/>
      <c r="L741" s="7"/>
      <c r="M741" s="7"/>
      <c r="N741" s="7"/>
    </row>
    <row r="742" spans="9:14" x14ac:dyDescent="0.2">
      <c r="I742" s="7"/>
      <c r="J742" s="7"/>
      <c r="K742" s="7"/>
      <c r="L742" s="7"/>
      <c r="M742" s="7"/>
      <c r="N742" s="7"/>
    </row>
    <row r="743" spans="9:14" x14ac:dyDescent="0.2">
      <c r="I743" s="7"/>
      <c r="J743" s="7"/>
      <c r="K743" s="7"/>
      <c r="L743" s="7"/>
      <c r="M743" s="7"/>
      <c r="N743" s="7"/>
    </row>
    <row r="744" spans="9:14" x14ac:dyDescent="0.2">
      <c r="I744" s="7"/>
      <c r="J744" s="7"/>
      <c r="K744" s="7"/>
      <c r="L744" s="7"/>
      <c r="M744" s="7"/>
      <c r="N744" s="7"/>
    </row>
    <row r="745" spans="9:14" x14ac:dyDescent="0.2">
      <c r="I745" s="7"/>
      <c r="J745" s="7"/>
      <c r="K745" s="7"/>
      <c r="L745" s="7"/>
      <c r="M745" s="7"/>
      <c r="N745" s="7"/>
    </row>
    <row r="746" spans="9:14" x14ac:dyDescent="0.2">
      <c r="I746" s="7"/>
      <c r="J746" s="7"/>
      <c r="K746" s="7"/>
      <c r="L746" s="7"/>
      <c r="M746" s="7"/>
      <c r="N746" s="7"/>
    </row>
    <row r="747" spans="9:14" x14ac:dyDescent="0.2">
      <c r="I747" s="7"/>
      <c r="J747" s="7"/>
      <c r="K747" s="7"/>
      <c r="L747" s="7"/>
      <c r="M747" s="7"/>
      <c r="N747" s="7"/>
    </row>
    <row r="748" spans="9:14" x14ac:dyDescent="0.2">
      <c r="I748" s="7"/>
      <c r="J748" s="7"/>
      <c r="K748" s="7"/>
      <c r="L748" s="7"/>
      <c r="M748" s="7"/>
      <c r="N748" s="7"/>
    </row>
    <row r="749" spans="9:14" x14ac:dyDescent="0.2">
      <c r="I749" s="7"/>
      <c r="J749" s="7"/>
      <c r="K749" s="7"/>
      <c r="L749" s="7"/>
      <c r="M749" s="7"/>
      <c r="N749" s="7"/>
    </row>
    <row r="750" spans="9:14" x14ac:dyDescent="0.2">
      <c r="I750" s="7"/>
      <c r="J750" s="7"/>
      <c r="K750" s="7"/>
      <c r="L750" s="7"/>
      <c r="M750" s="7"/>
      <c r="N750" s="7"/>
    </row>
    <row r="751" spans="9:14" x14ac:dyDescent="0.2">
      <c r="I751" s="7"/>
      <c r="J751" s="7"/>
      <c r="K751" s="7"/>
      <c r="L751" s="7"/>
      <c r="M751" s="7"/>
      <c r="N751" s="7"/>
    </row>
    <row r="752" spans="9:14" x14ac:dyDescent="0.2">
      <c r="I752" s="7"/>
      <c r="J752" s="7"/>
      <c r="K752" s="7"/>
      <c r="L752" s="7"/>
      <c r="M752" s="7"/>
      <c r="N752" s="7"/>
    </row>
    <row r="753" spans="9:14" x14ac:dyDescent="0.2">
      <c r="I753" s="7"/>
      <c r="J753" s="7"/>
      <c r="K753" s="7"/>
      <c r="L753" s="7"/>
      <c r="M753" s="7"/>
      <c r="N753" s="7"/>
    </row>
    <row r="754" spans="9:14" x14ac:dyDescent="0.2">
      <c r="I754" s="7"/>
      <c r="J754" s="7"/>
      <c r="K754" s="7"/>
      <c r="L754" s="7"/>
      <c r="M754" s="7"/>
      <c r="N754" s="7"/>
    </row>
    <row r="755" spans="9:14" x14ac:dyDescent="0.2">
      <c r="I755" s="7"/>
      <c r="J755" s="7"/>
      <c r="K755" s="7"/>
      <c r="L755" s="7"/>
      <c r="M755" s="7"/>
      <c r="N755" s="7"/>
    </row>
    <row r="756" spans="9:14" x14ac:dyDescent="0.2">
      <c r="I756" s="7"/>
      <c r="J756" s="7"/>
      <c r="K756" s="7"/>
      <c r="L756" s="7"/>
      <c r="M756" s="7"/>
      <c r="N756" s="7"/>
    </row>
    <row r="757" spans="9:14" x14ac:dyDescent="0.2">
      <c r="I757" s="7"/>
      <c r="J757" s="7"/>
      <c r="K757" s="7"/>
      <c r="L757" s="7"/>
      <c r="M757" s="7"/>
      <c r="N757" s="7"/>
    </row>
    <row r="758" spans="9:14" x14ac:dyDescent="0.2">
      <c r="I758" s="7"/>
      <c r="J758" s="7"/>
      <c r="K758" s="7"/>
      <c r="L758" s="7"/>
      <c r="M758" s="7"/>
      <c r="N758" s="7"/>
    </row>
    <row r="759" spans="9:14" x14ac:dyDescent="0.2">
      <c r="I759" s="7"/>
      <c r="J759" s="7"/>
      <c r="K759" s="7"/>
      <c r="L759" s="7"/>
      <c r="M759" s="7"/>
      <c r="N759" s="7"/>
    </row>
    <row r="760" spans="9:14" x14ac:dyDescent="0.2">
      <c r="I760" s="7"/>
      <c r="J760" s="7"/>
      <c r="K760" s="7"/>
      <c r="L760" s="7"/>
      <c r="M760" s="7"/>
      <c r="N760" s="7"/>
    </row>
    <row r="761" spans="9:14" x14ac:dyDescent="0.2">
      <c r="I761" s="7"/>
      <c r="J761" s="7"/>
      <c r="K761" s="7"/>
      <c r="L761" s="7"/>
      <c r="M761" s="7"/>
      <c r="N761" s="7"/>
    </row>
    <row r="762" spans="9:14" x14ac:dyDescent="0.2">
      <c r="I762" s="7"/>
      <c r="J762" s="7"/>
      <c r="K762" s="7"/>
      <c r="L762" s="7"/>
      <c r="M762" s="7"/>
      <c r="N762" s="7"/>
    </row>
    <row r="763" spans="9:14" x14ac:dyDescent="0.2">
      <c r="I763" s="7"/>
      <c r="J763" s="7"/>
      <c r="K763" s="7"/>
      <c r="L763" s="7"/>
      <c r="M763" s="7"/>
      <c r="N763" s="7"/>
    </row>
    <row r="764" spans="9:14" x14ac:dyDescent="0.2">
      <c r="I764" s="7"/>
      <c r="J764" s="7"/>
      <c r="K764" s="7"/>
      <c r="L764" s="7"/>
      <c r="M764" s="7"/>
      <c r="N764" s="7"/>
    </row>
    <row r="765" spans="9:14" x14ac:dyDescent="0.2">
      <c r="I765" s="7"/>
      <c r="J765" s="7"/>
      <c r="K765" s="7"/>
      <c r="L765" s="7"/>
      <c r="M765" s="7"/>
      <c r="N765" s="7"/>
    </row>
    <row r="766" spans="9:14" x14ac:dyDescent="0.2">
      <c r="I766" s="7"/>
      <c r="J766" s="7"/>
      <c r="K766" s="7"/>
      <c r="L766" s="7"/>
      <c r="M766" s="7"/>
      <c r="N766" s="7"/>
    </row>
    <row r="767" spans="9:14" x14ac:dyDescent="0.2">
      <c r="I767" s="7"/>
      <c r="J767" s="7"/>
      <c r="K767" s="7"/>
      <c r="L767" s="7"/>
      <c r="M767" s="7"/>
      <c r="N767" s="7"/>
    </row>
    <row r="768" spans="9:14" x14ac:dyDescent="0.2">
      <c r="I768" s="7"/>
      <c r="J768" s="7"/>
      <c r="K768" s="7"/>
      <c r="L768" s="7"/>
      <c r="M768" s="7"/>
      <c r="N768" s="7"/>
    </row>
    <row r="769" spans="9:14" x14ac:dyDescent="0.2">
      <c r="I769" s="7"/>
      <c r="J769" s="7"/>
      <c r="K769" s="7"/>
      <c r="L769" s="7"/>
      <c r="M769" s="7"/>
      <c r="N769" s="7"/>
    </row>
    <row r="770" spans="9:14" x14ac:dyDescent="0.2">
      <c r="I770" s="7"/>
      <c r="J770" s="7"/>
      <c r="K770" s="7"/>
      <c r="L770" s="7"/>
      <c r="M770" s="7"/>
      <c r="N770" s="7"/>
    </row>
    <row r="771" spans="9:14" x14ac:dyDescent="0.2">
      <c r="I771" s="7"/>
      <c r="J771" s="7"/>
      <c r="K771" s="7"/>
      <c r="L771" s="7"/>
      <c r="M771" s="7"/>
      <c r="N771" s="7"/>
    </row>
    <row r="772" spans="9:14" x14ac:dyDescent="0.2">
      <c r="I772" s="7"/>
      <c r="J772" s="7"/>
      <c r="K772" s="7"/>
      <c r="L772" s="7"/>
      <c r="M772" s="7"/>
      <c r="N772" s="7"/>
    </row>
    <row r="773" spans="9:14" x14ac:dyDescent="0.2">
      <c r="I773" s="7"/>
      <c r="J773" s="7"/>
      <c r="K773" s="7"/>
      <c r="L773" s="7"/>
      <c r="M773" s="7"/>
      <c r="N773" s="7"/>
    </row>
    <row r="774" spans="9:14" x14ac:dyDescent="0.2">
      <c r="I774" s="7"/>
      <c r="J774" s="7"/>
      <c r="K774" s="7"/>
      <c r="L774" s="7"/>
      <c r="M774" s="7"/>
      <c r="N774" s="7"/>
    </row>
    <row r="775" spans="9:14" x14ac:dyDescent="0.2">
      <c r="I775" s="7"/>
      <c r="J775" s="7"/>
      <c r="K775" s="7"/>
      <c r="L775" s="7"/>
      <c r="M775" s="7"/>
      <c r="N775" s="7"/>
    </row>
    <row r="776" spans="9:14" x14ac:dyDescent="0.2">
      <c r="I776" s="7"/>
      <c r="J776" s="7"/>
      <c r="K776" s="7"/>
      <c r="L776" s="7"/>
      <c r="M776" s="7"/>
      <c r="N776" s="7"/>
    </row>
    <row r="777" spans="9:14" x14ac:dyDescent="0.2">
      <c r="I777" s="7"/>
      <c r="J777" s="7"/>
      <c r="K777" s="7"/>
      <c r="L777" s="7"/>
      <c r="M777" s="7"/>
      <c r="N777" s="7"/>
    </row>
    <row r="778" spans="9:14" x14ac:dyDescent="0.2">
      <c r="I778" s="7"/>
      <c r="J778" s="7"/>
      <c r="K778" s="7"/>
      <c r="L778" s="7"/>
      <c r="M778" s="7"/>
      <c r="N778" s="7"/>
    </row>
    <row r="779" spans="9:14" x14ac:dyDescent="0.2">
      <c r="I779" s="7"/>
      <c r="J779" s="7"/>
      <c r="K779" s="7"/>
      <c r="L779" s="7"/>
      <c r="M779" s="7"/>
      <c r="N779" s="7"/>
    </row>
    <row r="780" spans="9:14" x14ac:dyDescent="0.2">
      <c r="I780" s="7"/>
      <c r="J780" s="7"/>
      <c r="K780" s="7"/>
      <c r="L780" s="7"/>
      <c r="M780" s="7"/>
      <c r="N780" s="7"/>
    </row>
    <row r="781" spans="9:14" x14ac:dyDescent="0.2">
      <c r="I781" s="7"/>
      <c r="J781" s="7"/>
      <c r="K781" s="7"/>
      <c r="L781" s="7"/>
      <c r="M781" s="7"/>
      <c r="N781" s="7"/>
    </row>
    <row r="782" spans="9:14" x14ac:dyDescent="0.2">
      <c r="I782" s="7"/>
      <c r="J782" s="7"/>
      <c r="K782" s="7"/>
      <c r="L782" s="7"/>
      <c r="M782" s="7"/>
      <c r="N782" s="7"/>
    </row>
    <row r="783" spans="9:14" x14ac:dyDescent="0.2">
      <c r="I783" s="7"/>
      <c r="J783" s="7"/>
      <c r="K783" s="7"/>
      <c r="L783" s="7"/>
      <c r="M783" s="7"/>
      <c r="N783" s="7"/>
    </row>
    <row r="784" spans="9:14" x14ac:dyDescent="0.2">
      <c r="I784" s="7"/>
      <c r="J784" s="7"/>
      <c r="K784" s="7"/>
      <c r="L784" s="7"/>
      <c r="M784" s="7"/>
      <c r="N784" s="7"/>
    </row>
    <row r="785" spans="9:14" x14ac:dyDescent="0.2">
      <c r="I785" s="7"/>
      <c r="J785" s="7"/>
      <c r="K785" s="7"/>
      <c r="L785" s="7"/>
      <c r="M785" s="7"/>
      <c r="N785" s="7"/>
    </row>
    <row r="786" spans="9:14" x14ac:dyDescent="0.2">
      <c r="I786" s="7"/>
      <c r="J786" s="7"/>
      <c r="K786" s="7"/>
      <c r="L786" s="7"/>
      <c r="M786" s="7"/>
      <c r="N786" s="7"/>
    </row>
    <row r="787" spans="9:14" x14ac:dyDescent="0.2">
      <c r="I787" s="7"/>
      <c r="J787" s="7"/>
      <c r="K787" s="7"/>
      <c r="L787" s="7"/>
      <c r="M787" s="7"/>
      <c r="N787" s="7"/>
    </row>
    <row r="788" spans="9:14" x14ac:dyDescent="0.2">
      <c r="I788" s="7"/>
      <c r="J788" s="7"/>
      <c r="K788" s="7"/>
      <c r="L788" s="7"/>
      <c r="M788" s="7"/>
      <c r="N788" s="7"/>
    </row>
    <row r="789" spans="9:14" x14ac:dyDescent="0.2">
      <c r="I789" s="7"/>
      <c r="J789" s="7"/>
      <c r="K789" s="7"/>
      <c r="L789" s="7"/>
      <c r="M789" s="7"/>
      <c r="N789" s="7"/>
    </row>
    <row r="790" spans="9:14" x14ac:dyDescent="0.2">
      <c r="I790" s="7"/>
      <c r="J790" s="7"/>
      <c r="K790" s="7"/>
      <c r="L790" s="7"/>
      <c r="M790" s="7"/>
      <c r="N790" s="7"/>
    </row>
    <row r="791" spans="9:14" x14ac:dyDescent="0.2">
      <c r="I791" s="7"/>
      <c r="J791" s="7"/>
      <c r="K791" s="7"/>
      <c r="L791" s="7"/>
      <c r="M791" s="7"/>
      <c r="N791" s="7"/>
    </row>
    <row r="792" spans="9:14" x14ac:dyDescent="0.2">
      <c r="I792" s="7"/>
      <c r="J792" s="7"/>
      <c r="K792" s="7"/>
      <c r="L792" s="7"/>
      <c r="M792" s="7"/>
      <c r="N792" s="7"/>
    </row>
    <row r="793" spans="9:14" x14ac:dyDescent="0.2">
      <c r="I793" s="7"/>
      <c r="J793" s="7"/>
      <c r="K793" s="7"/>
      <c r="L793" s="7"/>
      <c r="M793" s="7"/>
      <c r="N793" s="7"/>
    </row>
    <row r="794" spans="9:14" x14ac:dyDescent="0.2">
      <c r="I794" s="7"/>
      <c r="J794" s="7"/>
      <c r="K794" s="7"/>
      <c r="L794" s="7"/>
      <c r="M794" s="7"/>
      <c r="N794" s="7"/>
    </row>
    <row r="795" spans="9:14" x14ac:dyDescent="0.2">
      <c r="I795" s="7"/>
      <c r="J795" s="7"/>
      <c r="K795" s="7"/>
      <c r="L795" s="7"/>
      <c r="M795" s="7"/>
      <c r="N795" s="7"/>
    </row>
    <row r="796" spans="9:14" x14ac:dyDescent="0.2">
      <c r="I796" s="7"/>
      <c r="J796" s="7"/>
      <c r="K796" s="7"/>
      <c r="L796" s="7"/>
      <c r="M796" s="7"/>
      <c r="N796" s="7"/>
    </row>
    <row r="797" spans="9:14" x14ac:dyDescent="0.2">
      <c r="I797" s="7"/>
      <c r="J797" s="7"/>
      <c r="K797" s="7"/>
      <c r="L797" s="7"/>
      <c r="M797" s="7"/>
      <c r="N797" s="7"/>
    </row>
    <row r="798" spans="9:14" x14ac:dyDescent="0.2">
      <c r="I798" s="7"/>
      <c r="J798" s="7"/>
      <c r="K798" s="7"/>
      <c r="L798" s="7"/>
      <c r="M798" s="7"/>
      <c r="N798" s="7"/>
    </row>
    <row r="799" spans="9:14" x14ac:dyDescent="0.2">
      <c r="I799" s="7"/>
      <c r="J799" s="7"/>
      <c r="K799" s="7"/>
      <c r="L799" s="7"/>
      <c r="M799" s="7"/>
      <c r="N799" s="7"/>
    </row>
    <row r="800" spans="9:14" x14ac:dyDescent="0.2">
      <c r="I800" s="7"/>
      <c r="J800" s="7"/>
      <c r="K800" s="7"/>
      <c r="L800" s="7"/>
      <c r="M800" s="7"/>
      <c r="N800" s="7"/>
    </row>
    <row r="801" spans="9:14" x14ac:dyDescent="0.2">
      <c r="I801" s="7"/>
      <c r="J801" s="7"/>
      <c r="K801" s="7"/>
      <c r="L801" s="7"/>
      <c r="M801" s="7"/>
      <c r="N801" s="7"/>
    </row>
    <row r="802" spans="9:14" x14ac:dyDescent="0.2">
      <c r="I802" s="7"/>
      <c r="J802" s="7"/>
      <c r="K802" s="7"/>
      <c r="L802" s="7"/>
      <c r="M802" s="7"/>
      <c r="N802" s="7"/>
    </row>
    <row r="803" spans="9:14" x14ac:dyDescent="0.2">
      <c r="I803" s="7"/>
      <c r="J803" s="7"/>
      <c r="K803" s="7"/>
      <c r="L803" s="7"/>
      <c r="M803" s="7"/>
      <c r="N803" s="7"/>
    </row>
    <row r="804" spans="9:14" x14ac:dyDescent="0.2">
      <c r="I804" s="7"/>
      <c r="J804" s="7"/>
      <c r="K804" s="7"/>
      <c r="L804" s="7"/>
      <c r="M804" s="7"/>
      <c r="N804" s="7"/>
    </row>
    <row r="805" spans="9:14" x14ac:dyDescent="0.2">
      <c r="I805" s="7"/>
      <c r="J805" s="7"/>
      <c r="K805" s="7"/>
      <c r="L805" s="7"/>
      <c r="M805" s="7"/>
      <c r="N805" s="7"/>
    </row>
    <row r="806" spans="9:14" x14ac:dyDescent="0.2">
      <c r="I806" s="7"/>
      <c r="J806" s="7"/>
      <c r="K806" s="7"/>
      <c r="L806" s="7"/>
      <c r="M806" s="7"/>
      <c r="N806" s="7"/>
    </row>
    <row r="807" spans="9:14" x14ac:dyDescent="0.2">
      <c r="I807" s="7"/>
      <c r="J807" s="7"/>
      <c r="K807" s="7"/>
      <c r="L807" s="7"/>
      <c r="M807" s="7"/>
      <c r="N807" s="7"/>
    </row>
    <row r="808" spans="9:14" x14ac:dyDescent="0.2">
      <c r="I808" s="7"/>
      <c r="J808" s="7"/>
      <c r="K808" s="7"/>
      <c r="L808" s="7"/>
      <c r="M808" s="7"/>
      <c r="N808" s="7"/>
    </row>
    <row r="809" spans="9:14" x14ac:dyDescent="0.2">
      <c r="I809" s="7"/>
      <c r="J809" s="7"/>
      <c r="K809" s="7"/>
      <c r="L809" s="7"/>
      <c r="M809" s="7"/>
      <c r="N809" s="7"/>
    </row>
    <row r="810" spans="9:14" x14ac:dyDescent="0.2">
      <c r="I810" s="7"/>
      <c r="J810" s="7"/>
      <c r="K810" s="7"/>
      <c r="L810" s="7"/>
      <c r="M810" s="7"/>
      <c r="N810" s="7"/>
    </row>
    <row r="811" spans="9:14" x14ac:dyDescent="0.2">
      <c r="I811" s="7"/>
      <c r="J811" s="7"/>
      <c r="K811" s="7"/>
      <c r="L811" s="7"/>
      <c r="M811" s="7"/>
      <c r="N811" s="7"/>
    </row>
    <row r="812" spans="9:14" x14ac:dyDescent="0.2">
      <c r="I812" s="7"/>
      <c r="J812" s="7"/>
      <c r="K812" s="7"/>
      <c r="L812" s="7"/>
      <c r="M812" s="7"/>
      <c r="N812" s="7"/>
    </row>
    <row r="813" spans="9:14" x14ac:dyDescent="0.2">
      <c r="I813" s="7"/>
      <c r="J813" s="7"/>
      <c r="K813" s="7"/>
      <c r="L813" s="7"/>
      <c r="M813" s="7"/>
      <c r="N813" s="7"/>
    </row>
    <row r="814" spans="9:14" x14ac:dyDescent="0.2">
      <c r="I814" s="7"/>
      <c r="J814" s="7"/>
      <c r="K814" s="7"/>
      <c r="L814" s="7"/>
      <c r="M814" s="7"/>
      <c r="N814" s="7"/>
    </row>
    <row r="815" spans="9:14" x14ac:dyDescent="0.2">
      <c r="I815" s="7"/>
      <c r="J815" s="7"/>
      <c r="K815" s="7"/>
      <c r="L815" s="7"/>
      <c r="M815" s="7"/>
      <c r="N815" s="7"/>
    </row>
    <row r="816" spans="9:14" x14ac:dyDescent="0.2">
      <c r="I816" s="7"/>
      <c r="J816" s="7"/>
      <c r="K816" s="7"/>
      <c r="L816" s="7"/>
      <c r="M816" s="7"/>
      <c r="N816" s="7"/>
    </row>
    <row r="817" spans="9:14" x14ac:dyDescent="0.2">
      <c r="I817" s="7"/>
      <c r="J817" s="7"/>
      <c r="K817" s="7"/>
      <c r="L817" s="7"/>
      <c r="M817" s="7"/>
      <c r="N817" s="7"/>
    </row>
    <row r="818" spans="9:14" x14ac:dyDescent="0.2">
      <c r="I818" s="7"/>
      <c r="J818" s="7"/>
      <c r="K818" s="7"/>
      <c r="L818" s="7"/>
      <c r="M818" s="7"/>
      <c r="N818" s="7"/>
    </row>
    <row r="819" spans="9:14" x14ac:dyDescent="0.2">
      <c r="I819" s="7"/>
      <c r="J819" s="7"/>
      <c r="K819" s="7"/>
      <c r="L819" s="7"/>
      <c r="M819" s="7"/>
      <c r="N819" s="7"/>
    </row>
    <row r="820" spans="9:14" x14ac:dyDescent="0.2">
      <c r="I820" s="7"/>
      <c r="J820" s="7"/>
      <c r="K820" s="7"/>
      <c r="L820" s="7"/>
      <c r="M820" s="7"/>
      <c r="N820" s="7"/>
    </row>
    <row r="821" spans="9:14" x14ac:dyDescent="0.2">
      <c r="I821" s="7"/>
      <c r="J821" s="7"/>
      <c r="K821" s="7"/>
      <c r="L821" s="7"/>
      <c r="M821" s="7"/>
      <c r="N821" s="7"/>
    </row>
    <row r="822" spans="9:14" x14ac:dyDescent="0.2">
      <c r="I822" s="7"/>
      <c r="J822" s="7"/>
      <c r="K822" s="7"/>
      <c r="L822" s="7"/>
      <c r="M822" s="7"/>
      <c r="N822" s="7"/>
    </row>
    <row r="823" spans="9:14" x14ac:dyDescent="0.2">
      <c r="I823" s="7"/>
      <c r="J823" s="7"/>
      <c r="K823" s="7"/>
      <c r="L823" s="7"/>
      <c r="M823" s="7"/>
      <c r="N823" s="7"/>
    </row>
    <row r="824" spans="9:14" x14ac:dyDescent="0.2">
      <c r="I824" s="7"/>
      <c r="J824" s="7"/>
      <c r="K824" s="7"/>
      <c r="L824" s="7"/>
      <c r="M824" s="7"/>
      <c r="N824" s="7"/>
    </row>
    <row r="825" spans="9:14" x14ac:dyDescent="0.2">
      <c r="I825" s="7"/>
      <c r="J825" s="7"/>
      <c r="K825" s="7"/>
      <c r="L825" s="7"/>
      <c r="M825" s="7"/>
      <c r="N825" s="7"/>
    </row>
    <row r="826" spans="9:14" x14ac:dyDescent="0.2">
      <c r="I826" s="7"/>
      <c r="J826" s="7"/>
      <c r="K826" s="7"/>
      <c r="L826" s="7"/>
      <c r="M826" s="7"/>
      <c r="N826" s="7"/>
    </row>
    <row r="827" spans="9:14" x14ac:dyDescent="0.2">
      <c r="I827" s="7"/>
      <c r="J827" s="7"/>
      <c r="K827" s="7"/>
      <c r="L827" s="7"/>
      <c r="M827" s="7"/>
      <c r="N827" s="7"/>
    </row>
    <row r="828" spans="9:14" x14ac:dyDescent="0.2">
      <c r="I828" s="7"/>
      <c r="J828" s="7"/>
      <c r="K828" s="7"/>
      <c r="L828" s="7"/>
      <c r="M828" s="7"/>
      <c r="N828" s="7"/>
    </row>
    <row r="829" spans="9:14" x14ac:dyDescent="0.2">
      <c r="I829" s="7"/>
      <c r="J829" s="7"/>
      <c r="K829" s="7"/>
      <c r="L829" s="7"/>
      <c r="M829" s="7"/>
      <c r="N829" s="7"/>
    </row>
    <row r="830" spans="9:14" x14ac:dyDescent="0.2">
      <c r="I830" s="7"/>
      <c r="J830" s="7"/>
      <c r="K830" s="7"/>
      <c r="L830" s="7"/>
      <c r="M830" s="7"/>
      <c r="N830" s="7"/>
    </row>
    <row r="831" spans="9:14" x14ac:dyDescent="0.2">
      <c r="I831" s="7"/>
      <c r="J831" s="7"/>
      <c r="K831" s="7"/>
      <c r="L831" s="7"/>
      <c r="M831" s="7"/>
      <c r="N831" s="7"/>
    </row>
    <row r="832" spans="9:14" x14ac:dyDescent="0.2">
      <c r="I832" s="7"/>
      <c r="J832" s="7"/>
      <c r="K832" s="7"/>
      <c r="L832" s="7"/>
      <c r="M832" s="7"/>
      <c r="N832" s="7"/>
    </row>
    <row r="833" spans="9:14" x14ac:dyDescent="0.2">
      <c r="I833" s="7"/>
      <c r="J833" s="7"/>
      <c r="K833" s="7"/>
      <c r="L833" s="7"/>
      <c r="M833" s="7"/>
      <c r="N833" s="7"/>
    </row>
    <row r="834" spans="9:14" x14ac:dyDescent="0.2">
      <c r="I834" s="7"/>
      <c r="J834" s="7"/>
      <c r="K834" s="7"/>
      <c r="L834" s="7"/>
      <c r="M834" s="7"/>
      <c r="N834" s="7"/>
    </row>
    <row r="835" spans="9:14" x14ac:dyDescent="0.2">
      <c r="I835" s="7"/>
      <c r="J835" s="7"/>
      <c r="K835" s="7"/>
      <c r="L835" s="7"/>
      <c r="M835" s="7"/>
      <c r="N835" s="7"/>
    </row>
    <row r="836" spans="9:14" x14ac:dyDescent="0.2">
      <c r="I836" s="7"/>
      <c r="J836" s="7"/>
      <c r="K836" s="7"/>
      <c r="L836" s="7"/>
      <c r="M836" s="7"/>
      <c r="N836" s="7"/>
    </row>
    <row r="837" spans="9:14" x14ac:dyDescent="0.2">
      <c r="I837" s="7"/>
      <c r="J837" s="7"/>
      <c r="K837" s="7"/>
      <c r="L837" s="7"/>
      <c r="M837" s="7"/>
      <c r="N837" s="7"/>
    </row>
    <row r="838" spans="9:14" x14ac:dyDescent="0.2">
      <c r="I838" s="7"/>
      <c r="J838" s="7"/>
      <c r="K838" s="7"/>
      <c r="L838" s="7"/>
      <c r="M838" s="7"/>
      <c r="N838" s="7"/>
    </row>
    <row r="839" spans="9:14" x14ac:dyDescent="0.2">
      <c r="I839" s="7"/>
      <c r="J839" s="7"/>
      <c r="K839" s="7"/>
      <c r="L839" s="7"/>
      <c r="M839" s="7"/>
      <c r="N839" s="7"/>
    </row>
    <row r="840" spans="9:14" x14ac:dyDescent="0.2">
      <c r="I840" s="7"/>
      <c r="J840" s="7"/>
      <c r="K840" s="7"/>
      <c r="L840" s="7"/>
      <c r="M840" s="7"/>
      <c r="N840" s="7"/>
    </row>
    <row r="841" spans="9:14" x14ac:dyDescent="0.2">
      <c r="I841" s="7"/>
      <c r="J841" s="7"/>
      <c r="K841" s="7"/>
      <c r="L841" s="7"/>
      <c r="M841" s="7"/>
      <c r="N841" s="7"/>
    </row>
    <row r="842" spans="9:14" x14ac:dyDescent="0.2">
      <c r="I842" s="7"/>
      <c r="J842" s="7"/>
      <c r="K842" s="7"/>
      <c r="L842" s="7"/>
      <c r="M842" s="7"/>
      <c r="N842" s="7"/>
    </row>
    <row r="843" spans="9:14" x14ac:dyDescent="0.2">
      <c r="I843" s="7"/>
      <c r="J843" s="7"/>
      <c r="K843" s="7"/>
      <c r="L843" s="7"/>
      <c r="M843" s="7"/>
      <c r="N843" s="7"/>
    </row>
    <row r="844" spans="9:14" x14ac:dyDescent="0.2">
      <c r="I844" s="7"/>
      <c r="J844" s="7"/>
      <c r="K844" s="7"/>
      <c r="L844" s="7"/>
      <c r="M844" s="7"/>
      <c r="N844" s="7"/>
    </row>
    <row r="845" spans="9:14" x14ac:dyDescent="0.2">
      <c r="I845" s="7"/>
      <c r="J845" s="7"/>
      <c r="K845" s="7"/>
      <c r="L845" s="7"/>
      <c r="M845" s="7"/>
      <c r="N845" s="7"/>
    </row>
    <row r="846" spans="9:14" x14ac:dyDescent="0.2">
      <c r="I846" s="7"/>
      <c r="J846" s="7"/>
      <c r="K846" s="7"/>
      <c r="L846" s="7"/>
      <c r="M846" s="7"/>
      <c r="N846" s="7"/>
    </row>
    <row r="847" spans="9:14" x14ac:dyDescent="0.2">
      <c r="I847" s="7"/>
      <c r="J847" s="7"/>
      <c r="K847" s="7"/>
      <c r="L847" s="7"/>
      <c r="M847" s="7"/>
      <c r="N847" s="7"/>
    </row>
    <row r="848" spans="9:14" x14ac:dyDescent="0.2">
      <c r="I848" s="7"/>
      <c r="J848" s="7"/>
      <c r="K848" s="7"/>
      <c r="L848" s="7"/>
      <c r="M848" s="7"/>
      <c r="N848" s="7"/>
    </row>
    <row r="849" spans="9:14" x14ac:dyDescent="0.2">
      <c r="I849" s="7"/>
      <c r="J849" s="7"/>
      <c r="K849" s="7"/>
      <c r="L849" s="7"/>
      <c r="M849" s="7"/>
      <c r="N849" s="7"/>
    </row>
    <row r="850" spans="9:14" x14ac:dyDescent="0.2">
      <c r="I850" s="7"/>
      <c r="J850" s="7"/>
      <c r="K850" s="7"/>
      <c r="L850" s="7"/>
      <c r="M850" s="7"/>
      <c r="N850" s="7"/>
    </row>
    <row r="851" spans="9:14" x14ac:dyDescent="0.2">
      <c r="I851" s="7"/>
      <c r="J851" s="7"/>
      <c r="K851" s="7"/>
      <c r="L851" s="7"/>
      <c r="M851" s="7"/>
      <c r="N851" s="7"/>
    </row>
    <row r="852" spans="9:14" x14ac:dyDescent="0.2">
      <c r="I852" s="7"/>
      <c r="J852" s="7"/>
      <c r="K852" s="7"/>
      <c r="L852" s="7"/>
      <c r="M852" s="7"/>
      <c r="N852" s="7"/>
    </row>
    <row r="853" spans="9:14" x14ac:dyDescent="0.2">
      <c r="I853" s="7"/>
      <c r="J853" s="7"/>
      <c r="K853" s="7"/>
      <c r="L853" s="7"/>
      <c r="M853" s="7"/>
      <c r="N853" s="7"/>
    </row>
    <row r="854" spans="9:14" x14ac:dyDescent="0.2">
      <c r="I854" s="7"/>
      <c r="J854" s="7"/>
      <c r="K854" s="7"/>
      <c r="L854" s="7"/>
      <c r="M854" s="7"/>
      <c r="N854" s="7"/>
    </row>
    <row r="855" spans="9:14" x14ac:dyDescent="0.2">
      <c r="I855" s="7"/>
      <c r="J855" s="7"/>
      <c r="K855" s="7"/>
      <c r="L855" s="7"/>
      <c r="M855" s="7"/>
      <c r="N855" s="7"/>
    </row>
    <row r="856" spans="9:14" x14ac:dyDescent="0.2">
      <c r="I856" s="7"/>
      <c r="J856" s="7"/>
      <c r="K856" s="7"/>
      <c r="L856" s="7"/>
      <c r="M856" s="7"/>
      <c r="N856" s="7"/>
    </row>
    <row r="857" spans="9:14" x14ac:dyDescent="0.2">
      <c r="I857" s="7"/>
      <c r="J857" s="7"/>
      <c r="K857" s="7"/>
      <c r="L857" s="7"/>
      <c r="M857" s="7"/>
      <c r="N857" s="7"/>
    </row>
    <row r="858" spans="9:14" x14ac:dyDescent="0.2">
      <c r="I858" s="7"/>
      <c r="J858" s="7"/>
      <c r="K858" s="7"/>
      <c r="L858" s="7"/>
      <c r="M858" s="7"/>
      <c r="N858" s="7"/>
    </row>
    <row r="859" spans="9:14" x14ac:dyDescent="0.2">
      <c r="I859" s="7"/>
      <c r="J859" s="7"/>
      <c r="K859" s="7"/>
      <c r="L859" s="7"/>
      <c r="M859" s="7"/>
      <c r="N859" s="7"/>
    </row>
    <row r="860" spans="9:14" x14ac:dyDescent="0.2">
      <c r="I860" s="7"/>
      <c r="J860" s="7"/>
      <c r="K860" s="7"/>
      <c r="L860" s="7"/>
      <c r="M860" s="7"/>
      <c r="N860" s="7"/>
    </row>
    <row r="861" spans="9:14" x14ac:dyDescent="0.2">
      <c r="I861" s="7"/>
      <c r="J861" s="7"/>
      <c r="K861" s="7"/>
      <c r="L861" s="7"/>
      <c r="M861" s="7"/>
      <c r="N861" s="7"/>
    </row>
    <row r="862" spans="9:14" x14ac:dyDescent="0.2">
      <c r="I862" s="7"/>
      <c r="J862" s="7"/>
      <c r="K862" s="7"/>
      <c r="L862" s="7"/>
      <c r="M862" s="7"/>
      <c r="N862" s="7"/>
    </row>
    <row r="863" spans="9:14" x14ac:dyDescent="0.2">
      <c r="I863" s="7"/>
      <c r="J863" s="7"/>
      <c r="K863" s="7"/>
      <c r="L863" s="7"/>
      <c r="M863" s="7"/>
      <c r="N863" s="7"/>
    </row>
    <row r="864" spans="9:14" x14ac:dyDescent="0.2">
      <c r="I864" s="7"/>
      <c r="J864" s="7"/>
      <c r="K864" s="7"/>
      <c r="L864" s="7"/>
      <c r="M864" s="7"/>
      <c r="N864" s="7"/>
    </row>
    <row r="865" spans="9:14" x14ac:dyDescent="0.2">
      <c r="I865" s="7"/>
      <c r="J865" s="7"/>
      <c r="K865" s="7"/>
      <c r="L865" s="7"/>
      <c r="M865" s="7"/>
      <c r="N865" s="7"/>
    </row>
    <row r="866" spans="9:14" x14ac:dyDescent="0.2">
      <c r="I866" s="7"/>
      <c r="J866" s="7"/>
      <c r="K866" s="7"/>
      <c r="L866" s="7"/>
      <c r="M866" s="7"/>
      <c r="N866" s="7"/>
    </row>
    <row r="867" spans="9:14" x14ac:dyDescent="0.2">
      <c r="I867" s="7"/>
      <c r="J867" s="7"/>
      <c r="K867" s="7"/>
      <c r="L867" s="7"/>
      <c r="M867" s="7"/>
      <c r="N867" s="7"/>
    </row>
    <row r="868" spans="9:14" x14ac:dyDescent="0.2">
      <c r="I868" s="7"/>
      <c r="J868" s="7"/>
      <c r="K868" s="7"/>
      <c r="L868" s="7"/>
      <c r="M868" s="7"/>
      <c r="N868" s="7"/>
    </row>
    <row r="869" spans="9:14" x14ac:dyDescent="0.2">
      <c r="I869" s="7"/>
      <c r="J869" s="7"/>
      <c r="K869" s="7"/>
      <c r="L869" s="7"/>
      <c r="M869" s="7"/>
      <c r="N869" s="7"/>
    </row>
    <row r="870" spans="9:14" x14ac:dyDescent="0.2">
      <c r="I870" s="7"/>
      <c r="J870" s="7"/>
      <c r="K870" s="7"/>
      <c r="L870" s="7"/>
      <c r="M870" s="7"/>
      <c r="N870" s="7"/>
    </row>
    <row r="871" spans="9:14" x14ac:dyDescent="0.2">
      <c r="I871" s="7"/>
      <c r="J871" s="7"/>
      <c r="K871" s="7"/>
      <c r="L871" s="7"/>
      <c r="M871" s="7"/>
      <c r="N871" s="7"/>
    </row>
    <row r="872" spans="9:14" x14ac:dyDescent="0.2">
      <c r="I872" s="7"/>
      <c r="J872" s="7"/>
      <c r="K872" s="7"/>
      <c r="L872" s="7"/>
      <c r="M872" s="7"/>
      <c r="N872" s="7"/>
    </row>
    <row r="873" spans="9:14" x14ac:dyDescent="0.2">
      <c r="I873" s="7"/>
      <c r="J873" s="7"/>
      <c r="K873" s="7"/>
      <c r="L873" s="7"/>
      <c r="M873" s="7"/>
      <c r="N873" s="7"/>
    </row>
    <row r="874" spans="9:14" x14ac:dyDescent="0.2">
      <c r="I874" s="7"/>
      <c r="J874" s="7"/>
      <c r="K874" s="7"/>
      <c r="L874" s="7"/>
      <c r="M874" s="7"/>
      <c r="N874" s="7"/>
    </row>
    <row r="875" spans="9:14" x14ac:dyDescent="0.2">
      <c r="I875" s="7"/>
      <c r="J875" s="7"/>
      <c r="K875" s="7"/>
      <c r="L875" s="7"/>
      <c r="M875" s="7"/>
      <c r="N875" s="7"/>
    </row>
    <row r="876" spans="9:14" x14ac:dyDescent="0.2">
      <c r="I876" s="7"/>
      <c r="J876" s="7"/>
      <c r="K876" s="7"/>
      <c r="L876" s="7"/>
      <c r="M876" s="7"/>
      <c r="N876" s="7"/>
    </row>
    <row r="877" spans="9:14" x14ac:dyDescent="0.2">
      <c r="I877" s="7"/>
      <c r="J877" s="7"/>
      <c r="K877" s="7"/>
      <c r="L877" s="7"/>
      <c r="M877" s="7"/>
      <c r="N877" s="7"/>
    </row>
    <row r="878" spans="9:14" x14ac:dyDescent="0.2">
      <c r="I878" s="7"/>
      <c r="J878" s="7"/>
      <c r="K878" s="7"/>
      <c r="L878" s="7"/>
      <c r="M878" s="7"/>
      <c r="N878" s="7"/>
    </row>
    <row r="879" spans="9:14" x14ac:dyDescent="0.2">
      <c r="I879" s="7"/>
      <c r="J879" s="7"/>
      <c r="K879" s="7"/>
      <c r="L879" s="7"/>
      <c r="M879" s="7"/>
      <c r="N879" s="7"/>
    </row>
    <row r="880" spans="9:14" x14ac:dyDescent="0.2">
      <c r="I880" s="7"/>
      <c r="J880" s="7"/>
      <c r="K880" s="7"/>
      <c r="L880" s="7"/>
      <c r="M880" s="7"/>
      <c r="N880" s="7"/>
    </row>
    <row r="881" spans="9:14" x14ac:dyDescent="0.2">
      <c r="I881" s="7"/>
      <c r="J881" s="7"/>
      <c r="K881" s="7"/>
      <c r="L881" s="7"/>
      <c r="M881" s="7"/>
      <c r="N881" s="7"/>
    </row>
    <row r="882" spans="9:14" x14ac:dyDescent="0.2">
      <c r="I882" s="7"/>
      <c r="J882" s="7"/>
      <c r="K882" s="7"/>
      <c r="L882" s="7"/>
      <c r="M882" s="7"/>
      <c r="N882" s="7"/>
    </row>
    <row r="883" spans="9:14" x14ac:dyDescent="0.2">
      <c r="I883" s="7"/>
      <c r="J883" s="7"/>
      <c r="K883" s="7"/>
      <c r="L883" s="7"/>
      <c r="M883" s="7"/>
      <c r="N883" s="7"/>
    </row>
    <row r="884" spans="9:14" x14ac:dyDescent="0.2">
      <c r="I884" s="7"/>
      <c r="J884" s="7"/>
      <c r="K884" s="7"/>
      <c r="L884" s="7"/>
      <c r="M884" s="7"/>
      <c r="N884" s="7"/>
    </row>
    <row r="885" spans="9:14" x14ac:dyDescent="0.2">
      <c r="I885" s="7"/>
      <c r="J885" s="7"/>
      <c r="K885" s="7"/>
      <c r="L885" s="7"/>
      <c r="M885" s="7"/>
      <c r="N885" s="7"/>
    </row>
    <row r="886" spans="9:14" x14ac:dyDescent="0.2">
      <c r="I886" s="7"/>
      <c r="J886" s="7"/>
      <c r="K886" s="7"/>
      <c r="L886" s="7"/>
      <c r="M886" s="7"/>
      <c r="N886" s="7"/>
    </row>
    <row r="887" spans="9:14" x14ac:dyDescent="0.2">
      <c r="I887" s="7"/>
      <c r="J887" s="7"/>
      <c r="K887" s="7"/>
      <c r="L887" s="7"/>
      <c r="M887" s="7"/>
      <c r="N887" s="7"/>
    </row>
    <row r="888" spans="9:14" x14ac:dyDescent="0.2">
      <c r="I888" s="7"/>
      <c r="J888" s="7"/>
      <c r="K888" s="7"/>
      <c r="L888" s="7"/>
      <c r="M888" s="7"/>
      <c r="N888" s="7"/>
    </row>
    <row r="889" spans="9:14" x14ac:dyDescent="0.2">
      <c r="I889" s="7"/>
      <c r="J889" s="7"/>
      <c r="K889" s="7"/>
      <c r="L889" s="7"/>
      <c r="M889" s="7"/>
      <c r="N889" s="7"/>
    </row>
    <row r="890" spans="9:14" x14ac:dyDescent="0.2">
      <c r="I890" s="7"/>
      <c r="J890" s="7"/>
      <c r="K890" s="7"/>
      <c r="L890" s="7"/>
      <c r="M890" s="7"/>
      <c r="N890" s="7"/>
    </row>
    <row r="891" spans="9:14" x14ac:dyDescent="0.2">
      <c r="I891" s="7"/>
      <c r="J891" s="7"/>
      <c r="K891" s="7"/>
      <c r="L891" s="7"/>
      <c r="M891" s="7"/>
      <c r="N891" s="7"/>
    </row>
    <row r="892" spans="9:14" x14ac:dyDescent="0.2">
      <c r="I892" s="7"/>
      <c r="J892" s="7"/>
      <c r="K892" s="7"/>
      <c r="L892" s="7"/>
      <c r="M892" s="7"/>
      <c r="N892" s="7"/>
    </row>
    <row r="893" spans="9:14" x14ac:dyDescent="0.2">
      <c r="I893" s="7"/>
      <c r="J893" s="7"/>
      <c r="K893" s="7"/>
      <c r="L893" s="7"/>
      <c r="M893" s="7"/>
      <c r="N893" s="7"/>
    </row>
    <row r="894" spans="9:14" x14ac:dyDescent="0.2">
      <c r="I894" s="7"/>
      <c r="J894" s="7"/>
      <c r="K894" s="7"/>
      <c r="L894" s="7"/>
      <c r="M894" s="7"/>
      <c r="N894" s="7"/>
    </row>
    <row r="895" spans="9:14" x14ac:dyDescent="0.2">
      <c r="I895" s="7"/>
      <c r="J895" s="7"/>
      <c r="K895" s="7"/>
      <c r="L895" s="7"/>
      <c r="M895" s="7"/>
      <c r="N895" s="7"/>
    </row>
    <row r="896" spans="9:14" x14ac:dyDescent="0.2">
      <c r="I896" s="7"/>
      <c r="J896" s="7"/>
      <c r="K896" s="7"/>
      <c r="L896" s="7"/>
      <c r="M896" s="7"/>
      <c r="N896" s="7"/>
    </row>
    <row r="897" spans="9:14" x14ac:dyDescent="0.2">
      <c r="I897" s="7"/>
      <c r="J897" s="7"/>
      <c r="K897" s="7"/>
      <c r="L897" s="7"/>
      <c r="M897" s="7"/>
      <c r="N897" s="7"/>
    </row>
    <row r="898" spans="9:14" x14ac:dyDescent="0.2">
      <c r="I898" s="7"/>
      <c r="J898" s="7"/>
      <c r="K898" s="7"/>
      <c r="L898" s="7"/>
      <c r="M898" s="7"/>
      <c r="N898" s="7"/>
    </row>
    <row r="899" spans="9:14" x14ac:dyDescent="0.2">
      <c r="I899" s="7"/>
      <c r="J899" s="7"/>
      <c r="K899" s="7"/>
      <c r="L899" s="7"/>
      <c r="M899" s="7"/>
      <c r="N899" s="7"/>
    </row>
    <row r="900" spans="9:14" x14ac:dyDescent="0.2">
      <c r="I900" s="7"/>
      <c r="J900" s="7"/>
      <c r="K900" s="7"/>
      <c r="L900" s="7"/>
      <c r="M900" s="7"/>
      <c r="N900" s="7"/>
    </row>
    <row r="901" spans="9:14" x14ac:dyDescent="0.2">
      <c r="I901" s="7"/>
      <c r="J901" s="7"/>
      <c r="K901" s="7"/>
      <c r="L901" s="7"/>
      <c r="M901" s="7"/>
      <c r="N901" s="7"/>
    </row>
    <row r="902" spans="9:14" x14ac:dyDescent="0.2">
      <c r="I902" s="7"/>
      <c r="J902" s="7"/>
      <c r="K902" s="7"/>
      <c r="L902" s="7"/>
      <c r="M902" s="7"/>
      <c r="N902" s="7"/>
    </row>
    <row r="903" spans="9:14" x14ac:dyDescent="0.2">
      <c r="I903" s="7"/>
      <c r="J903" s="7"/>
      <c r="K903" s="7"/>
      <c r="L903" s="7"/>
      <c r="M903" s="7"/>
      <c r="N903" s="7"/>
    </row>
    <row r="904" spans="9:14" x14ac:dyDescent="0.2">
      <c r="I904" s="7"/>
      <c r="J904" s="7"/>
      <c r="K904" s="7"/>
      <c r="L904" s="7"/>
      <c r="M904" s="7"/>
      <c r="N904" s="7"/>
    </row>
    <row r="905" spans="9:14" x14ac:dyDescent="0.2">
      <c r="I905" s="7"/>
      <c r="J905" s="7"/>
      <c r="K905" s="7"/>
      <c r="L905" s="7"/>
      <c r="M905" s="7"/>
      <c r="N905" s="7"/>
    </row>
    <row r="906" spans="9:14" x14ac:dyDescent="0.2">
      <c r="I906" s="7"/>
      <c r="J906" s="7"/>
      <c r="K906" s="7"/>
      <c r="L906" s="7"/>
      <c r="M906" s="7"/>
      <c r="N906" s="7"/>
    </row>
    <row r="907" spans="9:14" x14ac:dyDescent="0.2">
      <c r="I907" s="7"/>
      <c r="J907" s="7"/>
      <c r="K907" s="7"/>
      <c r="L907" s="7"/>
      <c r="M907" s="7"/>
      <c r="N907" s="7"/>
    </row>
    <row r="908" spans="9:14" x14ac:dyDescent="0.2">
      <c r="I908" s="7"/>
      <c r="J908" s="7"/>
      <c r="K908" s="7"/>
      <c r="L908" s="7"/>
      <c r="M908" s="7"/>
      <c r="N908" s="7"/>
    </row>
    <row r="909" spans="9:14" x14ac:dyDescent="0.2">
      <c r="I909" s="7"/>
      <c r="J909" s="7"/>
      <c r="K909" s="7"/>
      <c r="L909" s="7"/>
      <c r="M909" s="7"/>
      <c r="N909" s="7"/>
    </row>
    <row r="910" spans="9:14" x14ac:dyDescent="0.2">
      <c r="I910" s="7"/>
      <c r="J910" s="7"/>
      <c r="K910" s="7"/>
      <c r="L910" s="7"/>
      <c r="M910" s="7"/>
      <c r="N910" s="7"/>
    </row>
    <row r="911" spans="9:14" x14ac:dyDescent="0.2">
      <c r="I911" s="7"/>
      <c r="J911" s="7"/>
      <c r="K911" s="7"/>
      <c r="L911" s="7"/>
      <c r="M911" s="7"/>
      <c r="N911" s="7"/>
    </row>
    <row r="912" spans="9:14" x14ac:dyDescent="0.2">
      <c r="I912" s="7"/>
      <c r="J912" s="7"/>
      <c r="K912" s="7"/>
      <c r="L912" s="7"/>
      <c r="M912" s="7"/>
      <c r="N912" s="7"/>
    </row>
    <row r="913" spans="9:14" x14ac:dyDescent="0.2">
      <c r="I913" s="7"/>
      <c r="J913" s="7"/>
      <c r="K913" s="7"/>
      <c r="L913" s="7"/>
      <c r="M913" s="7"/>
      <c r="N913" s="7"/>
    </row>
    <row r="914" spans="9:14" x14ac:dyDescent="0.2">
      <c r="I914" s="7"/>
      <c r="J914" s="7"/>
      <c r="K914" s="7"/>
      <c r="L914" s="7"/>
      <c r="M914" s="7"/>
      <c r="N914" s="7"/>
    </row>
    <row r="915" spans="9:14" x14ac:dyDescent="0.2">
      <c r="I915" s="7"/>
      <c r="J915" s="7"/>
      <c r="K915" s="7"/>
      <c r="L915" s="7"/>
      <c r="M915" s="7"/>
      <c r="N915" s="7"/>
    </row>
    <row r="916" spans="9:14" x14ac:dyDescent="0.2">
      <c r="I916" s="7"/>
      <c r="J916" s="7"/>
      <c r="K916" s="7"/>
      <c r="L916" s="7"/>
      <c r="M916" s="7"/>
      <c r="N916" s="7"/>
    </row>
    <row r="917" spans="9:14" x14ac:dyDescent="0.2">
      <c r="I917" s="7"/>
      <c r="J917" s="7"/>
      <c r="K917" s="7"/>
      <c r="L917" s="7"/>
      <c r="M917" s="7"/>
      <c r="N917" s="7"/>
    </row>
    <row r="918" spans="9:14" x14ac:dyDescent="0.2">
      <c r="I918" s="7"/>
      <c r="J918" s="7"/>
      <c r="K918" s="7"/>
      <c r="L918" s="7"/>
      <c r="M918" s="7"/>
      <c r="N918" s="7"/>
    </row>
    <row r="919" spans="9:14" x14ac:dyDescent="0.2">
      <c r="I919" s="7"/>
      <c r="J919" s="7"/>
      <c r="K919" s="7"/>
      <c r="L919" s="7"/>
      <c r="M919" s="7"/>
      <c r="N919" s="7"/>
    </row>
    <row r="920" spans="9:14" x14ac:dyDescent="0.2">
      <c r="I920" s="7"/>
      <c r="J920" s="7"/>
      <c r="K920" s="7"/>
      <c r="L920" s="7"/>
      <c r="M920" s="7"/>
      <c r="N920" s="7"/>
    </row>
    <row r="921" spans="9:14" x14ac:dyDescent="0.2">
      <c r="I921" s="7"/>
      <c r="J921" s="7"/>
      <c r="K921" s="7"/>
      <c r="L921" s="7"/>
      <c r="M921" s="7"/>
      <c r="N921" s="7"/>
    </row>
    <row r="922" spans="9:14" x14ac:dyDescent="0.2">
      <c r="I922" s="7"/>
      <c r="J922" s="7"/>
      <c r="K922" s="7"/>
      <c r="L922" s="7"/>
      <c r="M922" s="7"/>
      <c r="N922" s="7"/>
    </row>
    <row r="923" spans="9:14" x14ac:dyDescent="0.2">
      <c r="I923" s="7"/>
      <c r="J923" s="7"/>
      <c r="K923" s="7"/>
      <c r="L923" s="7"/>
      <c r="M923" s="7"/>
      <c r="N923" s="7"/>
    </row>
    <row r="924" spans="9:14" x14ac:dyDescent="0.2">
      <c r="I924" s="7"/>
      <c r="J924" s="7"/>
      <c r="K924" s="7"/>
      <c r="L924" s="7"/>
      <c r="M924" s="7"/>
      <c r="N924" s="7"/>
    </row>
    <row r="925" spans="9:14" x14ac:dyDescent="0.2">
      <c r="I925" s="7"/>
      <c r="J925" s="7"/>
      <c r="K925" s="7"/>
      <c r="L925" s="7"/>
      <c r="M925" s="7"/>
      <c r="N925" s="7"/>
    </row>
    <row r="926" spans="9:14" x14ac:dyDescent="0.2">
      <c r="I926" s="7"/>
      <c r="J926" s="7"/>
      <c r="K926" s="7"/>
      <c r="L926" s="7"/>
      <c r="M926" s="7"/>
      <c r="N926" s="7"/>
    </row>
    <row r="927" spans="9:14" x14ac:dyDescent="0.2">
      <c r="I927" s="7"/>
      <c r="J927" s="7"/>
      <c r="K927" s="7"/>
      <c r="L927" s="7"/>
      <c r="M927" s="7"/>
      <c r="N927" s="7"/>
    </row>
    <row r="928" spans="9:14" x14ac:dyDescent="0.2">
      <c r="I928" s="7"/>
      <c r="J928" s="7"/>
      <c r="K928" s="7"/>
      <c r="L928" s="7"/>
      <c r="M928" s="7"/>
      <c r="N928" s="7"/>
    </row>
    <row r="929" spans="9:14" x14ac:dyDescent="0.2">
      <c r="I929" s="7"/>
      <c r="J929" s="7"/>
      <c r="K929" s="7"/>
      <c r="L929" s="7"/>
      <c r="M929" s="7"/>
      <c r="N929" s="7"/>
    </row>
    <row r="930" spans="9:14" x14ac:dyDescent="0.2">
      <c r="I930" s="7"/>
      <c r="J930" s="7"/>
      <c r="K930" s="7"/>
      <c r="L930" s="7"/>
      <c r="M930" s="7"/>
      <c r="N930" s="7"/>
    </row>
    <row r="931" spans="9:14" x14ac:dyDescent="0.2">
      <c r="I931" s="7"/>
      <c r="J931" s="7"/>
      <c r="K931" s="7"/>
      <c r="L931" s="7"/>
      <c r="M931" s="7"/>
      <c r="N931" s="7"/>
    </row>
    <row r="932" spans="9:14" x14ac:dyDescent="0.2">
      <c r="I932" s="7"/>
      <c r="J932" s="7"/>
      <c r="K932" s="7"/>
      <c r="L932" s="7"/>
      <c r="M932" s="7"/>
      <c r="N932" s="7"/>
    </row>
    <row r="933" spans="9:14" x14ac:dyDescent="0.2">
      <c r="I933" s="7"/>
      <c r="J933" s="7"/>
      <c r="K933" s="7"/>
      <c r="L933" s="7"/>
      <c r="M933" s="7"/>
      <c r="N933" s="7"/>
    </row>
    <row r="934" spans="9:14" x14ac:dyDescent="0.2">
      <c r="I934" s="7"/>
      <c r="J934" s="7"/>
      <c r="K934" s="7"/>
      <c r="L934" s="7"/>
      <c r="M934" s="7"/>
      <c r="N934" s="7"/>
    </row>
    <row r="935" spans="9:14" x14ac:dyDescent="0.2">
      <c r="I935" s="7"/>
      <c r="J935" s="7"/>
      <c r="K935" s="7"/>
      <c r="L935" s="7"/>
      <c r="M935" s="7"/>
      <c r="N935" s="7"/>
    </row>
    <row r="936" spans="9:14" x14ac:dyDescent="0.2">
      <c r="I936" s="7"/>
      <c r="J936" s="7"/>
      <c r="K936" s="7"/>
      <c r="L936" s="7"/>
      <c r="M936" s="7"/>
      <c r="N936" s="7"/>
    </row>
    <row r="937" spans="9:14" x14ac:dyDescent="0.2">
      <c r="I937" s="7"/>
      <c r="J937" s="7"/>
      <c r="K937" s="7"/>
      <c r="L937" s="7"/>
      <c r="M937" s="7"/>
      <c r="N937" s="7"/>
    </row>
    <row r="938" spans="9:14" x14ac:dyDescent="0.2">
      <c r="I938" s="7"/>
      <c r="J938" s="7"/>
      <c r="K938" s="7"/>
      <c r="L938" s="7"/>
      <c r="M938" s="7"/>
      <c r="N938" s="7"/>
    </row>
    <row r="939" spans="9:14" x14ac:dyDescent="0.2">
      <c r="I939" s="7"/>
      <c r="J939" s="7"/>
      <c r="K939" s="7"/>
      <c r="L939" s="7"/>
      <c r="M939" s="7"/>
      <c r="N939" s="7"/>
    </row>
    <row r="940" spans="9:14" x14ac:dyDescent="0.2">
      <c r="I940" s="7"/>
      <c r="J940" s="7"/>
      <c r="K940" s="7"/>
      <c r="L940" s="7"/>
      <c r="M940" s="7"/>
      <c r="N940" s="7"/>
    </row>
    <row r="941" spans="9:14" x14ac:dyDescent="0.2">
      <c r="I941" s="7"/>
      <c r="J941" s="7"/>
      <c r="K941" s="7"/>
      <c r="L941" s="7"/>
      <c r="M941" s="7"/>
      <c r="N941" s="7"/>
    </row>
    <row r="942" spans="9:14" x14ac:dyDescent="0.2">
      <c r="I942" s="7"/>
      <c r="J942" s="7"/>
      <c r="K942" s="7"/>
      <c r="L942" s="7"/>
      <c r="M942" s="7"/>
      <c r="N942" s="7"/>
    </row>
    <row r="943" spans="9:14" x14ac:dyDescent="0.2">
      <c r="I943" s="7"/>
      <c r="J943" s="7"/>
      <c r="K943" s="7"/>
      <c r="L943" s="7"/>
      <c r="M943" s="7"/>
      <c r="N943" s="7"/>
    </row>
    <row r="944" spans="9:14" x14ac:dyDescent="0.2">
      <c r="I944" s="7"/>
      <c r="J944" s="7"/>
      <c r="K944" s="7"/>
      <c r="L944" s="7"/>
      <c r="M944" s="7"/>
      <c r="N944" s="7"/>
    </row>
    <row r="945" spans="9:14" x14ac:dyDescent="0.2">
      <c r="I945" s="7"/>
      <c r="J945" s="7"/>
      <c r="K945" s="7"/>
      <c r="L945" s="7"/>
      <c r="M945" s="7"/>
      <c r="N945" s="7"/>
    </row>
    <row r="946" spans="9:14" x14ac:dyDescent="0.2">
      <c r="I946" s="7"/>
      <c r="J946" s="7"/>
      <c r="K946" s="7"/>
      <c r="L946" s="7"/>
      <c r="M946" s="7"/>
      <c r="N946" s="7"/>
    </row>
    <row r="947" spans="9:14" x14ac:dyDescent="0.2">
      <c r="I947" s="7"/>
      <c r="J947" s="7"/>
      <c r="K947" s="7"/>
      <c r="L947" s="7"/>
      <c r="M947" s="7"/>
      <c r="N947" s="7"/>
    </row>
    <row r="948" spans="9:14" x14ac:dyDescent="0.2">
      <c r="I948" s="7"/>
      <c r="J948" s="7"/>
      <c r="K948" s="7"/>
      <c r="L948" s="7"/>
      <c r="M948" s="7"/>
      <c r="N948" s="7"/>
    </row>
    <row r="949" spans="9:14" x14ac:dyDescent="0.2">
      <c r="I949" s="7"/>
      <c r="J949" s="7"/>
      <c r="K949" s="7"/>
      <c r="L949" s="7"/>
      <c r="M949" s="7"/>
      <c r="N949" s="7"/>
    </row>
    <row r="950" spans="9:14" x14ac:dyDescent="0.2">
      <c r="I950" s="7"/>
      <c r="J950" s="7"/>
      <c r="K950" s="7"/>
      <c r="L950" s="7"/>
      <c r="M950" s="7"/>
      <c r="N950" s="7"/>
    </row>
    <row r="951" spans="9:14" x14ac:dyDescent="0.2">
      <c r="I951" s="7"/>
      <c r="J951" s="7"/>
      <c r="K951" s="7"/>
      <c r="L951" s="7"/>
      <c r="M951" s="7"/>
      <c r="N951" s="7"/>
    </row>
    <row r="952" spans="9:14" x14ac:dyDescent="0.2">
      <c r="I952" s="7"/>
      <c r="J952" s="7"/>
      <c r="K952" s="7"/>
      <c r="L952" s="7"/>
      <c r="M952" s="7"/>
      <c r="N952" s="7"/>
    </row>
    <row r="953" spans="9:14" x14ac:dyDescent="0.2">
      <c r="I953" s="7"/>
      <c r="J953" s="7"/>
      <c r="K953" s="7"/>
      <c r="L953" s="7"/>
      <c r="M953" s="7"/>
      <c r="N953" s="7"/>
    </row>
    <row r="954" spans="9:14" x14ac:dyDescent="0.2">
      <c r="I954" s="7"/>
      <c r="J954" s="7"/>
      <c r="K954" s="7"/>
      <c r="L954" s="7"/>
      <c r="M954" s="7"/>
      <c r="N954" s="7"/>
    </row>
    <row r="955" spans="9:14" x14ac:dyDescent="0.2">
      <c r="I955" s="7"/>
      <c r="J955" s="7"/>
      <c r="K955" s="7"/>
      <c r="L955" s="7"/>
      <c r="M955" s="7"/>
      <c r="N955" s="7"/>
    </row>
    <row r="956" spans="9:14" x14ac:dyDescent="0.2">
      <c r="I956" s="7"/>
      <c r="J956" s="7"/>
      <c r="K956" s="7"/>
      <c r="L956" s="7"/>
      <c r="M956" s="7"/>
      <c r="N956" s="7"/>
    </row>
    <row r="957" spans="9:14" x14ac:dyDescent="0.2">
      <c r="I957" s="7"/>
      <c r="J957" s="7"/>
      <c r="K957" s="7"/>
      <c r="L957" s="7"/>
      <c r="M957" s="7"/>
      <c r="N957" s="7"/>
    </row>
    <row r="958" spans="9:14" x14ac:dyDescent="0.2">
      <c r="I958" s="7"/>
      <c r="J958" s="7"/>
      <c r="K958" s="7"/>
      <c r="L958" s="7"/>
      <c r="M958" s="7"/>
      <c r="N958" s="7"/>
    </row>
    <row r="959" spans="9:14" x14ac:dyDescent="0.2">
      <c r="I959" s="7"/>
      <c r="J959" s="7"/>
      <c r="K959" s="7"/>
      <c r="L959" s="7"/>
      <c r="M959" s="7"/>
      <c r="N959" s="7"/>
    </row>
    <row r="960" spans="9:14" x14ac:dyDescent="0.2">
      <c r="I960" s="7"/>
      <c r="J960" s="7"/>
      <c r="K960" s="7"/>
      <c r="L960" s="7"/>
      <c r="M960" s="7"/>
      <c r="N960" s="7"/>
    </row>
    <row r="961" spans="9:14" x14ac:dyDescent="0.2">
      <c r="I961" s="7"/>
      <c r="J961" s="7"/>
      <c r="K961" s="7"/>
      <c r="L961" s="7"/>
      <c r="M961" s="7"/>
      <c r="N961" s="7"/>
    </row>
    <row r="962" spans="9:14" x14ac:dyDescent="0.2">
      <c r="I962" s="7"/>
      <c r="J962" s="7"/>
      <c r="K962" s="7"/>
      <c r="L962" s="7"/>
      <c r="M962" s="7"/>
      <c r="N962" s="7"/>
    </row>
    <row r="963" spans="9:14" x14ac:dyDescent="0.2">
      <c r="I963" s="7"/>
      <c r="J963" s="7"/>
      <c r="K963" s="7"/>
      <c r="L963" s="7"/>
      <c r="M963" s="7"/>
      <c r="N963" s="7"/>
    </row>
    <row r="964" spans="9:14" x14ac:dyDescent="0.2">
      <c r="I964" s="7"/>
      <c r="J964" s="7"/>
      <c r="K964" s="7"/>
      <c r="L964" s="7"/>
      <c r="M964" s="7"/>
      <c r="N964" s="7"/>
    </row>
    <row r="965" spans="9:14" x14ac:dyDescent="0.2">
      <c r="I965" s="7"/>
      <c r="J965" s="7"/>
      <c r="K965" s="7"/>
      <c r="L965" s="7"/>
      <c r="M965" s="7"/>
      <c r="N965" s="7"/>
    </row>
    <row r="966" spans="9:14" x14ac:dyDescent="0.2">
      <c r="I966" s="7"/>
      <c r="J966" s="7"/>
      <c r="K966" s="7"/>
      <c r="L966" s="7"/>
      <c r="M966" s="7"/>
      <c r="N966" s="7"/>
    </row>
    <row r="967" spans="9:14" x14ac:dyDescent="0.2">
      <c r="I967" s="7"/>
      <c r="J967" s="7"/>
      <c r="K967" s="7"/>
      <c r="L967" s="7"/>
      <c r="M967" s="7"/>
      <c r="N967" s="7"/>
    </row>
    <row r="968" spans="9:14" x14ac:dyDescent="0.2">
      <c r="I968" s="7"/>
      <c r="J968" s="7"/>
      <c r="K968" s="7"/>
      <c r="L968" s="7"/>
      <c r="M968" s="7"/>
      <c r="N968" s="7"/>
    </row>
    <row r="969" spans="9:14" x14ac:dyDescent="0.2">
      <c r="I969" s="7"/>
      <c r="J969" s="7"/>
      <c r="K969" s="7"/>
      <c r="L969" s="7"/>
      <c r="M969" s="7"/>
      <c r="N969" s="7"/>
    </row>
    <row r="970" spans="9:14" x14ac:dyDescent="0.2">
      <c r="I970" s="7"/>
      <c r="J970" s="7"/>
      <c r="K970" s="7"/>
      <c r="L970" s="7"/>
      <c r="M970" s="7"/>
      <c r="N970" s="7"/>
    </row>
    <row r="971" spans="9:14" x14ac:dyDescent="0.2">
      <c r="I971" s="7"/>
      <c r="J971" s="7"/>
      <c r="K971" s="7"/>
      <c r="L971" s="7"/>
      <c r="M971" s="7"/>
      <c r="N971" s="7"/>
    </row>
    <row r="972" spans="9:14" x14ac:dyDescent="0.2">
      <c r="I972" s="7"/>
      <c r="J972" s="7"/>
      <c r="K972" s="7"/>
      <c r="L972" s="7"/>
      <c r="M972" s="7"/>
      <c r="N972" s="7"/>
    </row>
    <row r="973" spans="9:14" x14ac:dyDescent="0.2">
      <c r="I973" s="7"/>
      <c r="J973" s="7"/>
      <c r="K973" s="7"/>
      <c r="L973" s="7"/>
      <c r="M973" s="7"/>
      <c r="N973" s="7"/>
    </row>
    <row r="974" spans="9:14" x14ac:dyDescent="0.2">
      <c r="I974" s="7"/>
      <c r="J974" s="7"/>
      <c r="K974" s="7"/>
      <c r="L974" s="7"/>
      <c r="M974" s="7"/>
      <c r="N974" s="7"/>
    </row>
    <row r="975" spans="9:14" x14ac:dyDescent="0.2">
      <c r="I975" s="7"/>
      <c r="J975" s="7"/>
      <c r="K975" s="7"/>
      <c r="L975" s="7"/>
      <c r="M975" s="7"/>
      <c r="N975" s="7"/>
    </row>
    <row r="976" spans="9:14" x14ac:dyDescent="0.2">
      <c r="I976" s="7"/>
      <c r="J976" s="7"/>
      <c r="K976" s="7"/>
      <c r="L976" s="7"/>
      <c r="M976" s="7"/>
      <c r="N976" s="7"/>
    </row>
    <row r="977" spans="9:14" x14ac:dyDescent="0.2">
      <c r="I977" s="7"/>
      <c r="J977" s="7"/>
      <c r="K977" s="7"/>
      <c r="L977" s="7"/>
      <c r="M977" s="7"/>
      <c r="N977" s="7"/>
    </row>
    <row r="978" spans="9:14" x14ac:dyDescent="0.2">
      <c r="I978" s="7"/>
      <c r="J978" s="7"/>
      <c r="K978" s="7"/>
      <c r="L978" s="7"/>
      <c r="M978" s="7"/>
      <c r="N978" s="7"/>
    </row>
    <row r="979" spans="9:14" x14ac:dyDescent="0.2">
      <c r="I979" s="7"/>
      <c r="J979" s="7"/>
      <c r="K979" s="7"/>
      <c r="L979" s="7"/>
      <c r="M979" s="7"/>
      <c r="N979" s="7"/>
    </row>
    <row r="980" spans="9:14" x14ac:dyDescent="0.2">
      <c r="I980" s="7"/>
      <c r="J980" s="7"/>
      <c r="K980" s="7"/>
      <c r="L980" s="7"/>
      <c r="M980" s="7"/>
      <c r="N980" s="7"/>
    </row>
    <row r="981" spans="9:14" x14ac:dyDescent="0.2">
      <c r="I981" s="7"/>
      <c r="J981" s="7"/>
      <c r="K981" s="7"/>
      <c r="L981" s="7"/>
      <c r="M981" s="7"/>
      <c r="N981" s="7"/>
    </row>
    <row r="982" spans="9:14" x14ac:dyDescent="0.2">
      <c r="I982" s="7"/>
      <c r="J982" s="7"/>
      <c r="K982" s="7"/>
      <c r="L982" s="7"/>
      <c r="M982" s="7"/>
      <c r="N982" s="7"/>
    </row>
    <row r="983" spans="9:14" x14ac:dyDescent="0.2">
      <c r="I983" s="7"/>
      <c r="J983" s="7"/>
      <c r="K983" s="7"/>
      <c r="L983" s="7"/>
      <c r="M983" s="7"/>
      <c r="N983" s="7"/>
    </row>
    <row r="984" spans="9:14" x14ac:dyDescent="0.2">
      <c r="I984" s="7"/>
      <c r="J984" s="7"/>
      <c r="K984" s="7"/>
      <c r="L984" s="7"/>
      <c r="M984" s="7"/>
      <c r="N984" s="7"/>
    </row>
    <row r="985" spans="9:14" x14ac:dyDescent="0.2">
      <c r="I985" s="7"/>
      <c r="J985" s="7"/>
      <c r="K985" s="7"/>
      <c r="L985" s="7"/>
      <c r="M985" s="7"/>
      <c r="N985" s="7"/>
    </row>
    <row r="986" spans="9:14" x14ac:dyDescent="0.2">
      <c r="I986" s="7"/>
      <c r="J986" s="7"/>
      <c r="K986" s="7"/>
      <c r="L986" s="7"/>
      <c r="M986" s="7"/>
      <c r="N986" s="7"/>
    </row>
    <row r="987" spans="9:14" x14ac:dyDescent="0.2">
      <c r="I987" s="7"/>
      <c r="J987" s="7"/>
      <c r="K987" s="7"/>
      <c r="L987" s="7"/>
      <c r="M987" s="7"/>
      <c r="N987" s="7"/>
    </row>
    <row r="988" spans="9:14" x14ac:dyDescent="0.2">
      <c r="I988" s="7"/>
      <c r="J988" s="7"/>
      <c r="K988" s="7"/>
      <c r="L988" s="7"/>
      <c r="M988" s="7"/>
      <c r="N988" s="7"/>
    </row>
    <row r="989" spans="9:14" x14ac:dyDescent="0.2">
      <c r="I989" s="7"/>
      <c r="J989" s="7"/>
      <c r="K989" s="7"/>
      <c r="L989" s="7"/>
      <c r="M989" s="7"/>
      <c r="N989" s="7"/>
    </row>
    <row r="990" spans="9:14" x14ac:dyDescent="0.2">
      <c r="I990" s="7"/>
      <c r="J990" s="7"/>
      <c r="K990" s="7"/>
      <c r="L990" s="7"/>
      <c r="M990" s="7"/>
      <c r="N990" s="7"/>
    </row>
    <row r="991" spans="9:14" x14ac:dyDescent="0.2">
      <c r="I991" s="7"/>
      <c r="J991" s="7"/>
      <c r="K991" s="7"/>
      <c r="L991" s="7"/>
      <c r="M991" s="7"/>
      <c r="N991" s="7"/>
    </row>
    <row r="992" spans="9:14" x14ac:dyDescent="0.2">
      <c r="I992" s="7"/>
      <c r="J992" s="7"/>
      <c r="K992" s="7"/>
      <c r="L992" s="7"/>
      <c r="M992" s="7"/>
      <c r="N992" s="7"/>
    </row>
    <row r="993" spans="9:14" x14ac:dyDescent="0.2">
      <c r="I993" s="7"/>
      <c r="J993" s="7"/>
      <c r="K993" s="7"/>
      <c r="L993" s="7"/>
      <c r="M993" s="7"/>
      <c r="N993" s="7"/>
    </row>
    <row r="994" spans="9:14" x14ac:dyDescent="0.2">
      <c r="I994" s="7"/>
      <c r="J994" s="7"/>
      <c r="K994" s="7"/>
      <c r="L994" s="7"/>
      <c r="M994" s="7"/>
      <c r="N994" s="7"/>
    </row>
    <row r="995" spans="9:14" x14ac:dyDescent="0.2">
      <c r="I995" s="7"/>
      <c r="J995" s="7"/>
      <c r="K995" s="7"/>
      <c r="L995" s="7"/>
      <c r="M995" s="7"/>
      <c r="N995" s="7"/>
    </row>
    <row r="996" spans="9:14" x14ac:dyDescent="0.2">
      <c r="I996" s="7"/>
      <c r="J996" s="7"/>
      <c r="K996" s="7"/>
      <c r="L996" s="7"/>
      <c r="M996" s="7"/>
      <c r="N996" s="7"/>
    </row>
    <row r="997" spans="9:14" x14ac:dyDescent="0.2">
      <c r="I997" s="7"/>
      <c r="J997" s="7"/>
      <c r="K997" s="7"/>
      <c r="L997" s="7"/>
      <c r="M997" s="7"/>
      <c r="N997" s="7"/>
    </row>
    <row r="998" spans="9:14" x14ac:dyDescent="0.2">
      <c r="I998" s="7"/>
      <c r="J998" s="7"/>
      <c r="K998" s="7"/>
      <c r="L998" s="7"/>
      <c r="M998" s="7"/>
      <c r="N998" s="7"/>
    </row>
    <row r="999" spans="9:14" x14ac:dyDescent="0.2">
      <c r="I999" s="7"/>
      <c r="J999" s="7"/>
      <c r="K999" s="7"/>
      <c r="L999" s="7"/>
      <c r="M999" s="7"/>
      <c r="N999" s="7"/>
    </row>
    <row r="1000" spans="9:14" x14ac:dyDescent="0.2">
      <c r="I1000" s="7"/>
      <c r="J1000" s="7"/>
      <c r="K1000" s="7"/>
      <c r="L1000" s="7"/>
      <c r="M1000" s="7"/>
      <c r="N1000" s="7"/>
    </row>
    <row r="1001" spans="9:14" x14ac:dyDescent="0.2">
      <c r="I1001" s="7"/>
      <c r="J1001" s="7"/>
      <c r="K1001" s="7"/>
      <c r="L1001" s="7"/>
      <c r="M1001" s="7"/>
      <c r="N1001" s="7"/>
    </row>
    <row r="1002" spans="9:14" x14ac:dyDescent="0.2">
      <c r="I1002" s="7"/>
      <c r="J1002" s="7"/>
      <c r="K1002" s="7"/>
      <c r="L1002" s="7"/>
      <c r="M1002" s="7"/>
      <c r="N1002" s="7"/>
    </row>
    <row r="1003" spans="9:14" x14ac:dyDescent="0.2">
      <c r="I1003" s="7"/>
      <c r="J1003" s="7"/>
      <c r="K1003" s="7"/>
      <c r="L1003" s="7"/>
      <c r="M1003" s="7"/>
      <c r="N1003" s="7"/>
    </row>
    <row r="1004" spans="9:14" x14ac:dyDescent="0.2">
      <c r="I1004" s="7"/>
      <c r="J1004" s="7"/>
      <c r="K1004" s="7"/>
      <c r="L1004" s="7"/>
      <c r="M1004" s="7"/>
      <c r="N1004" s="7"/>
    </row>
    <row r="1005" spans="9:14" x14ac:dyDescent="0.2">
      <c r="I1005" s="7"/>
      <c r="J1005" s="7"/>
      <c r="K1005" s="7"/>
      <c r="L1005" s="7"/>
      <c r="M1005" s="7"/>
      <c r="N1005" s="7"/>
    </row>
    <row r="1006" spans="9:14" x14ac:dyDescent="0.2">
      <c r="I1006" s="7"/>
      <c r="J1006" s="7"/>
      <c r="K1006" s="7"/>
      <c r="L1006" s="7"/>
      <c r="M1006" s="7"/>
      <c r="N1006" s="7"/>
    </row>
    <row r="1007" spans="9:14" x14ac:dyDescent="0.2">
      <c r="I1007" s="7"/>
      <c r="J1007" s="7"/>
      <c r="K1007" s="7"/>
      <c r="L1007" s="7"/>
      <c r="M1007" s="7"/>
      <c r="N1007" s="7"/>
    </row>
    <row r="1008" spans="9:14" x14ac:dyDescent="0.2">
      <c r="I1008" s="7"/>
      <c r="J1008" s="7"/>
      <c r="K1008" s="7"/>
      <c r="L1008" s="7"/>
      <c r="M1008" s="7"/>
      <c r="N1008" s="7"/>
    </row>
    <row r="1009" spans="9:14" x14ac:dyDescent="0.2">
      <c r="I1009" s="7"/>
      <c r="J1009" s="7"/>
      <c r="K1009" s="7"/>
      <c r="L1009" s="7"/>
      <c r="M1009" s="7"/>
      <c r="N1009" s="7"/>
    </row>
    <row r="1010" spans="9:14" x14ac:dyDescent="0.2">
      <c r="I1010" s="7"/>
      <c r="J1010" s="7"/>
      <c r="K1010" s="7"/>
      <c r="L1010" s="7"/>
      <c r="M1010" s="7"/>
      <c r="N1010" s="7"/>
    </row>
    <row r="1011" spans="9:14" x14ac:dyDescent="0.2">
      <c r="I1011" s="7"/>
      <c r="J1011" s="7"/>
      <c r="K1011" s="7"/>
      <c r="L1011" s="7"/>
      <c r="M1011" s="7"/>
      <c r="N1011" s="7"/>
    </row>
    <row r="1012" spans="9:14" x14ac:dyDescent="0.2">
      <c r="I1012" s="7"/>
      <c r="J1012" s="7"/>
      <c r="K1012" s="7"/>
      <c r="L1012" s="7"/>
      <c r="M1012" s="7"/>
      <c r="N1012" s="7"/>
    </row>
    <row r="1013" spans="9:14" x14ac:dyDescent="0.2">
      <c r="I1013" s="7"/>
      <c r="J1013" s="7"/>
      <c r="K1013" s="7"/>
      <c r="L1013" s="7"/>
      <c r="M1013" s="7"/>
      <c r="N1013" s="7"/>
    </row>
    <row r="1014" spans="9:14" x14ac:dyDescent="0.2">
      <c r="I1014" s="7"/>
      <c r="J1014" s="7"/>
      <c r="K1014" s="7"/>
      <c r="L1014" s="7"/>
      <c r="M1014" s="7"/>
      <c r="N1014" s="7"/>
    </row>
    <row r="1015" spans="9:14" x14ac:dyDescent="0.2">
      <c r="I1015" s="7"/>
      <c r="J1015" s="7"/>
      <c r="K1015" s="7"/>
      <c r="L1015" s="7"/>
      <c r="M1015" s="7"/>
      <c r="N1015" s="7"/>
    </row>
    <row r="1016" spans="9:14" x14ac:dyDescent="0.2">
      <c r="I1016" s="7"/>
      <c r="J1016" s="7"/>
      <c r="K1016" s="7"/>
      <c r="L1016" s="7"/>
      <c r="M1016" s="7"/>
      <c r="N1016" s="7"/>
    </row>
    <row r="1017" spans="9:14" x14ac:dyDescent="0.2">
      <c r="I1017" s="7"/>
      <c r="J1017" s="7"/>
      <c r="K1017" s="7"/>
      <c r="L1017" s="7"/>
      <c r="M1017" s="7"/>
      <c r="N1017" s="7"/>
    </row>
    <row r="1018" spans="9:14" x14ac:dyDescent="0.2">
      <c r="I1018" s="7"/>
      <c r="J1018" s="7"/>
      <c r="K1018" s="7"/>
      <c r="L1018" s="7"/>
      <c r="M1018" s="7"/>
      <c r="N1018" s="7"/>
    </row>
    <row r="1019" spans="9:14" x14ac:dyDescent="0.2">
      <c r="I1019" s="7"/>
      <c r="J1019" s="7"/>
      <c r="K1019" s="7"/>
      <c r="L1019" s="7"/>
      <c r="M1019" s="7"/>
      <c r="N1019" s="7"/>
    </row>
    <row r="1020" spans="9:14" x14ac:dyDescent="0.2">
      <c r="I1020" s="7"/>
      <c r="J1020" s="7"/>
      <c r="K1020" s="7"/>
      <c r="L1020" s="7"/>
      <c r="M1020" s="7"/>
      <c r="N1020" s="7"/>
    </row>
    <row r="1021" spans="9:14" x14ac:dyDescent="0.2">
      <c r="I1021" s="7"/>
      <c r="J1021" s="7"/>
      <c r="K1021" s="7"/>
      <c r="L1021" s="7"/>
      <c r="M1021" s="7"/>
      <c r="N1021" s="7"/>
    </row>
    <row r="1022" spans="9:14" x14ac:dyDescent="0.2">
      <c r="I1022" s="7"/>
      <c r="J1022" s="7"/>
      <c r="K1022" s="7"/>
      <c r="L1022" s="7"/>
      <c r="M1022" s="7"/>
      <c r="N1022" s="7"/>
    </row>
    <row r="1023" spans="9:14" x14ac:dyDescent="0.2">
      <c r="I1023" s="7"/>
      <c r="J1023" s="7"/>
      <c r="K1023" s="7"/>
      <c r="L1023" s="7"/>
      <c r="M1023" s="7"/>
      <c r="N1023" s="7"/>
    </row>
    <row r="1024" spans="9:14" x14ac:dyDescent="0.2">
      <c r="I1024" s="7"/>
      <c r="J1024" s="7"/>
      <c r="K1024" s="7"/>
      <c r="L1024" s="7"/>
      <c r="M1024" s="7"/>
      <c r="N1024" s="7"/>
    </row>
    <row r="1025" spans="9:14" x14ac:dyDescent="0.2">
      <c r="I1025" s="7"/>
      <c r="J1025" s="7"/>
      <c r="K1025" s="7"/>
      <c r="L1025" s="7"/>
      <c r="M1025" s="7"/>
      <c r="N1025" s="7"/>
    </row>
    <row r="1026" spans="9:14" x14ac:dyDescent="0.2">
      <c r="I1026" s="7"/>
      <c r="J1026" s="7"/>
      <c r="K1026" s="7"/>
      <c r="L1026" s="7"/>
      <c r="M1026" s="7"/>
      <c r="N1026" s="7"/>
    </row>
    <row r="1027" spans="9:14" x14ac:dyDescent="0.2">
      <c r="I1027" s="7"/>
      <c r="J1027" s="7"/>
      <c r="K1027" s="7"/>
      <c r="L1027" s="7"/>
      <c r="M1027" s="7"/>
      <c r="N1027" s="7"/>
    </row>
    <row r="1028" spans="9:14" x14ac:dyDescent="0.2">
      <c r="I1028" s="7"/>
      <c r="J1028" s="7"/>
      <c r="K1028" s="7"/>
      <c r="L1028" s="7"/>
      <c r="M1028" s="7"/>
      <c r="N1028" s="7"/>
    </row>
    <row r="1029" spans="9:14" x14ac:dyDescent="0.2">
      <c r="I1029" s="7"/>
      <c r="J1029" s="7"/>
      <c r="K1029" s="7"/>
      <c r="L1029" s="7"/>
      <c r="M1029" s="7"/>
      <c r="N1029" s="7"/>
    </row>
    <row r="1030" spans="9:14" x14ac:dyDescent="0.2">
      <c r="I1030" s="7"/>
      <c r="J1030" s="7"/>
      <c r="K1030" s="7"/>
      <c r="L1030" s="7"/>
      <c r="M1030" s="7"/>
      <c r="N1030" s="7"/>
    </row>
    <row r="1031" spans="9:14" x14ac:dyDescent="0.2">
      <c r="I1031" s="7"/>
      <c r="J1031" s="7"/>
      <c r="K1031" s="7"/>
      <c r="L1031" s="7"/>
      <c r="M1031" s="7"/>
      <c r="N1031" s="7"/>
    </row>
    <row r="1032" spans="9:14" x14ac:dyDescent="0.2">
      <c r="I1032" s="7"/>
      <c r="J1032" s="7"/>
      <c r="K1032" s="7"/>
      <c r="L1032" s="7"/>
      <c r="M1032" s="7"/>
      <c r="N1032" s="7"/>
    </row>
    <row r="1033" spans="9:14" x14ac:dyDescent="0.2">
      <c r="I1033" s="7"/>
      <c r="J1033" s="7"/>
      <c r="K1033" s="7"/>
      <c r="L1033" s="7"/>
      <c r="M1033" s="7"/>
      <c r="N1033" s="7"/>
    </row>
    <row r="1034" spans="9:14" x14ac:dyDescent="0.2">
      <c r="I1034" s="7"/>
      <c r="J1034" s="7"/>
      <c r="K1034" s="7"/>
      <c r="L1034" s="7"/>
      <c r="M1034" s="7"/>
      <c r="N1034" s="7"/>
    </row>
    <row r="1035" spans="9:14" x14ac:dyDescent="0.2">
      <c r="I1035" s="7"/>
      <c r="J1035" s="7"/>
      <c r="K1035" s="7"/>
      <c r="L1035" s="7"/>
      <c r="M1035" s="7"/>
      <c r="N1035" s="7"/>
    </row>
    <row r="1036" spans="9:14" x14ac:dyDescent="0.2">
      <c r="I1036" s="7"/>
      <c r="J1036" s="7"/>
      <c r="K1036" s="7"/>
      <c r="L1036" s="7"/>
      <c r="M1036" s="7"/>
      <c r="N1036" s="7"/>
    </row>
    <row r="1037" spans="9:14" x14ac:dyDescent="0.2">
      <c r="I1037" s="7"/>
      <c r="J1037" s="7"/>
      <c r="K1037" s="7"/>
      <c r="L1037" s="7"/>
      <c r="M1037" s="7"/>
      <c r="N1037" s="7"/>
    </row>
    <row r="1038" spans="9:14" x14ac:dyDescent="0.2">
      <c r="I1038" s="7"/>
      <c r="J1038" s="7"/>
      <c r="K1038" s="7"/>
      <c r="L1038" s="7"/>
      <c r="M1038" s="7"/>
      <c r="N1038" s="7"/>
    </row>
    <row r="1039" spans="9:14" x14ac:dyDescent="0.2">
      <c r="I1039" s="7"/>
      <c r="J1039" s="7"/>
      <c r="K1039" s="7"/>
      <c r="L1039" s="7"/>
      <c r="M1039" s="7"/>
      <c r="N1039" s="7"/>
    </row>
    <row r="1040" spans="9:14" x14ac:dyDescent="0.2">
      <c r="I1040" s="7"/>
      <c r="J1040" s="7"/>
      <c r="K1040" s="7"/>
      <c r="L1040" s="7"/>
      <c r="M1040" s="7"/>
      <c r="N1040" s="7"/>
    </row>
    <row r="1041" spans="9:14" x14ac:dyDescent="0.2">
      <c r="I1041" s="7"/>
      <c r="J1041" s="7"/>
      <c r="K1041" s="7"/>
      <c r="L1041" s="7"/>
      <c r="M1041" s="7"/>
      <c r="N1041" s="7"/>
    </row>
    <row r="1042" spans="9:14" x14ac:dyDescent="0.2">
      <c r="I1042" s="7"/>
      <c r="J1042" s="7"/>
      <c r="K1042" s="7"/>
      <c r="L1042" s="7"/>
      <c r="M1042" s="7"/>
      <c r="N1042" s="7"/>
    </row>
    <row r="1043" spans="9:14" x14ac:dyDescent="0.2">
      <c r="I1043" s="7"/>
      <c r="J1043" s="7"/>
      <c r="K1043" s="7"/>
      <c r="L1043" s="7"/>
      <c r="M1043" s="7"/>
      <c r="N1043" s="7"/>
    </row>
    <row r="1044" spans="9:14" x14ac:dyDescent="0.2">
      <c r="I1044" s="7"/>
      <c r="J1044" s="7"/>
      <c r="K1044" s="7"/>
      <c r="L1044" s="7"/>
      <c r="M1044" s="7"/>
      <c r="N1044" s="7"/>
    </row>
    <row r="1045" spans="9:14" x14ac:dyDescent="0.2">
      <c r="I1045" s="7"/>
      <c r="J1045" s="7"/>
      <c r="K1045" s="7"/>
      <c r="L1045" s="7"/>
      <c r="M1045" s="7"/>
      <c r="N1045" s="7"/>
    </row>
    <row r="1046" spans="9:14" x14ac:dyDescent="0.2">
      <c r="I1046" s="7"/>
      <c r="J1046" s="7"/>
      <c r="K1046" s="7"/>
      <c r="L1046" s="7"/>
      <c r="M1046" s="7"/>
      <c r="N1046" s="7"/>
    </row>
    <row r="1047" spans="9:14" x14ac:dyDescent="0.2">
      <c r="I1047" s="7"/>
      <c r="J1047" s="7"/>
      <c r="K1047" s="7"/>
      <c r="L1047" s="7"/>
      <c r="M1047" s="7"/>
      <c r="N1047" s="7"/>
    </row>
    <row r="1048" spans="9:14" x14ac:dyDescent="0.2">
      <c r="I1048" s="7"/>
      <c r="J1048" s="7"/>
      <c r="K1048" s="7"/>
      <c r="L1048" s="7"/>
      <c r="M1048" s="7"/>
      <c r="N1048" s="7"/>
    </row>
    <row r="1049" spans="9:14" x14ac:dyDescent="0.2">
      <c r="I1049" s="7"/>
      <c r="J1049" s="7"/>
      <c r="K1049" s="7"/>
      <c r="L1049" s="7"/>
      <c r="M1049" s="7"/>
      <c r="N1049" s="7"/>
    </row>
    <row r="1050" spans="9:14" x14ac:dyDescent="0.2">
      <c r="I1050" s="7"/>
      <c r="J1050" s="7"/>
      <c r="K1050" s="7"/>
      <c r="L1050" s="7"/>
      <c r="M1050" s="7"/>
      <c r="N1050" s="7"/>
    </row>
    <row r="1051" spans="9:14" x14ac:dyDescent="0.2">
      <c r="I1051" s="7"/>
      <c r="J1051" s="7"/>
      <c r="K1051" s="7"/>
      <c r="L1051" s="7"/>
      <c r="M1051" s="7"/>
      <c r="N1051" s="7"/>
    </row>
    <row r="1052" spans="9:14" x14ac:dyDescent="0.2">
      <c r="I1052" s="7"/>
      <c r="J1052" s="7"/>
      <c r="K1052" s="7"/>
      <c r="L1052" s="7"/>
      <c r="M1052" s="7"/>
      <c r="N1052" s="7"/>
    </row>
    <row r="1053" spans="9:14" x14ac:dyDescent="0.2">
      <c r="I1053" s="7"/>
      <c r="J1053" s="7"/>
      <c r="K1053" s="7"/>
      <c r="L1053" s="7"/>
      <c r="M1053" s="7"/>
      <c r="N1053" s="7"/>
    </row>
    <row r="1054" spans="9:14" x14ac:dyDescent="0.2">
      <c r="I1054" s="7"/>
      <c r="J1054" s="7"/>
      <c r="K1054" s="7"/>
      <c r="L1054" s="7"/>
      <c r="M1054" s="7"/>
      <c r="N1054" s="7"/>
    </row>
    <row r="1055" spans="9:14" x14ac:dyDescent="0.2">
      <c r="I1055" s="7"/>
      <c r="J1055" s="7"/>
      <c r="K1055" s="7"/>
      <c r="L1055" s="7"/>
      <c r="M1055" s="7"/>
      <c r="N1055" s="7"/>
    </row>
    <row r="1056" spans="9:14" x14ac:dyDescent="0.2">
      <c r="I1056" s="7"/>
      <c r="J1056" s="7"/>
      <c r="K1056" s="7"/>
      <c r="L1056" s="7"/>
      <c r="M1056" s="7"/>
      <c r="N1056" s="7"/>
    </row>
    <row r="1057" spans="9:14" x14ac:dyDescent="0.2">
      <c r="I1057" s="7"/>
      <c r="J1057" s="7"/>
      <c r="K1057" s="7"/>
      <c r="L1057" s="7"/>
      <c r="M1057" s="7"/>
      <c r="N1057" s="7"/>
    </row>
    <row r="1058" spans="9:14" x14ac:dyDescent="0.2">
      <c r="I1058" s="7"/>
      <c r="J1058" s="7"/>
      <c r="K1058" s="7"/>
      <c r="L1058" s="7"/>
      <c r="M1058" s="7"/>
      <c r="N1058" s="7"/>
    </row>
    <row r="1059" spans="9:14" x14ac:dyDescent="0.2">
      <c r="I1059" s="7"/>
      <c r="J1059" s="7"/>
      <c r="K1059" s="7"/>
      <c r="L1059" s="7"/>
      <c r="M1059" s="7"/>
      <c r="N1059" s="7"/>
    </row>
    <row r="1060" spans="9:14" x14ac:dyDescent="0.2">
      <c r="I1060" s="7"/>
      <c r="J1060" s="7"/>
      <c r="K1060" s="7"/>
      <c r="L1060" s="7"/>
      <c r="M1060" s="7"/>
      <c r="N1060" s="7"/>
    </row>
    <row r="1061" spans="9:14" x14ac:dyDescent="0.2">
      <c r="I1061" s="7"/>
      <c r="J1061" s="7"/>
      <c r="K1061" s="7"/>
      <c r="L1061" s="7"/>
      <c r="M1061" s="7"/>
      <c r="N1061" s="7"/>
    </row>
    <row r="1062" spans="9:14" x14ac:dyDescent="0.2">
      <c r="I1062" s="7"/>
      <c r="J1062" s="7"/>
      <c r="K1062" s="7"/>
      <c r="L1062" s="7"/>
      <c r="M1062" s="7"/>
      <c r="N1062" s="7"/>
    </row>
    <row r="1063" spans="9:14" x14ac:dyDescent="0.2">
      <c r="I1063" s="7"/>
      <c r="J1063" s="7"/>
      <c r="K1063" s="7"/>
      <c r="L1063" s="7"/>
      <c r="M1063" s="7"/>
      <c r="N1063" s="7"/>
    </row>
    <row r="1064" spans="9:14" x14ac:dyDescent="0.2">
      <c r="I1064" s="7"/>
      <c r="J1064" s="7"/>
      <c r="K1064" s="7"/>
      <c r="L1064" s="7"/>
      <c r="M1064" s="7"/>
      <c r="N1064" s="7"/>
    </row>
    <row r="1065" spans="9:14" x14ac:dyDescent="0.2">
      <c r="I1065" s="7"/>
      <c r="J1065" s="7"/>
      <c r="K1065" s="7"/>
      <c r="L1065" s="7"/>
      <c r="M1065" s="7"/>
      <c r="N1065" s="7"/>
    </row>
    <row r="1066" spans="9:14" x14ac:dyDescent="0.2">
      <c r="I1066" s="7"/>
      <c r="J1066" s="7"/>
      <c r="K1066" s="7"/>
      <c r="L1066" s="7"/>
      <c r="M1066" s="7"/>
      <c r="N1066" s="7"/>
    </row>
    <row r="1067" spans="9:14" x14ac:dyDescent="0.2">
      <c r="I1067" s="7"/>
      <c r="J1067" s="7"/>
      <c r="K1067" s="7"/>
      <c r="L1067" s="7"/>
      <c r="M1067" s="7"/>
      <c r="N1067" s="7"/>
    </row>
    <row r="1068" spans="9:14" x14ac:dyDescent="0.2">
      <c r="I1068" s="7"/>
      <c r="J1068" s="7"/>
      <c r="K1068" s="7"/>
      <c r="L1068" s="7"/>
      <c r="M1068" s="7"/>
      <c r="N1068" s="7"/>
    </row>
    <row r="1069" spans="9:14" x14ac:dyDescent="0.2">
      <c r="I1069" s="7"/>
      <c r="J1069" s="7"/>
      <c r="K1069" s="7"/>
      <c r="L1069" s="7"/>
      <c r="M1069" s="7"/>
      <c r="N1069" s="7"/>
    </row>
    <row r="1070" spans="9:14" x14ac:dyDescent="0.2">
      <c r="I1070" s="7"/>
      <c r="J1070" s="7"/>
      <c r="K1070" s="7"/>
      <c r="L1070" s="7"/>
      <c r="M1070" s="7"/>
      <c r="N1070" s="7"/>
    </row>
    <row r="1071" spans="9:14" x14ac:dyDescent="0.2">
      <c r="I1071" s="7"/>
      <c r="J1071" s="7"/>
      <c r="K1071" s="7"/>
      <c r="L1071" s="7"/>
      <c r="M1071" s="7"/>
      <c r="N1071" s="7"/>
    </row>
    <row r="1072" spans="9:14" x14ac:dyDescent="0.2">
      <c r="I1072" s="7"/>
      <c r="J1072" s="7"/>
      <c r="K1072" s="7"/>
      <c r="L1072" s="7"/>
      <c r="M1072" s="7"/>
      <c r="N1072" s="7"/>
    </row>
    <row r="1073" spans="9:14" x14ac:dyDescent="0.2">
      <c r="I1073" s="7"/>
      <c r="J1073" s="7"/>
      <c r="K1073" s="7"/>
      <c r="L1073" s="7"/>
      <c r="M1073" s="7"/>
      <c r="N1073" s="7"/>
    </row>
    <row r="1074" spans="9:14" x14ac:dyDescent="0.2">
      <c r="I1074" s="7"/>
      <c r="J1074" s="7"/>
      <c r="K1074" s="7"/>
      <c r="L1074" s="7"/>
      <c r="M1074" s="7"/>
      <c r="N1074" s="7"/>
    </row>
    <row r="1075" spans="9:14" x14ac:dyDescent="0.2">
      <c r="I1075" s="7"/>
      <c r="J1075" s="7"/>
      <c r="K1075" s="7"/>
      <c r="L1075" s="7"/>
      <c r="M1075" s="7"/>
      <c r="N1075" s="7"/>
    </row>
    <row r="1076" spans="9:14" x14ac:dyDescent="0.2">
      <c r="I1076" s="7"/>
      <c r="J1076" s="7"/>
      <c r="K1076" s="7"/>
      <c r="L1076" s="7"/>
      <c r="M1076" s="7"/>
      <c r="N1076" s="7"/>
    </row>
    <row r="1077" spans="9:14" x14ac:dyDescent="0.2">
      <c r="I1077" s="7"/>
      <c r="J1077" s="7"/>
      <c r="K1077" s="7"/>
      <c r="L1077" s="7"/>
      <c r="M1077" s="7"/>
      <c r="N1077" s="7"/>
    </row>
    <row r="1078" spans="9:14" x14ac:dyDescent="0.2">
      <c r="I1078" s="7"/>
      <c r="J1078" s="7"/>
      <c r="K1078" s="7"/>
      <c r="L1078" s="7"/>
      <c r="M1078" s="7"/>
      <c r="N1078" s="7"/>
    </row>
    <row r="1079" spans="9:14" x14ac:dyDescent="0.2">
      <c r="I1079" s="7"/>
      <c r="J1079" s="7"/>
      <c r="K1079" s="7"/>
      <c r="L1079" s="7"/>
      <c r="M1079" s="7"/>
      <c r="N1079" s="7"/>
    </row>
    <row r="1080" spans="9:14" x14ac:dyDescent="0.2">
      <c r="I1080" s="7"/>
      <c r="J1080" s="7"/>
      <c r="K1080" s="7"/>
      <c r="L1080" s="7"/>
      <c r="M1080" s="7"/>
      <c r="N1080" s="7"/>
    </row>
    <row r="1081" spans="9:14" x14ac:dyDescent="0.2">
      <c r="I1081" s="7"/>
      <c r="J1081" s="7"/>
      <c r="K1081" s="7"/>
      <c r="L1081" s="7"/>
      <c r="M1081" s="7"/>
      <c r="N1081" s="7"/>
    </row>
    <row r="1082" spans="9:14" x14ac:dyDescent="0.2">
      <c r="I1082" s="7"/>
      <c r="J1082" s="7"/>
      <c r="K1082" s="7"/>
      <c r="L1082" s="7"/>
      <c r="M1082" s="7"/>
      <c r="N1082" s="7"/>
    </row>
    <row r="1083" spans="9:14" x14ac:dyDescent="0.2">
      <c r="I1083" s="7"/>
      <c r="J1083" s="7"/>
      <c r="K1083" s="7"/>
      <c r="L1083" s="7"/>
      <c r="M1083" s="7"/>
      <c r="N1083" s="7"/>
    </row>
    <row r="1084" spans="9:14" x14ac:dyDescent="0.2">
      <c r="I1084" s="7"/>
      <c r="J1084" s="7"/>
      <c r="K1084" s="7"/>
      <c r="L1084" s="7"/>
      <c r="M1084" s="7"/>
      <c r="N1084" s="7"/>
    </row>
    <row r="1085" spans="9:14" x14ac:dyDescent="0.2">
      <c r="I1085" s="7"/>
      <c r="J1085" s="7"/>
      <c r="K1085" s="7"/>
      <c r="L1085" s="7"/>
      <c r="M1085" s="7"/>
      <c r="N1085" s="7"/>
    </row>
    <row r="1086" spans="9:14" x14ac:dyDescent="0.2">
      <c r="I1086" s="7"/>
      <c r="J1086" s="7"/>
      <c r="K1086" s="7"/>
      <c r="L1086" s="7"/>
      <c r="M1086" s="7"/>
      <c r="N1086" s="7"/>
    </row>
    <row r="1087" spans="9:14" x14ac:dyDescent="0.2">
      <c r="I1087" s="7"/>
      <c r="J1087" s="7"/>
      <c r="K1087" s="7"/>
      <c r="L1087" s="7"/>
      <c r="M1087" s="7"/>
      <c r="N1087" s="7"/>
    </row>
    <row r="1088" spans="9:14" x14ac:dyDescent="0.2">
      <c r="I1088" s="7"/>
      <c r="J1088" s="7"/>
      <c r="K1088" s="7"/>
      <c r="L1088" s="7"/>
      <c r="M1088" s="7"/>
      <c r="N1088" s="7"/>
    </row>
    <row r="1089" spans="9:14" x14ac:dyDescent="0.2">
      <c r="I1089" s="7"/>
      <c r="J1089" s="7"/>
      <c r="K1089" s="7"/>
      <c r="L1089" s="7"/>
      <c r="M1089" s="7"/>
      <c r="N1089" s="7"/>
    </row>
    <row r="1090" spans="9:14" x14ac:dyDescent="0.2">
      <c r="I1090" s="7"/>
      <c r="J1090" s="7"/>
      <c r="K1090" s="7"/>
      <c r="L1090" s="7"/>
      <c r="M1090" s="7"/>
      <c r="N1090" s="7"/>
    </row>
    <row r="1091" spans="9:14" x14ac:dyDescent="0.2">
      <c r="I1091" s="7"/>
      <c r="J1091" s="7"/>
      <c r="K1091" s="7"/>
      <c r="L1091" s="7"/>
      <c r="M1091" s="7"/>
      <c r="N1091" s="7"/>
    </row>
    <row r="1092" spans="9:14" x14ac:dyDescent="0.2">
      <c r="I1092" s="7"/>
      <c r="J1092" s="7"/>
      <c r="K1092" s="7"/>
      <c r="L1092" s="7"/>
      <c r="M1092" s="7"/>
      <c r="N1092" s="7"/>
    </row>
    <row r="1093" spans="9:14" x14ac:dyDescent="0.2">
      <c r="I1093" s="7"/>
      <c r="J1093" s="7"/>
      <c r="K1093" s="7"/>
      <c r="L1093" s="7"/>
      <c r="M1093" s="7"/>
      <c r="N1093" s="7"/>
    </row>
    <row r="1094" spans="9:14" x14ac:dyDescent="0.2">
      <c r="I1094" s="7"/>
      <c r="J1094" s="7"/>
      <c r="K1094" s="7"/>
      <c r="L1094" s="7"/>
      <c r="M1094" s="7"/>
      <c r="N1094" s="7"/>
    </row>
    <row r="1095" spans="9:14" x14ac:dyDescent="0.2">
      <c r="I1095" s="7"/>
      <c r="J1095" s="7"/>
      <c r="K1095" s="7"/>
      <c r="L1095" s="7"/>
      <c r="M1095" s="7"/>
      <c r="N1095" s="7"/>
    </row>
    <row r="1096" spans="9:14" x14ac:dyDescent="0.2">
      <c r="I1096" s="7"/>
      <c r="J1096" s="7"/>
      <c r="K1096" s="7"/>
      <c r="L1096" s="7"/>
      <c r="M1096" s="7"/>
      <c r="N1096" s="7"/>
    </row>
    <row r="1097" spans="9:14" x14ac:dyDescent="0.2">
      <c r="I1097" s="7"/>
      <c r="J1097" s="7"/>
      <c r="K1097" s="7"/>
      <c r="L1097" s="7"/>
      <c r="M1097" s="7"/>
      <c r="N1097" s="7"/>
    </row>
    <row r="1098" spans="9:14" x14ac:dyDescent="0.2">
      <c r="I1098" s="7"/>
      <c r="J1098" s="7"/>
      <c r="K1098" s="7"/>
      <c r="L1098" s="7"/>
      <c r="M1098" s="7"/>
      <c r="N1098" s="7"/>
    </row>
    <row r="1099" spans="9:14" x14ac:dyDescent="0.2">
      <c r="I1099" s="7"/>
      <c r="J1099" s="7"/>
      <c r="K1099" s="7"/>
      <c r="L1099" s="7"/>
      <c r="M1099" s="7"/>
      <c r="N1099" s="7"/>
    </row>
    <row r="1100" spans="9:14" x14ac:dyDescent="0.2">
      <c r="I1100" s="7"/>
      <c r="J1100" s="7"/>
      <c r="K1100" s="7"/>
      <c r="L1100" s="7"/>
      <c r="M1100" s="7"/>
      <c r="N1100" s="7"/>
    </row>
    <row r="1101" spans="9:14" x14ac:dyDescent="0.2">
      <c r="I1101" s="7"/>
      <c r="J1101" s="7"/>
      <c r="K1101" s="7"/>
      <c r="L1101" s="7"/>
      <c r="M1101" s="7"/>
      <c r="N1101" s="7"/>
    </row>
    <row r="1102" spans="9:14" x14ac:dyDescent="0.2">
      <c r="I1102" s="7"/>
      <c r="J1102" s="7"/>
      <c r="K1102" s="7"/>
      <c r="L1102" s="7"/>
      <c r="M1102" s="7"/>
      <c r="N1102" s="7"/>
    </row>
    <row r="1103" spans="9:14" x14ac:dyDescent="0.2">
      <c r="I1103" s="7"/>
      <c r="J1103" s="7"/>
      <c r="K1103" s="7"/>
      <c r="L1103" s="7"/>
      <c r="M1103" s="7"/>
      <c r="N1103" s="7"/>
    </row>
    <row r="1104" spans="9:14" x14ac:dyDescent="0.2">
      <c r="I1104" s="7"/>
      <c r="J1104" s="7"/>
      <c r="K1104" s="7"/>
      <c r="L1104" s="7"/>
      <c r="M1104" s="7"/>
      <c r="N1104" s="7"/>
    </row>
    <row r="1105" spans="9:14" x14ac:dyDescent="0.2">
      <c r="I1105" s="7"/>
      <c r="J1105" s="7"/>
      <c r="K1105" s="7"/>
      <c r="L1105" s="7"/>
      <c r="M1105" s="7"/>
      <c r="N1105" s="7"/>
    </row>
    <row r="1106" spans="9:14" x14ac:dyDescent="0.2">
      <c r="I1106" s="7"/>
      <c r="J1106" s="7"/>
      <c r="K1106" s="7"/>
      <c r="L1106" s="7"/>
      <c r="M1106" s="7"/>
      <c r="N1106" s="7"/>
    </row>
    <row r="1107" spans="9:14" x14ac:dyDescent="0.2">
      <c r="I1107" s="7"/>
      <c r="J1107" s="7"/>
      <c r="K1107" s="7"/>
      <c r="L1107" s="7"/>
      <c r="M1107" s="7"/>
      <c r="N1107" s="7"/>
    </row>
    <row r="1108" spans="9:14" x14ac:dyDescent="0.2">
      <c r="I1108" s="7"/>
      <c r="J1108" s="7"/>
      <c r="K1108" s="7"/>
      <c r="L1108" s="7"/>
      <c r="M1108" s="7"/>
      <c r="N1108" s="7"/>
    </row>
    <row r="1109" spans="9:14" x14ac:dyDescent="0.2">
      <c r="I1109" s="7"/>
      <c r="J1109" s="7"/>
      <c r="K1109" s="7"/>
      <c r="L1109" s="7"/>
      <c r="M1109" s="7"/>
      <c r="N1109" s="7"/>
    </row>
    <row r="1110" spans="9:14" x14ac:dyDescent="0.2">
      <c r="I1110" s="7"/>
      <c r="J1110" s="7"/>
      <c r="K1110" s="7"/>
      <c r="L1110" s="7"/>
      <c r="M1110" s="7"/>
      <c r="N1110" s="7"/>
    </row>
    <row r="1111" spans="9:14" x14ac:dyDescent="0.2">
      <c r="I1111" s="7"/>
      <c r="J1111" s="7"/>
      <c r="K1111" s="7"/>
      <c r="L1111" s="7"/>
      <c r="M1111" s="7"/>
      <c r="N1111" s="7"/>
    </row>
    <row r="1112" spans="9:14" x14ac:dyDescent="0.2">
      <c r="I1112" s="7"/>
      <c r="J1112" s="7"/>
      <c r="K1112" s="7"/>
      <c r="L1112" s="7"/>
      <c r="M1112" s="7"/>
      <c r="N1112" s="7"/>
    </row>
    <row r="1113" spans="9:14" x14ac:dyDescent="0.2">
      <c r="I1113" s="7"/>
      <c r="J1113" s="7"/>
      <c r="K1113" s="7"/>
      <c r="L1113" s="7"/>
      <c r="M1113" s="7"/>
      <c r="N1113" s="7"/>
    </row>
    <row r="1114" spans="9:14" x14ac:dyDescent="0.2">
      <c r="I1114" s="7"/>
      <c r="J1114" s="7"/>
      <c r="K1114" s="7"/>
      <c r="L1114" s="7"/>
      <c r="M1114" s="7"/>
      <c r="N1114" s="7"/>
    </row>
    <row r="1115" spans="9:14" x14ac:dyDescent="0.2">
      <c r="I1115" s="7"/>
      <c r="J1115" s="7"/>
      <c r="K1115" s="7"/>
      <c r="L1115" s="7"/>
      <c r="M1115" s="7"/>
      <c r="N1115" s="7"/>
    </row>
    <row r="1116" spans="9:14" x14ac:dyDescent="0.2">
      <c r="I1116" s="7"/>
      <c r="J1116" s="7"/>
      <c r="K1116" s="7"/>
      <c r="L1116" s="7"/>
      <c r="M1116" s="7"/>
      <c r="N1116" s="7"/>
    </row>
    <row r="1117" spans="9:14" x14ac:dyDescent="0.2">
      <c r="I1117" s="7"/>
      <c r="J1117" s="7"/>
      <c r="K1117" s="7"/>
      <c r="L1117" s="7"/>
      <c r="M1117" s="7"/>
      <c r="N1117" s="7"/>
    </row>
    <row r="1118" spans="9:14" x14ac:dyDescent="0.2">
      <c r="I1118" s="7"/>
      <c r="J1118" s="7"/>
      <c r="K1118" s="7"/>
      <c r="L1118" s="7"/>
      <c r="M1118" s="7"/>
      <c r="N1118" s="7"/>
    </row>
    <row r="1119" spans="9:14" x14ac:dyDescent="0.2">
      <c r="I1119" s="7"/>
      <c r="J1119" s="7"/>
      <c r="K1119" s="7"/>
      <c r="L1119" s="7"/>
      <c r="M1119" s="7"/>
      <c r="N1119" s="7"/>
    </row>
    <row r="1120" spans="9:14" x14ac:dyDescent="0.2">
      <c r="I1120" s="7"/>
      <c r="J1120" s="7"/>
      <c r="K1120" s="7"/>
      <c r="L1120" s="7"/>
      <c r="M1120" s="7"/>
      <c r="N1120" s="7"/>
    </row>
    <row r="1121" spans="9:14" x14ac:dyDescent="0.2">
      <c r="I1121" s="7"/>
      <c r="J1121" s="7"/>
      <c r="K1121" s="7"/>
      <c r="L1121" s="7"/>
      <c r="M1121" s="7"/>
      <c r="N1121" s="7"/>
    </row>
    <row r="1122" spans="9:14" x14ac:dyDescent="0.2">
      <c r="I1122" s="7"/>
      <c r="J1122" s="7"/>
      <c r="K1122" s="7"/>
      <c r="L1122" s="7"/>
      <c r="M1122" s="7"/>
      <c r="N1122" s="7"/>
    </row>
    <row r="1123" spans="9:14" x14ac:dyDescent="0.2">
      <c r="I1123" s="7"/>
      <c r="J1123" s="7"/>
      <c r="K1123" s="7"/>
      <c r="L1123" s="7"/>
      <c r="M1123" s="7"/>
      <c r="N1123" s="7"/>
    </row>
    <row r="1124" spans="9:14" x14ac:dyDescent="0.2">
      <c r="I1124" s="7"/>
      <c r="J1124" s="7"/>
      <c r="K1124" s="7"/>
      <c r="L1124" s="7"/>
      <c r="M1124" s="7"/>
      <c r="N1124" s="7"/>
    </row>
    <row r="1125" spans="9:14" x14ac:dyDescent="0.2">
      <c r="I1125" s="7"/>
      <c r="J1125" s="7"/>
      <c r="K1125" s="7"/>
      <c r="L1125" s="7"/>
      <c r="M1125" s="7"/>
      <c r="N1125" s="7"/>
    </row>
    <row r="1126" spans="9:14" x14ac:dyDescent="0.2">
      <c r="I1126" s="7"/>
      <c r="J1126" s="7"/>
      <c r="K1126" s="7"/>
      <c r="L1126" s="7"/>
      <c r="M1126" s="7"/>
      <c r="N1126" s="7"/>
    </row>
    <row r="1127" spans="9:14" x14ac:dyDescent="0.2">
      <c r="I1127" s="7"/>
      <c r="J1127" s="7"/>
      <c r="K1127" s="7"/>
      <c r="L1127" s="7"/>
      <c r="M1127" s="7"/>
      <c r="N1127" s="7"/>
    </row>
    <row r="1128" spans="9:14" x14ac:dyDescent="0.2">
      <c r="I1128" s="7"/>
      <c r="J1128" s="7"/>
      <c r="K1128" s="7"/>
      <c r="L1128" s="7"/>
      <c r="M1128" s="7"/>
      <c r="N1128" s="7"/>
    </row>
    <row r="1129" spans="9:14" x14ac:dyDescent="0.2">
      <c r="I1129" s="7"/>
      <c r="J1129" s="7"/>
      <c r="K1129" s="7"/>
      <c r="L1129" s="7"/>
      <c r="M1129" s="7"/>
      <c r="N1129" s="7"/>
    </row>
    <row r="1130" spans="9:14" x14ac:dyDescent="0.2">
      <c r="I1130" s="7"/>
      <c r="J1130" s="7"/>
      <c r="K1130" s="7"/>
      <c r="L1130" s="7"/>
      <c r="M1130" s="7"/>
      <c r="N1130" s="7"/>
    </row>
    <row r="1131" spans="9:14" x14ac:dyDescent="0.2">
      <c r="I1131" s="7"/>
      <c r="J1131" s="7"/>
      <c r="K1131" s="7"/>
      <c r="L1131" s="7"/>
      <c r="M1131" s="7"/>
      <c r="N1131" s="7"/>
    </row>
    <row r="1132" spans="9:14" x14ac:dyDescent="0.2">
      <c r="I1132" s="7"/>
      <c r="J1132" s="7"/>
      <c r="K1132" s="7"/>
      <c r="L1132" s="7"/>
      <c r="M1132" s="7"/>
      <c r="N1132" s="7"/>
    </row>
    <row r="1133" spans="9:14" x14ac:dyDescent="0.2">
      <c r="I1133" s="7"/>
      <c r="J1133" s="7"/>
      <c r="K1133" s="7"/>
      <c r="L1133" s="7"/>
      <c r="M1133" s="7"/>
      <c r="N1133" s="7"/>
    </row>
    <row r="1134" spans="9:14" x14ac:dyDescent="0.2">
      <c r="I1134" s="7"/>
      <c r="J1134" s="7"/>
      <c r="K1134" s="7"/>
      <c r="L1134" s="7"/>
      <c r="M1134" s="7"/>
      <c r="N1134" s="7"/>
    </row>
    <row r="1135" spans="9:14" x14ac:dyDescent="0.2">
      <c r="I1135" s="7"/>
      <c r="J1135" s="7"/>
      <c r="K1135" s="7"/>
      <c r="L1135" s="7"/>
      <c r="M1135" s="7"/>
      <c r="N1135" s="7"/>
    </row>
    <row r="1136" spans="9:14" x14ac:dyDescent="0.2">
      <c r="I1136" s="7"/>
      <c r="J1136" s="7"/>
      <c r="K1136" s="7"/>
      <c r="L1136" s="7"/>
      <c r="M1136" s="7"/>
      <c r="N1136" s="7"/>
    </row>
    <row r="1137" spans="9:14" x14ac:dyDescent="0.2">
      <c r="I1137" s="7"/>
      <c r="J1137" s="7"/>
      <c r="K1137" s="7"/>
      <c r="L1137" s="7"/>
      <c r="M1137" s="7"/>
      <c r="N1137" s="7"/>
    </row>
    <row r="1138" spans="9:14" x14ac:dyDescent="0.2">
      <c r="I1138" s="7"/>
      <c r="J1138" s="7"/>
      <c r="K1138" s="7"/>
      <c r="L1138" s="7"/>
      <c r="M1138" s="7"/>
      <c r="N1138" s="7"/>
    </row>
    <row r="1139" spans="9:14" x14ac:dyDescent="0.2">
      <c r="I1139" s="7"/>
      <c r="J1139" s="7"/>
      <c r="K1139" s="7"/>
      <c r="L1139" s="7"/>
      <c r="M1139" s="7"/>
      <c r="N1139" s="7"/>
    </row>
    <row r="1140" spans="9:14" x14ac:dyDescent="0.2">
      <c r="I1140" s="7"/>
      <c r="J1140" s="7"/>
      <c r="K1140" s="7"/>
      <c r="L1140" s="7"/>
      <c r="M1140" s="7"/>
      <c r="N1140" s="7"/>
    </row>
    <row r="1141" spans="9:14" x14ac:dyDescent="0.2">
      <c r="I1141" s="7"/>
      <c r="J1141" s="7"/>
      <c r="K1141" s="7"/>
      <c r="L1141" s="7"/>
      <c r="M1141" s="7"/>
      <c r="N1141" s="7"/>
    </row>
    <row r="1142" spans="9:14" x14ac:dyDescent="0.2">
      <c r="I1142" s="7"/>
      <c r="J1142" s="7"/>
      <c r="K1142" s="7"/>
      <c r="L1142" s="7"/>
      <c r="M1142" s="7"/>
      <c r="N1142" s="7"/>
    </row>
    <row r="1143" spans="9:14" x14ac:dyDescent="0.2">
      <c r="I1143" s="7"/>
      <c r="J1143" s="7"/>
      <c r="K1143" s="7"/>
      <c r="L1143" s="7"/>
      <c r="M1143" s="7"/>
      <c r="N1143" s="7"/>
    </row>
    <row r="1144" spans="9:14" x14ac:dyDescent="0.2">
      <c r="I1144" s="7"/>
      <c r="J1144" s="7"/>
      <c r="K1144" s="7"/>
      <c r="L1144" s="7"/>
      <c r="M1144" s="7"/>
      <c r="N1144" s="7"/>
    </row>
    <row r="1145" spans="9:14" x14ac:dyDescent="0.2">
      <c r="I1145" s="7"/>
      <c r="J1145" s="7"/>
      <c r="K1145" s="7"/>
      <c r="L1145" s="7"/>
      <c r="M1145" s="7"/>
      <c r="N1145" s="7"/>
    </row>
    <row r="1146" spans="9:14" x14ac:dyDescent="0.2">
      <c r="I1146" s="7"/>
      <c r="J1146" s="7"/>
      <c r="K1146" s="7"/>
      <c r="L1146" s="7"/>
      <c r="M1146" s="7"/>
      <c r="N1146" s="7"/>
    </row>
    <row r="1147" spans="9:14" x14ac:dyDescent="0.2">
      <c r="I1147" s="7"/>
      <c r="J1147" s="7"/>
      <c r="K1147" s="7"/>
      <c r="L1147" s="7"/>
      <c r="M1147" s="7"/>
      <c r="N1147" s="7"/>
    </row>
    <row r="1148" spans="9:14" x14ac:dyDescent="0.2">
      <c r="I1148" s="7"/>
      <c r="J1148" s="7"/>
      <c r="K1148" s="7"/>
      <c r="L1148" s="7"/>
      <c r="M1148" s="7"/>
      <c r="N1148" s="7"/>
    </row>
    <row r="1149" spans="9:14" x14ac:dyDescent="0.2">
      <c r="I1149" s="7"/>
      <c r="J1149" s="7"/>
      <c r="K1149" s="7"/>
      <c r="L1149" s="7"/>
      <c r="M1149" s="7"/>
      <c r="N1149" s="7"/>
    </row>
    <row r="1150" spans="9:14" x14ac:dyDescent="0.2">
      <c r="I1150" s="7"/>
      <c r="J1150" s="7"/>
      <c r="K1150" s="7"/>
      <c r="L1150" s="7"/>
      <c r="M1150" s="7"/>
      <c r="N1150" s="7"/>
    </row>
    <row r="1151" spans="9:14" x14ac:dyDescent="0.2">
      <c r="I1151" s="7"/>
      <c r="J1151" s="7"/>
      <c r="K1151" s="7"/>
      <c r="L1151" s="7"/>
      <c r="M1151" s="7"/>
      <c r="N1151" s="7"/>
    </row>
    <row r="1152" spans="9:14" x14ac:dyDescent="0.2">
      <c r="I1152" s="7"/>
      <c r="J1152" s="7"/>
      <c r="K1152" s="7"/>
      <c r="L1152" s="7"/>
      <c r="M1152" s="7"/>
      <c r="N1152" s="7"/>
    </row>
    <row r="1153" spans="9:14" x14ac:dyDescent="0.2">
      <c r="I1153" s="7"/>
      <c r="J1153" s="7"/>
      <c r="K1153" s="7"/>
      <c r="L1153" s="7"/>
      <c r="M1153" s="7"/>
      <c r="N1153" s="7"/>
    </row>
    <row r="1154" spans="9:14" x14ac:dyDescent="0.2">
      <c r="I1154" s="7"/>
      <c r="J1154" s="7"/>
      <c r="K1154" s="7"/>
      <c r="L1154" s="7"/>
      <c r="M1154" s="7"/>
      <c r="N1154" s="7"/>
    </row>
    <row r="1155" spans="9:14" x14ac:dyDescent="0.2">
      <c r="I1155" s="7"/>
      <c r="J1155" s="7"/>
      <c r="K1155" s="7"/>
      <c r="L1155" s="7"/>
      <c r="M1155" s="7"/>
      <c r="N1155" s="7"/>
    </row>
    <row r="1156" spans="9:14" x14ac:dyDescent="0.2">
      <c r="I1156" s="7"/>
      <c r="J1156" s="7"/>
      <c r="K1156" s="7"/>
      <c r="L1156" s="7"/>
      <c r="M1156" s="7"/>
      <c r="N1156" s="7"/>
    </row>
    <row r="1157" spans="9:14" x14ac:dyDescent="0.2">
      <c r="I1157" s="7"/>
      <c r="J1157" s="7"/>
      <c r="K1157" s="7"/>
      <c r="L1157" s="7"/>
      <c r="M1157" s="7"/>
      <c r="N1157" s="7"/>
    </row>
    <row r="1158" spans="9:14" x14ac:dyDescent="0.2">
      <c r="I1158" s="7"/>
      <c r="J1158" s="7"/>
      <c r="K1158" s="7"/>
      <c r="L1158" s="7"/>
      <c r="M1158" s="7"/>
      <c r="N1158" s="7"/>
    </row>
    <row r="1159" spans="9:14" x14ac:dyDescent="0.2">
      <c r="I1159" s="7"/>
      <c r="J1159" s="7"/>
      <c r="K1159" s="7"/>
      <c r="L1159" s="7"/>
      <c r="M1159" s="7"/>
      <c r="N1159" s="7"/>
    </row>
    <row r="1160" spans="9:14" x14ac:dyDescent="0.2">
      <c r="I1160" s="7"/>
      <c r="J1160" s="7"/>
      <c r="K1160" s="7"/>
      <c r="L1160" s="7"/>
      <c r="M1160" s="7"/>
      <c r="N1160" s="7"/>
    </row>
    <row r="1161" spans="9:14" x14ac:dyDescent="0.2">
      <c r="I1161" s="7"/>
      <c r="J1161" s="7"/>
      <c r="K1161" s="7"/>
      <c r="L1161" s="7"/>
      <c r="M1161" s="7"/>
      <c r="N1161" s="7"/>
    </row>
    <row r="1162" spans="9:14" x14ac:dyDescent="0.2">
      <c r="I1162" s="7"/>
      <c r="J1162" s="7"/>
      <c r="K1162" s="7"/>
      <c r="L1162" s="7"/>
      <c r="M1162" s="7"/>
      <c r="N1162" s="7"/>
    </row>
    <row r="1163" spans="9:14" x14ac:dyDescent="0.2">
      <c r="I1163" s="7"/>
      <c r="J1163" s="7"/>
      <c r="K1163" s="7"/>
      <c r="L1163" s="7"/>
      <c r="M1163" s="7"/>
      <c r="N1163" s="7"/>
    </row>
    <row r="1164" spans="9:14" x14ac:dyDescent="0.2">
      <c r="I1164" s="7"/>
      <c r="J1164" s="7"/>
      <c r="K1164" s="7"/>
      <c r="L1164" s="7"/>
      <c r="M1164" s="7"/>
      <c r="N1164" s="7"/>
    </row>
    <row r="1165" spans="9:14" x14ac:dyDescent="0.2">
      <c r="I1165" s="7"/>
      <c r="J1165" s="7"/>
      <c r="K1165" s="7"/>
      <c r="L1165" s="7"/>
      <c r="M1165" s="7"/>
      <c r="N1165" s="7"/>
    </row>
    <row r="1166" spans="9:14" x14ac:dyDescent="0.2">
      <c r="I1166" s="7"/>
      <c r="J1166" s="7"/>
      <c r="K1166" s="7"/>
      <c r="L1166" s="7"/>
      <c r="M1166" s="7"/>
      <c r="N1166" s="7"/>
    </row>
    <row r="1167" spans="9:14" x14ac:dyDescent="0.2">
      <c r="I1167" s="7"/>
      <c r="J1167" s="7"/>
      <c r="K1167" s="7"/>
      <c r="L1167" s="7"/>
      <c r="M1167" s="7"/>
      <c r="N1167" s="7"/>
    </row>
    <row r="1168" spans="9:14" x14ac:dyDescent="0.2">
      <c r="I1168" s="7"/>
      <c r="J1168" s="7"/>
      <c r="K1168" s="7"/>
      <c r="L1168" s="7"/>
      <c r="M1168" s="7"/>
      <c r="N1168" s="7"/>
    </row>
    <row r="1169" spans="9:14" x14ac:dyDescent="0.2">
      <c r="I1169" s="7"/>
      <c r="J1169" s="7"/>
      <c r="K1169" s="7"/>
      <c r="L1169" s="7"/>
      <c r="M1169" s="7"/>
      <c r="N1169" s="7"/>
    </row>
    <row r="1170" spans="9:14" x14ac:dyDescent="0.2">
      <c r="I1170" s="7"/>
      <c r="J1170" s="7"/>
      <c r="K1170" s="7"/>
      <c r="L1170" s="7"/>
      <c r="M1170" s="7"/>
      <c r="N1170" s="7"/>
    </row>
    <row r="1171" spans="9:14" x14ac:dyDescent="0.2">
      <c r="I1171" s="7"/>
      <c r="J1171" s="7"/>
      <c r="K1171" s="7"/>
      <c r="L1171" s="7"/>
      <c r="M1171" s="7"/>
      <c r="N1171" s="7"/>
    </row>
    <row r="1172" spans="9:14" x14ac:dyDescent="0.2">
      <c r="I1172" s="7"/>
      <c r="J1172" s="7"/>
      <c r="K1172" s="7"/>
      <c r="L1172" s="7"/>
      <c r="M1172" s="7"/>
      <c r="N1172" s="7"/>
    </row>
    <row r="1173" spans="9:14" x14ac:dyDescent="0.2">
      <c r="I1173" s="7"/>
      <c r="J1173" s="7"/>
      <c r="K1173" s="7"/>
      <c r="L1173" s="7"/>
      <c r="M1173" s="7"/>
      <c r="N1173" s="7"/>
    </row>
    <row r="1174" spans="9:14" x14ac:dyDescent="0.2">
      <c r="I1174" s="7"/>
      <c r="J1174" s="7"/>
      <c r="K1174" s="7"/>
      <c r="L1174" s="7"/>
      <c r="M1174" s="7"/>
      <c r="N1174" s="7"/>
    </row>
    <row r="1175" spans="9:14" x14ac:dyDescent="0.2">
      <c r="I1175" s="7"/>
      <c r="J1175" s="7"/>
      <c r="K1175" s="7"/>
      <c r="L1175" s="7"/>
      <c r="M1175" s="7"/>
      <c r="N1175" s="7"/>
    </row>
    <row r="1176" spans="9:14" x14ac:dyDescent="0.2">
      <c r="I1176" s="7"/>
      <c r="J1176" s="7"/>
      <c r="K1176" s="7"/>
      <c r="L1176" s="7"/>
      <c r="M1176" s="7"/>
      <c r="N1176" s="7"/>
    </row>
    <row r="1177" spans="9:14" x14ac:dyDescent="0.2">
      <c r="I1177" s="7"/>
      <c r="J1177" s="7"/>
      <c r="K1177" s="7"/>
      <c r="L1177" s="7"/>
      <c r="M1177" s="7"/>
      <c r="N1177" s="7"/>
    </row>
    <row r="1178" spans="9:14" x14ac:dyDescent="0.2">
      <c r="I1178" s="7"/>
      <c r="J1178" s="7"/>
      <c r="K1178" s="7"/>
      <c r="L1178" s="7"/>
      <c r="M1178" s="7"/>
      <c r="N1178" s="7"/>
    </row>
    <row r="1179" spans="9:14" x14ac:dyDescent="0.2">
      <c r="I1179" s="7"/>
      <c r="J1179" s="7"/>
      <c r="K1179" s="7"/>
      <c r="L1179" s="7"/>
      <c r="M1179" s="7"/>
      <c r="N1179" s="7"/>
    </row>
    <row r="1180" spans="9:14" x14ac:dyDescent="0.2">
      <c r="I1180" s="7"/>
      <c r="J1180" s="7"/>
      <c r="K1180" s="7"/>
      <c r="L1180" s="7"/>
      <c r="M1180" s="7"/>
      <c r="N1180" s="7"/>
    </row>
    <row r="1181" spans="9:14" x14ac:dyDescent="0.2">
      <c r="I1181" s="7"/>
      <c r="J1181" s="7"/>
      <c r="K1181" s="7"/>
      <c r="L1181" s="7"/>
      <c r="M1181" s="7"/>
      <c r="N1181" s="7"/>
    </row>
    <row r="1182" spans="9:14" x14ac:dyDescent="0.2">
      <c r="I1182" s="7"/>
      <c r="J1182" s="7"/>
      <c r="K1182" s="7"/>
      <c r="L1182" s="7"/>
      <c r="M1182" s="7"/>
      <c r="N1182" s="7"/>
    </row>
    <row r="1183" spans="9:14" x14ac:dyDescent="0.2">
      <c r="I1183" s="7"/>
      <c r="J1183" s="7"/>
      <c r="K1183" s="7"/>
      <c r="L1183" s="7"/>
      <c r="M1183" s="7"/>
      <c r="N1183" s="7"/>
    </row>
    <row r="1184" spans="9:14" x14ac:dyDescent="0.2">
      <c r="I1184" s="7"/>
      <c r="J1184" s="7"/>
      <c r="K1184" s="7"/>
      <c r="L1184" s="7"/>
      <c r="M1184" s="7"/>
      <c r="N1184" s="7"/>
    </row>
    <row r="1185" spans="9:14" x14ac:dyDescent="0.2">
      <c r="I1185" s="7"/>
      <c r="J1185" s="7"/>
      <c r="K1185" s="7"/>
      <c r="L1185" s="7"/>
      <c r="M1185" s="7"/>
      <c r="N1185" s="7"/>
    </row>
    <row r="1186" spans="9:14" x14ac:dyDescent="0.2">
      <c r="I1186" s="7"/>
      <c r="J1186" s="7"/>
      <c r="K1186" s="7"/>
      <c r="L1186" s="7"/>
      <c r="M1186" s="7"/>
      <c r="N1186" s="7"/>
    </row>
    <row r="1187" spans="9:14" x14ac:dyDescent="0.2">
      <c r="I1187" s="7"/>
      <c r="J1187" s="7"/>
      <c r="K1187" s="7"/>
      <c r="L1187" s="7"/>
      <c r="M1187" s="7"/>
      <c r="N1187" s="7"/>
    </row>
    <row r="1188" spans="9:14" x14ac:dyDescent="0.2">
      <c r="I1188" s="7"/>
      <c r="J1188" s="7"/>
      <c r="K1188" s="7"/>
      <c r="L1188" s="7"/>
      <c r="M1188" s="7"/>
      <c r="N1188" s="7"/>
    </row>
    <row r="1189" spans="9:14" x14ac:dyDescent="0.2">
      <c r="I1189" s="7"/>
      <c r="J1189" s="7"/>
      <c r="K1189" s="7"/>
      <c r="L1189" s="7"/>
      <c r="M1189" s="7"/>
      <c r="N1189" s="7"/>
    </row>
    <row r="1190" spans="9:14" x14ac:dyDescent="0.2">
      <c r="I1190" s="7"/>
      <c r="J1190" s="7"/>
      <c r="K1190" s="7"/>
      <c r="L1190" s="7"/>
      <c r="M1190" s="7"/>
      <c r="N1190" s="7"/>
    </row>
    <row r="1191" spans="9:14" x14ac:dyDescent="0.2">
      <c r="I1191" s="7"/>
      <c r="J1191" s="7"/>
      <c r="K1191" s="7"/>
      <c r="L1191" s="7"/>
      <c r="M1191" s="7"/>
      <c r="N1191" s="7"/>
    </row>
    <row r="1192" spans="9:14" x14ac:dyDescent="0.2">
      <c r="I1192" s="7"/>
      <c r="J1192" s="7"/>
      <c r="K1192" s="7"/>
      <c r="L1192" s="7"/>
      <c r="M1192" s="7"/>
      <c r="N1192" s="7"/>
    </row>
    <row r="1193" spans="9:14" x14ac:dyDescent="0.2">
      <c r="I1193" s="7"/>
      <c r="J1193" s="7"/>
      <c r="K1193" s="7"/>
      <c r="L1193" s="7"/>
      <c r="M1193" s="7"/>
      <c r="N1193" s="7"/>
    </row>
    <row r="1194" spans="9:14" x14ac:dyDescent="0.2">
      <c r="I1194" s="7"/>
      <c r="J1194" s="7"/>
      <c r="K1194" s="7"/>
      <c r="L1194" s="7"/>
      <c r="M1194" s="7"/>
      <c r="N1194" s="7"/>
    </row>
    <row r="1195" spans="9:14" x14ac:dyDescent="0.2">
      <c r="I1195" s="7"/>
      <c r="J1195" s="7"/>
      <c r="K1195" s="7"/>
      <c r="L1195" s="7"/>
      <c r="M1195" s="7"/>
      <c r="N1195" s="7"/>
    </row>
    <row r="1196" spans="9:14" x14ac:dyDescent="0.2">
      <c r="I1196" s="7"/>
      <c r="J1196" s="7"/>
      <c r="K1196" s="7"/>
      <c r="L1196" s="7"/>
      <c r="M1196" s="7"/>
      <c r="N1196" s="7"/>
    </row>
    <row r="1197" spans="9:14" x14ac:dyDescent="0.2">
      <c r="I1197" s="7"/>
      <c r="J1197" s="7"/>
      <c r="K1197" s="7"/>
      <c r="L1197" s="7"/>
      <c r="M1197" s="7"/>
      <c r="N1197" s="7"/>
    </row>
    <row r="1198" spans="9:14" x14ac:dyDescent="0.2">
      <c r="I1198" s="7"/>
      <c r="J1198" s="7"/>
      <c r="K1198" s="7"/>
      <c r="L1198" s="7"/>
      <c r="M1198" s="7"/>
      <c r="N1198" s="7"/>
    </row>
    <row r="1199" spans="9:14" x14ac:dyDescent="0.2">
      <c r="I1199" s="7"/>
      <c r="J1199" s="7"/>
      <c r="K1199" s="7"/>
      <c r="L1199" s="7"/>
      <c r="M1199" s="7"/>
      <c r="N1199" s="7"/>
    </row>
    <row r="1200" spans="9:14" x14ac:dyDescent="0.2">
      <c r="I1200" s="7"/>
      <c r="J1200" s="7"/>
      <c r="K1200" s="7"/>
      <c r="L1200" s="7"/>
      <c r="M1200" s="7"/>
      <c r="N1200" s="7"/>
    </row>
    <row r="1201" spans="9:14" x14ac:dyDescent="0.2">
      <c r="I1201" s="7"/>
      <c r="J1201" s="7"/>
      <c r="K1201" s="7"/>
      <c r="L1201" s="7"/>
      <c r="M1201" s="7"/>
      <c r="N1201" s="7"/>
    </row>
    <row r="1202" spans="9:14" x14ac:dyDescent="0.2">
      <c r="I1202" s="7"/>
      <c r="J1202" s="7"/>
      <c r="K1202" s="7"/>
      <c r="L1202" s="7"/>
      <c r="M1202" s="7"/>
      <c r="N1202" s="7"/>
    </row>
    <row r="1203" spans="9:14" x14ac:dyDescent="0.2">
      <c r="I1203" s="7"/>
      <c r="J1203" s="7"/>
      <c r="K1203" s="7"/>
      <c r="L1203" s="7"/>
      <c r="M1203" s="7"/>
      <c r="N1203" s="7"/>
    </row>
    <row r="1204" spans="9:14" x14ac:dyDescent="0.2">
      <c r="I1204" s="7"/>
      <c r="J1204" s="7"/>
      <c r="K1204" s="7"/>
      <c r="L1204" s="7"/>
      <c r="M1204" s="7"/>
      <c r="N1204" s="7"/>
    </row>
    <row r="1205" spans="9:14" x14ac:dyDescent="0.2">
      <c r="I1205" s="7"/>
      <c r="J1205" s="7"/>
      <c r="K1205" s="7"/>
      <c r="L1205" s="7"/>
      <c r="M1205" s="7"/>
      <c r="N1205" s="7"/>
    </row>
    <row r="1206" spans="9:14" x14ac:dyDescent="0.2">
      <c r="I1206" s="7"/>
      <c r="J1206" s="7"/>
      <c r="K1206" s="7"/>
      <c r="L1206" s="7"/>
      <c r="M1206" s="7"/>
      <c r="N1206" s="7"/>
    </row>
    <row r="1207" spans="9:14" x14ac:dyDescent="0.2">
      <c r="I1207" s="7"/>
      <c r="J1207" s="7"/>
      <c r="K1207" s="7"/>
      <c r="L1207" s="7"/>
      <c r="M1207" s="7"/>
      <c r="N1207" s="7"/>
    </row>
    <row r="1208" spans="9:14" x14ac:dyDescent="0.2">
      <c r="I1208" s="7"/>
      <c r="J1208" s="7"/>
      <c r="K1208" s="7"/>
      <c r="L1208" s="7"/>
      <c r="M1208" s="7"/>
      <c r="N1208" s="7"/>
    </row>
    <row r="1209" spans="9:14" x14ac:dyDescent="0.2">
      <c r="I1209" s="7"/>
      <c r="J1209" s="7"/>
      <c r="K1209" s="7"/>
      <c r="L1209" s="7"/>
      <c r="M1209" s="7"/>
      <c r="N1209" s="7"/>
    </row>
    <row r="1210" spans="9:14" x14ac:dyDescent="0.2">
      <c r="I1210" s="7"/>
      <c r="J1210" s="7"/>
      <c r="K1210" s="7"/>
      <c r="L1210" s="7"/>
      <c r="M1210" s="7"/>
      <c r="N1210" s="7"/>
    </row>
    <row r="1211" spans="9:14" x14ac:dyDescent="0.2">
      <c r="I1211" s="7"/>
      <c r="J1211" s="7"/>
      <c r="K1211" s="7"/>
      <c r="L1211" s="7"/>
      <c r="M1211" s="7"/>
      <c r="N1211" s="7"/>
    </row>
    <row r="1212" spans="9:14" x14ac:dyDescent="0.2">
      <c r="I1212" s="7"/>
      <c r="J1212" s="7"/>
      <c r="K1212" s="7"/>
      <c r="L1212" s="7"/>
      <c r="M1212" s="7"/>
      <c r="N1212" s="7"/>
    </row>
    <row r="1213" spans="9:14" x14ac:dyDescent="0.2">
      <c r="I1213" s="7"/>
      <c r="J1213" s="7"/>
      <c r="K1213" s="7"/>
      <c r="L1213" s="7"/>
      <c r="M1213" s="7"/>
      <c r="N1213" s="7"/>
    </row>
    <row r="1214" spans="9:14" x14ac:dyDescent="0.2">
      <c r="I1214" s="7"/>
      <c r="J1214" s="7"/>
      <c r="K1214" s="7"/>
      <c r="L1214" s="7"/>
      <c r="M1214" s="7"/>
      <c r="N1214" s="7"/>
    </row>
    <row r="1215" spans="9:14" x14ac:dyDescent="0.2">
      <c r="I1215" s="7"/>
      <c r="J1215" s="7"/>
      <c r="K1215" s="7"/>
      <c r="L1215" s="7"/>
      <c r="M1215" s="7"/>
      <c r="N1215" s="7"/>
    </row>
    <row r="1216" spans="9:14" x14ac:dyDescent="0.2">
      <c r="I1216" s="7"/>
      <c r="J1216" s="7"/>
      <c r="K1216" s="7"/>
      <c r="L1216" s="7"/>
      <c r="M1216" s="7"/>
      <c r="N1216" s="7"/>
    </row>
    <row r="1217" spans="9:14" x14ac:dyDescent="0.2">
      <c r="I1217" s="7"/>
      <c r="J1217" s="7"/>
      <c r="K1217" s="7"/>
      <c r="L1217" s="7"/>
      <c r="M1217" s="7"/>
      <c r="N1217" s="7"/>
    </row>
    <row r="1218" spans="9:14" x14ac:dyDescent="0.2">
      <c r="I1218" s="7"/>
      <c r="J1218" s="7"/>
      <c r="K1218" s="7"/>
      <c r="L1218" s="7"/>
      <c r="M1218" s="7"/>
      <c r="N1218" s="7"/>
    </row>
    <row r="1219" spans="9:14" x14ac:dyDescent="0.2">
      <c r="I1219" s="7"/>
      <c r="J1219" s="7"/>
      <c r="K1219" s="7"/>
      <c r="L1219" s="7"/>
      <c r="M1219" s="7"/>
      <c r="N1219" s="7"/>
    </row>
    <row r="1220" spans="9:14" x14ac:dyDescent="0.2">
      <c r="I1220" s="7"/>
      <c r="J1220" s="7"/>
      <c r="K1220" s="7"/>
      <c r="L1220" s="7"/>
      <c r="M1220" s="7"/>
      <c r="N1220" s="7"/>
    </row>
    <row r="1221" spans="9:14" x14ac:dyDescent="0.2">
      <c r="I1221" s="7"/>
      <c r="J1221" s="7"/>
      <c r="K1221" s="7"/>
      <c r="L1221" s="7"/>
      <c r="M1221" s="7"/>
      <c r="N1221" s="7"/>
    </row>
    <row r="1222" spans="9:14" x14ac:dyDescent="0.2">
      <c r="I1222" s="7"/>
      <c r="J1222" s="7"/>
      <c r="K1222" s="7"/>
      <c r="L1222" s="7"/>
      <c r="M1222" s="7"/>
      <c r="N1222" s="7"/>
    </row>
    <row r="1223" spans="9:14" x14ac:dyDescent="0.2">
      <c r="I1223" s="7"/>
      <c r="J1223" s="7"/>
      <c r="K1223" s="7"/>
      <c r="L1223" s="7"/>
      <c r="M1223" s="7"/>
      <c r="N1223" s="7"/>
    </row>
    <row r="1224" spans="9:14" x14ac:dyDescent="0.2">
      <c r="I1224" s="7"/>
      <c r="J1224" s="7"/>
      <c r="K1224" s="7"/>
      <c r="L1224" s="7"/>
      <c r="M1224" s="7"/>
      <c r="N1224" s="7"/>
    </row>
    <row r="1225" spans="9:14" x14ac:dyDescent="0.2">
      <c r="I1225" s="7"/>
      <c r="J1225" s="7"/>
      <c r="K1225" s="7"/>
      <c r="L1225" s="7"/>
      <c r="M1225" s="7"/>
      <c r="N1225" s="7"/>
    </row>
    <row r="1226" spans="9:14" x14ac:dyDescent="0.2">
      <c r="I1226" s="7"/>
      <c r="J1226" s="7"/>
      <c r="K1226" s="7"/>
      <c r="L1226" s="7"/>
      <c r="M1226" s="7"/>
      <c r="N1226" s="7"/>
    </row>
    <row r="1227" spans="9:14" x14ac:dyDescent="0.2">
      <c r="I1227" s="7"/>
      <c r="J1227" s="7"/>
      <c r="K1227" s="7"/>
      <c r="L1227" s="7"/>
      <c r="M1227" s="7"/>
      <c r="N1227" s="7"/>
    </row>
    <row r="1228" spans="9:14" x14ac:dyDescent="0.2">
      <c r="I1228" s="7"/>
      <c r="J1228" s="7"/>
      <c r="K1228" s="7"/>
      <c r="L1228" s="7"/>
      <c r="M1228" s="7"/>
      <c r="N1228" s="7"/>
    </row>
    <row r="1229" spans="9:14" x14ac:dyDescent="0.2">
      <c r="I1229" s="7"/>
      <c r="J1229" s="7"/>
      <c r="K1229" s="7"/>
      <c r="L1229" s="7"/>
      <c r="M1229" s="7"/>
      <c r="N1229" s="7"/>
    </row>
    <row r="1230" spans="9:14" x14ac:dyDescent="0.2">
      <c r="I1230" s="7"/>
      <c r="J1230" s="7"/>
      <c r="K1230" s="7"/>
      <c r="L1230" s="7"/>
      <c r="M1230" s="7"/>
      <c r="N1230" s="7"/>
    </row>
    <row r="1231" spans="9:14" x14ac:dyDescent="0.2">
      <c r="I1231" s="7"/>
      <c r="J1231" s="7"/>
      <c r="K1231" s="7"/>
      <c r="L1231" s="7"/>
      <c r="M1231" s="7"/>
      <c r="N1231" s="7"/>
    </row>
    <row r="1232" spans="9:14" x14ac:dyDescent="0.2">
      <c r="I1232" s="7"/>
      <c r="J1232" s="7"/>
      <c r="K1232" s="7"/>
      <c r="L1232" s="7"/>
      <c r="M1232" s="7"/>
      <c r="N1232" s="7"/>
    </row>
    <row r="1233" spans="9:14" x14ac:dyDescent="0.2">
      <c r="I1233" s="7"/>
      <c r="J1233" s="7"/>
      <c r="K1233" s="7"/>
      <c r="L1233" s="7"/>
      <c r="M1233" s="7"/>
      <c r="N1233" s="7"/>
    </row>
    <row r="1234" spans="9:14" x14ac:dyDescent="0.2">
      <c r="I1234" s="7"/>
      <c r="J1234" s="7"/>
      <c r="K1234" s="7"/>
      <c r="L1234" s="7"/>
      <c r="M1234" s="7"/>
      <c r="N1234" s="7"/>
    </row>
    <row r="1235" spans="9:14" x14ac:dyDescent="0.2">
      <c r="I1235" s="7"/>
      <c r="J1235" s="7"/>
      <c r="K1235" s="7"/>
      <c r="L1235" s="7"/>
      <c r="M1235" s="7"/>
      <c r="N1235" s="7"/>
    </row>
    <row r="1236" spans="9:14" x14ac:dyDescent="0.2">
      <c r="I1236" s="7"/>
      <c r="J1236" s="7"/>
      <c r="K1236" s="7"/>
      <c r="L1236" s="7"/>
      <c r="M1236" s="7"/>
      <c r="N1236" s="7"/>
    </row>
    <row r="1237" spans="9:14" x14ac:dyDescent="0.2">
      <c r="I1237" s="7"/>
      <c r="J1237" s="7"/>
      <c r="K1237" s="7"/>
      <c r="L1237" s="7"/>
      <c r="M1237" s="7"/>
      <c r="N1237" s="7"/>
    </row>
    <row r="1238" spans="9:14" x14ac:dyDescent="0.2">
      <c r="I1238" s="7"/>
      <c r="J1238" s="7"/>
      <c r="K1238" s="7"/>
      <c r="L1238" s="7"/>
      <c r="M1238" s="7"/>
      <c r="N1238" s="7"/>
    </row>
    <row r="1239" spans="9:14" x14ac:dyDescent="0.2">
      <c r="I1239" s="7"/>
      <c r="J1239" s="7"/>
      <c r="K1239" s="7"/>
      <c r="L1239" s="7"/>
      <c r="M1239" s="7"/>
      <c r="N1239" s="7"/>
    </row>
    <row r="1240" spans="9:14" x14ac:dyDescent="0.2">
      <c r="I1240" s="7"/>
      <c r="J1240" s="7"/>
      <c r="K1240" s="7"/>
      <c r="L1240" s="7"/>
      <c r="M1240" s="7"/>
      <c r="N1240" s="7"/>
    </row>
    <row r="1241" spans="9:14" x14ac:dyDescent="0.2">
      <c r="I1241" s="7"/>
      <c r="J1241" s="7"/>
      <c r="K1241" s="7"/>
      <c r="L1241" s="7"/>
      <c r="M1241" s="7"/>
      <c r="N1241" s="7"/>
    </row>
    <row r="1242" spans="9:14" x14ac:dyDescent="0.2">
      <c r="I1242" s="7"/>
      <c r="J1242" s="7"/>
      <c r="K1242" s="7"/>
      <c r="L1242" s="7"/>
      <c r="M1242" s="7"/>
      <c r="N1242" s="7"/>
    </row>
    <row r="1243" spans="9:14" x14ac:dyDescent="0.2">
      <c r="I1243" s="7"/>
      <c r="J1243" s="7"/>
      <c r="K1243" s="7"/>
      <c r="L1243" s="7"/>
      <c r="M1243" s="7"/>
      <c r="N1243" s="7"/>
    </row>
    <row r="1244" spans="9:14" x14ac:dyDescent="0.2">
      <c r="I1244" s="7"/>
      <c r="J1244" s="7"/>
      <c r="K1244" s="7"/>
      <c r="L1244" s="7"/>
      <c r="M1244" s="7"/>
      <c r="N1244" s="7"/>
    </row>
    <row r="1245" spans="9:14" x14ac:dyDescent="0.2">
      <c r="I1245" s="7"/>
      <c r="J1245" s="7"/>
      <c r="K1245" s="7"/>
      <c r="L1245" s="7"/>
      <c r="M1245" s="7"/>
      <c r="N1245" s="7"/>
    </row>
    <row r="1246" spans="9:14" x14ac:dyDescent="0.2">
      <c r="I1246" s="7"/>
      <c r="J1246" s="7"/>
      <c r="K1246" s="7"/>
      <c r="L1246" s="7"/>
      <c r="M1246" s="7"/>
      <c r="N1246" s="7"/>
    </row>
    <row r="1247" spans="9:14" x14ac:dyDescent="0.2">
      <c r="I1247" s="7"/>
      <c r="J1247" s="7"/>
      <c r="K1247" s="7"/>
      <c r="L1247" s="7"/>
      <c r="M1247" s="7"/>
      <c r="N1247" s="7"/>
    </row>
    <row r="1248" spans="9:14" x14ac:dyDescent="0.2">
      <c r="I1248" s="7"/>
      <c r="J1248" s="7"/>
      <c r="K1248" s="7"/>
      <c r="L1248" s="7"/>
      <c r="M1248" s="7"/>
      <c r="N1248" s="7"/>
    </row>
    <row r="1249" spans="9:14" x14ac:dyDescent="0.2">
      <c r="I1249" s="7"/>
      <c r="J1249" s="7"/>
      <c r="K1249" s="7"/>
      <c r="L1249" s="7"/>
      <c r="M1249" s="7"/>
      <c r="N1249" s="7"/>
    </row>
    <row r="1250" spans="9:14" x14ac:dyDescent="0.2">
      <c r="I1250" s="7"/>
      <c r="J1250" s="7"/>
      <c r="K1250" s="7"/>
      <c r="L1250" s="7"/>
      <c r="M1250" s="7"/>
      <c r="N1250" s="7"/>
    </row>
    <row r="1251" spans="9:14" x14ac:dyDescent="0.2">
      <c r="I1251" s="7"/>
      <c r="J1251" s="7"/>
      <c r="K1251" s="7"/>
      <c r="L1251" s="7"/>
      <c r="M1251" s="7"/>
      <c r="N1251" s="7"/>
    </row>
    <row r="1252" spans="9:14" x14ac:dyDescent="0.2">
      <c r="I1252" s="7"/>
      <c r="J1252" s="7"/>
      <c r="K1252" s="7"/>
      <c r="L1252" s="7"/>
      <c r="M1252" s="7"/>
      <c r="N1252" s="7"/>
    </row>
    <row r="1253" spans="9:14" x14ac:dyDescent="0.2">
      <c r="I1253" s="7"/>
      <c r="J1253" s="7"/>
      <c r="K1253" s="7"/>
      <c r="L1253" s="7"/>
      <c r="M1253" s="7"/>
      <c r="N1253" s="7"/>
    </row>
    <row r="1254" spans="9:14" x14ac:dyDescent="0.2">
      <c r="I1254" s="7"/>
      <c r="J1254" s="7"/>
      <c r="K1254" s="7"/>
      <c r="L1254" s="7"/>
      <c r="M1254" s="7"/>
      <c r="N1254" s="7"/>
    </row>
    <row r="1255" spans="9:14" x14ac:dyDescent="0.2">
      <c r="I1255" s="7"/>
      <c r="J1255" s="7"/>
      <c r="K1255" s="7"/>
      <c r="L1255" s="7"/>
      <c r="M1255" s="7"/>
      <c r="N1255" s="7"/>
    </row>
    <row r="1256" spans="9:14" x14ac:dyDescent="0.2">
      <c r="I1256" s="7"/>
      <c r="J1256" s="7"/>
      <c r="K1256" s="7"/>
      <c r="L1256" s="7"/>
      <c r="M1256" s="7"/>
      <c r="N1256" s="7"/>
    </row>
    <row r="1257" spans="9:14" x14ac:dyDescent="0.2">
      <c r="I1257" s="7"/>
      <c r="J1257" s="7"/>
      <c r="K1257" s="7"/>
      <c r="L1257" s="7"/>
      <c r="M1257" s="7"/>
      <c r="N1257" s="7"/>
    </row>
    <row r="1258" spans="9:14" x14ac:dyDescent="0.2">
      <c r="I1258" s="7"/>
      <c r="J1258" s="7"/>
      <c r="K1258" s="7"/>
      <c r="L1258" s="7"/>
      <c r="M1258" s="7"/>
      <c r="N1258" s="7"/>
    </row>
    <row r="1259" spans="9:14" x14ac:dyDescent="0.2">
      <c r="I1259" s="7"/>
      <c r="J1259" s="7"/>
      <c r="K1259" s="7"/>
      <c r="L1259" s="7"/>
      <c r="M1259" s="7"/>
      <c r="N1259" s="7"/>
    </row>
    <row r="1260" spans="9:14" x14ac:dyDescent="0.2">
      <c r="I1260" s="7"/>
      <c r="J1260" s="7"/>
      <c r="K1260" s="7"/>
      <c r="L1260" s="7"/>
      <c r="M1260" s="7"/>
      <c r="N1260" s="7"/>
    </row>
    <row r="1261" spans="9:14" x14ac:dyDescent="0.2">
      <c r="I1261" s="7"/>
      <c r="J1261" s="7"/>
      <c r="K1261" s="7"/>
      <c r="L1261" s="7"/>
      <c r="M1261" s="7"/>
      <c r="N1261" s="7"/>
    </row>
    <row r="1262" spans="9:14" x14ac:dyDescent="0.2">
      <c r="I1262" s="7"/>
      <c r="J1262" s="7"/>
      <c r="K1262" s="7"/>
      <c r="L1262" s="7"/>
      <c r="M1262" s="7"/>
      <c r="N1262" s="7"/>
    </row>
    <row r="1263" spans="9:14" x14ac:dyDescent="0.2">
      <c r="I1263" s="7"/>
      <c r="J1263" s="7"/>
      <c r="K1263" s="7"/>
      <c r="L1263" s="7"/>
      <c r="M1263" s="7"/>
      <c r="N1263" s="7"/>
    </row>
    <row r="1264" spans="9:14" x14ac:dyDescent="0.2">
      <c r="I1264" s="7"/>
      <c r="J1264" s="7"/>
      <c r="K1264" s="7"/>
      <c r="L1264" s="7"/>
      <c r="M1264" s="7"/>
      <c r="N1264" s="7"/>
    </row>
    <row r="1265" spans="9:14" x14ac:dyDescent="0.2">
      <c r="I1265" s="7"/>
      <c r="J1265" s="7"/>
      <c r="K1265" s="7"/>
      <c r="L1265" s="7"/>
      <c r="M1265" s="7"/>
      <c r="N1265" s="7"/>
    </row>
    <row r="1266" spans="9:14" x14ac:dyDescent="0.2">
      <c r="I1266" s="7"/>
      <c r="J1266" s="7"/>
      <c r="K1266" s="7"/>
      <c r="L1266" s="7"/>
      <c r="M1266" s="7"/>
      <c r="N1266" s="7"/>
    </row>
    <row r="1267" spans="9:14" x14ac:dyDescent="0.2">
      <c r="I1267" s="7"/>
      <c r="J1267" s="7"/>
      <c r="K1267" s="7"/>
      <c r="L1267" s="7"/>
      <c r="M1267" s="7"/>
      <c r="N1267" s="7"/>
    </row>
    <row r="1268" spans="9:14" x14ac:dyDescent="0.2">
      <c r="I1268" s="7"/>
      <c r="J1268" s="7"/>
      <c r="K1268" s="7"/>
      <c r="L1268" s="7"/>
      <c r="M1268" s="7"/>
      <c r="N1268" s="7"/>
    </row>
    <row r="1269" spans="9:14" x14ac:dyDescent="0.2">
      <c r="I1269" s="7"/>
      <c r="J1269" s="7"/>
      <c r="K1269" s="7"/>
      <c r="L1269" s="7"/>
      <c r="M1269" s="7"/>
      <c r="N1269" s="7"/>
    </row>
    <row r="1270" spans="9:14" x14ac:dyDescent="0.2">
      <c r="I1270" s="7"/>
      <c r="J1270" s="7"/>
      <c r="K1270" s="7"/>
      <c r="L1270" s="7"/>
      <c r="M1270" s="7"/>
      <c r="N1270" s="7"/>
    </row>
    <row r="1271" spans="9:14" x14ac:dyDescent="0.2">
      <c r="I1271" s="7"/>
      <c r="J1271" s="7"/>
      <c r="K1271" s="7"/>
      <c r="L1271" s="7"/>
      <c r="M1271" s="7"/>
      <c r="N1271" s="7"/>
    </row>
    <row r="1272" spans="9:14" x14ac:dyDescent="0.2">
      <c r="I1272" s="7"/>
      <c r="J1272" s="7"/>
      <c r="K1272" s="7"/>
      <c r="L1272" s="7"/>
      <c r="M1272" s="7"/>
      <c r="N1272" s="7"/>
    </row>
    <row r="1273" spans="9:14" x14ac:dyDescent="0.2">
      <c r="I1273" s="7"/>
      <c r="J1273" s="7"/>
      <c r="K1273" s="7"/>
      <c r="L1273" s="7"/>
      <c r="M1273" s="7"/>
      <c r="N1273" s="7"/>
    </row>
    <row r="1274" spans="9:14" x14ac:dyDescent="0.2">
      <c r="I1274" s="7"/>
      <c r="J1274" s="7"/>
      <c r="K1274" s="7"/>
      <c r="L1274" s="7"/>
      <c r="M1274" s="7"/>
      <c r="N1274" s="7"/>
    </row>
    <row r="1275" spans="9:14" x14ac:dyDescent="0.2">
      <c r="I1275" s="7"/>
      <c r="J1275" s="7"/>
      <c r="K1275" s="7"/>
      <c r="L1275" s="7"/>
      <c r="M1275" s="7"/>
      <c r="N1275" s="7"/>
    </row>
    <row r="1276" spans="9:14" x14ac:dyDescent="0.2">
      <c r="I1276" s="7"/>
      <c r="J1276" s="7"/>
      <c r="K1276" s="7"/>
      <c r="L1276" s="7"/>
      <c r="M1276" s="7"/>
      <c r="N1276" s="7"/>
    </row>
    <row r="1277" spans="9:14" x14ac:dyDescent="0.2">
      <c r="I1277" s="7"/>
      <c r="J1277" s="7"/>
      <c r="K1277" s="7"/>
      <c r="L1277" s="7"/>
      <c r="M1277" s="7"/>
      <c r="N1277" s="7"/>
    </row>
    <row r="1278" spans="9:14" x14ac:dyDescent="0.2">
      <c r="I1278" s="7"/>
      <c r="J1278" s="7"/>
      <c r="K1278" s="7"/>
      <c r="L1278" s="7"/>
      <c r="M1278" s="7"/>
      <c r="N1278" s="7"/>
    </row>
    <row r="1279" spans="9:14" x14ac:dyDescent="0.2">
      <c r="I1279" s="7"/>
      <c r="J1279" s="7"/>
      <c r="K1279" s="7"/>
      <c r="L1279" s="7"/>
      <c r="M1279" s="7"/>
      <c r="N1279" s="7"/>
    </row>
    <row r="1280" spans="9:14" x14ac:dyDescent="0.2">
      <c r="I1280" s="7"/>
      <c r="J1280" s="7"/>
      <c r="K1280" s="7"/>
      <c r="L1280" s="7"/>
      <c r="M1280" s="7"/>
      <c r="N1280" s="7"/>
    </row>
    <row r="1281" spans="9:14" x14ac:dyDescent="0.2">
      <c r="I1281" s="7"/>
      <c r="J1281" s="7"/>
      <c r="K1281" s="7"/>
      <c r="L1281" s="7"/>
      <c r="M1281" s="7"/>
      <c r="N1281" s="7"/>
    </row>
    <row r="1282" spans="9:14" x14ac:dyDescent="0.2">
      <c r="I1282" s="7"/>
      <c r="J1282" s="7"/>
      <c r="K1282" s="7"/>
      <c r="L1282" s="7"/>
      <c r="M1282" s="7"/>
      <c r="N1282" s="7"/>
    </row>
    <row r="1283" spans="9:14" x14ac:dyDescent="0.2">
      <c r="I1283" s="7"/>
      <c r="J1283" s="7"/>
      <c r="K1283" s="7"/>
      <c r="L1283" s="7"/>
      <c r="M1283" s="7"/>
      <c r="N1283" s="7"/>
    </row>
    <row r="1284" spans="9:14" x14ac:dyDescent="0.2">
      <c r="I1284" s="7"/>
      <c r="J1284" s="7"/>
      <c r="K1284" s="7"/>
      <c r="L1284" s="7"/>
      <c r="M1284" s="7"/>
      <c r="N1284" s="7"/>
    </row>
    <row r="1285" spans="9:14" x14ac:dyDescent="0.2">
      <c r="I1285" s="7"/>
      <c r="J1285" s="7"/>
      <c r="K1285" s="7"/>
      <c r="L1285" s="7"/>
      <c r="M1285" s="7"/>
      <c r="N1285" s="7"/>
    </row>
    <row r="1286" spans="9:14" x14ac:dyDescent="0.2">
      <c r="I1286" s="7"/>
      <c r="J1286" s="7"/>
      <c r="K1286" s="7"/>
      <c r="L1286" s="7"/>
      <c r="M1286" s="7"/>
      <c r="N1286" s="7"/>
    </row>
    <row r="1287" spans="9:14" x14ac:dyDescent="0.2">
      <c r="I1287" s="7"/>
      <c r="J1287" s="7"/>
      <c r="K1287" s="7"/>
      <c r="L1287" s="7"/>
      <c r="M1287" s="7"/>
      <c r="N1287" s="7"/>
    </row>
    <row r="1288" spans="9:14" x14ac:dyDescent="0.2">
      <c r="I1288" s="7"/>
      <c r="J1288" s="7"/>
      <c r="K1288" s="7"/>
      <c r="L1288" s="7"/>
      <c r="M1288" s="7"/>
      <c r="N1288" s="7"/>
    </row>
    <row r="1289" spans="9:14" x14ac:dyDescent="0.2">
      <c r="I1289" s="7"/>
      <c r="J1289" s="7"/>
      <c r="K1289" s="7"/>
      <c r="L1289" s="7"/>
      <c r="M1289" s="7"/>
      <c r="N1289" s="7"/>
    </row>
    <row r="1290" spans="9:14" x14ac:dyDescent="0.2">
      <c r="I1290" s="7"/>
      <c r="J1290" s="7"/>
      <c r="K1290" s="7"/>
      <c r="L1290" s="7"/>
      <c r="M1290" s="7"/>
      <c r="N1290" s="7"/>
    </row>
    <row r="1291" spans="9:14" x14ac:dyDescent="0.2">
      <c r="I1291" s="7"/>
      <c r="J1291" s="7"/>
      <c r="K1291" s="7"/>
      <c r="L1291" s="7"/>
      <c r="M1291" s="7"/>
      <c r="N1291" s="7"/>
    </row>
    <row r="1292" spans="9:14" x14ac:dyDescent="0.2">
      <c r="I1292" s="7"/>
      <c r="J1292" s="7"/>
      <c r="K1292" s="7"/>
      <c r="L1292" s="7"/>
      <c r="M1292" s="7"/>
      <c r="N1292" s="7"/>
    </row>
    <row r="1293" spans="9:14" x14ac:dyDescent="0.2">
      <c r="I1293" s="7"/>
      <c r="J1293" s="7"/>
      <c r="K1293" s="7"/>
      <c r="L1293" s="7"/>
      <c r="M1293" s="7"/>
      <c r="N1293" s="7"/>
    </row>
    <row r="1294" spans="9:14" x14ac:dyDescent="0.2">
      <c r="I1294" s="7"/>
      <c r="J1294" s="7"/>
      <c r="K1294" s="7"/>
      <c r="L1294" s="7"/>
      <c r="M1294" s="7"/>
      <c r="N1294" s="7"/>
    </row>
    <row r="1295" spans="9:14" x14ac:dyDescent="0.2">
      <c r="I1295" s="7"/>
      <c r="J1295" s="7"/>
      <c r="K1295" s="7"/>
      <c r="L1295" s="7"/>
      <c r="M1295" s="7"/>
      <c r="N1295" s="7"/>
    </row>
    <row r="1296" spans="9:14" x14ac:dyDescent="0.2">
      <c r="I1296" s="7"/>
      <c r="J1296" s="7"/>
      <c r="K1296" s="7"/>
      <c r="L1296" s="7"/>
      <c r="M1296" s="7"/>
      <c r="N1296" s="7"/>
    </row>
    <row r="1297" spans="9:14" x14ac:dyDescent="0.2">
      <c r="I1297" s="7"/>
      <c r="J1297" s="7"/>
      <c r="K1297" s="7"/>
      <c r="L1297" s="7"/>
      <c r="M1297" s="7"/>
      <c r="N1297" s="7"/>
    </row>
    <row r="1298" spans="9:14" x14ac:dyDescent="0.2">
      <c r="I1298" s="7"/>
      <c r="J1298" s="7"/>
      <c r="K1298" s="7"/>
      <c r="L1298" s="7"/>
      <c r="M1298" s="7"/>
      <c r="N1298" s="7"/>
    </row>
    <row r="1299" spans="9:14" x14ac:dyDescent="0.2">
      <c r="I1299" s="7"/>
      <c r="J1299" s="7"/>
      <c r="K1299" s="7"/>
      <c r="L1299" s="7"/>
      <c r="M1299" s="7"/>
      <c r="N1299" s="7"/>
    </row>
    <row r="1300" spans="9:14" x14ac:dyDescent="0.2">
      <c r="I1300" s="7"/>
      <c r="J1300" s="7"/>
      <c r="K1300" s="7"/>
      <c r="L1300" s="7"/>
      <c r="M1300" s="7"/>
      <c r="N1300" s="7"/>
    </row>
    <row r="1301" spans="9:14" x14ac:dyDescent="0.2">
      <c r="I1301" s="7"/>
      <c r="J1301" s="7"/>
      <c r="K1301" s="7"/>
      <c r="L1301" s="7"/>
      <c r="M1301" s="7"/>
      <c r="N1301" s="7"/>
    </row>
    <row r="1302" spans="9:14" x14ac:dyDescent="0.2">
      <c r="I1302" s="7"/>
      <c r="J1302" s="7"/>
      <c r="K1302" s="7"/>
      <c r="L1302" s="7"/>
      <c r="M1302" s="7"/>
      <c r="N1302" s="7"/>
    </row>
    <row r="1303" spans="9:14" x14ac:dyDescent="0.2">
      <c r="I1303" s="7"/>
      <c r="J1303" s="7"/>
      <c r="K1303" s="7"/>
      <c r="L1303" s="7"/>
      <c r="M1303" s="7"/>
      <c r="N1303" s="7"/>
    </row>
    <row r="1304" spans="9:14" x14ac:dyDescent="0.2">
      <c r="I1304" s="7"/>
      <c r="J1304" s="7"/>
      <c r="K1304" s="7"/>
      <c r="L1304" s="7"/>
      <c r="M1304" s="7"/>
      <c r="N1304" s="7"/>
    </row>
    <row r="1305" spans="9:14" x14ac:dyDescent="0.2">
      <c r="I1305" s="7"/>
      <c r="J1305" s="7"/>
      <c r="K1305" s="7"/>
      <c r="L1305" s="7"/>
      <c r="M1305" s="7"/>
      <c r="N1305" s="7"/>
    </row>
    <row r="1306" spans="9:14" x14ac:dyDescent="0.2">
      <c r="I1306" s="7"/>
      <c r="J1306" s="7"/>
      <c r="K1306" s="7"/>
      <c r="L1306" s="7"/>
      <c r="M1306" s="7"/>
      <c r="N1306" s="7"/>
    </row>
    <row r="1307" spans="9:14" x14ac:dyDescent="0.2">
      <c r="I1307" s="7"/>
      <c r="J1307" s="7"/>
      <c r="K1307" s="7"/>
      <c r="L1307" s="7"/>
      <c r="M1307" s="7"/>
      <c r="N1307" s="7"/>
    </row>
    <row r="1308" spans="9:14" x14ac:dyDescent="0.2">
      <c r="I1308" s="7"/>
      <c r="J1308" s="7"/>
      <c r="K1308" s="7"/>
      <c r="L1308" s="7"/>
      <c r="M1308" s="7"/>
      <c r="N1308" s="7"/>
    </row>
    <row r="1309" spans="9:14" x14ac:dyDescent="0.2">
      <c r="I1309" s="7"/>
      <c r="J1309" s="7"/>
      <c r="K1309" s="7"/>
      <c r="L1309" s="7"/>
      <c r="M1309" s="7"/>
      <c r="N1309" s="7"/>
    </row>
    <row r="1310" spans="9:14" x14ac:dyDescent="0.2">
      <c r="I1310" s="7"/>
      <c r="J1310" s="7"/>
      <c r="K1310" s="7"/>
      <c r="L1310" s="7"/>
      <c r="M1310" s="7"/>
      <c r="N1310" s="7"/>
    </row>
    <row r="1311" spans="9:14" x14ac:dyDescent="0.2">
      <c r="I1311" s="7"/>
      <c r="J1311" s="7"/>
      <c r="K1311" s="7"/>
      <c r="L1311" s="7"/>
      <c r="M1311" s="7"/>
      <c r="N1311" s="7"/>
    </row>
    <row r="1312" spans="9:14" x14ac:dyDescent="0.2">
      <c r="I1312" s="7"/>
      <c r="J1312" s="7"/>
      <c r="K1312" s="7"/>
      <c r="L1312" s="7"/>
      <c r="M1312" s="7"/>
      <c r="N1312" s="7"/>
    </row>
    <row r="1313" spans="9:14" x14ac:dyDescent="0.2">
      <c r="I1313" s="7"/>
      <c r="J1313" s="7"/>
      <c r="K1313" s="7"/>
      <c r="L1313" s="7"/>
      <c r="M1313" s="7"/>
      <c r="N1313" s="7"/>
    </row>
    <row r="1314" spans="9:14" x14ac:dyDescent="0.2">
      <c r="I1314" s="7"/>
      <c r="J1314" s="7"/>
      <c r="K1314" s="7"/>
      <c r="L1314" s="7"/>
      <c r="M1314" s="7"/>
      <c r="N1314" s="7"/>
    </row>
    <row r="1315" spans="9:14" x14ac:dyDescent="0.2">
      <c r="I1315" s="7"/>
      <c r="J1315" s="7"/>
      <c r="K1315" s="7"/>
      <c r="L1315" s="7"/>
      <c r="M1315" s="7"/>
      <c r="N1315" s="7"/>
    </row>
    <row r="1316" spans="9:14" x14ac:dyDescent="0.2">
      <c r="I1316" s="7"/>
      <c r="J1316" s="7"/>
      <c r="K1316" s="7"/>
      <c r="L1316" s="7"/>
      <c r="M1316" s="7"/>
      <c r="N1316" s="7"/>
    </row>
    <row r="1317" spans="9:14" x14ac:dyDescent="0.2">
      <c r="I1317" s="7"/>
      <c r="J1317" s="7"/>
      <c r="K1317" s="7"/>
      <c r="L1317" s="7"/>
      <c r="M1317" s="7"/>
      <c r="N1317" s="7"/>
    </row>
    <row r="1318" spans="9:14" x14ac:dyDescent="0.2">
      <c r="I1318" s="7"/>
      <c r="J1318" s="7"/>
      <c r="K1318" s="7"/>
      <c r="L1318" s="7"/>
      <c r="M1318" s="7"/>
      <c r="N1318" s="7"/>
    </row>
    <row r="1319" spans="9:14" x14ac:dyDescent="0.2">
      <c r="I1319" s="7"/>
      <c r="J1319" s="7"/>
      <c r="K1319" s="7"/>
      <c r="L1319" s="7"/>
      <c r="M1319" s="7"/>
      <c r="N1319" s="7"/>
    </row>
    <row r="1320" spans="9:14" x14ac:dyDescent="0.2">
      <c r="I1320" s="7"/>
      <c r="J1320" s="7"/>
      <c r="K1320" s="7"/>
      <c r="L1320" s="7"/>
      <c r="M1320" s="7"/>
      <c r="N1320" s="7"/>
    </row>
    <row r="1321" spans="9:14" x14ac:dyDescent="0.2">
      <c r="I1321" s="7"/>
      <c r="J1321" s="7"/>
      <c r="K1321" s="7"/>
      <c r="L1321" s="7"/>
      <c r="M1321" s="7"/>
      <c r="N1321" s="7"/>
    </row>
    <row r="1322" spans="9:14" x14ac:dyDescent="0.2">
      <c r="I1322" s="7"/>
      <c r="J1322" s="7"/>
      <c r="K1322" s="7"/>
      <c r="L1322" s="7"/>
      <c r="M1322" s="7"/>
      <c r="N1322" s="7"/>
    </row>
    <row r="1323" spans="9:14" x14ac:dyDescent="0.2">
      <c r="I1323" s="7"/>
      <c r="J1323" s="7"/>
      <c r="K1323" s="7"/>
      <c r="L1323" s="7"/>
      <c r="M1323" s="7"/>
      <c r="N1323" s="7"/>
    </row>
    <row r="1324" spans="9:14" x14ac:dyDescent="0.2">
      <c r="I1324" s="7"/>
      <c r="J1324" s="7"/>
      <c r="K1324" s="7"/>
      <c r="L1324" s="7"/>
      <c r="M1324" s="7"/>
      <c r="N1324" s="7"/>
    </row>
    <row r="1325" spans="9:14" x14ac:dyDescent="0.2">
      <c r="I1325" s="7"/>
      <c r="J1325" s="7"/>
      <c r="K1325" s="7"/>
      <c r="L1325" s="7"/>
      <c r="M1325" s="7"/>
      <c r="N1325" s="7"/>
    </row>
    <row r="1326" spans="9:14" x14ac:dyDescent="0.2">
      <c r="I1326" s="7"/>
      <c r="J1326" s="7"/>
      <c r="K1326" s="7"/>
      <c r="L1326" s="7"/>
      <c r="M1326" s="7"/>
      <c r="N1326" s="7"/>
    </row>
    <row r="1327" spans="9:14" x14ac:dyDescent="0.2">
      <c r="I1327" s="7"/>
      <c r="J1327" s="7"/>
      <c r="K1327" s="7"/>
      <c r="L1327" s="7"/>
      <c r="M1327" s="7"/>
      <c r="N1327" s="7"/>
    </row>
    <row r="1328" spans="9:14" x14ac:dyDescent="0.2">
      <c r="I1328" s="7"/>
      <c r="J1328" s="7"/>
      <c r="K1328" s="7"/>
      <c r="L1328" s="7"/>
      <c r="M1328" s="7"/>
      <c r="N1328" s="7"/>
    </row>
    <row r="1329" spans="9:14" x14ac:dyDescent="0.2">
      <c r="I1329" s="7"/>
      <c r="J1329" s="7"/>
      <c r="K1329" s="7"/>
      <c r="L1329" s="7"/>
      <c r="M1329" s="7"/>
      <c r="N1329" s="7"/>
    </row>
    <row r="1330" spans="9:14" x14ac:dyDescent="0.2">
      <c r="I1330" s="7"/>
      <c r="J1330" s="7"/>
      <c r="K1330" s="7"/>
      <c r="L1330" s="7"/>
      <c r="M1330" s="7"/>
      <c r="N1330" s="7"/>
    </row>
    <row r="1331" spans="9:14" x14ac:dyDescent="0.2">
      <c r="I1331" s="7"/>
      <c r="J1331" s="7"/>
      <c r="K1331" s="7"/>
      <c r="L1331" s="7"/>
      <c r="M1331" s="7"/>
      <c r="N1331" s="7"/>
    </row>
    <row r="1332" spans="9:14" x14ac:dyDescent="0.2">
      <c r="I1332" s="7"/>
      <c r="J1332" s="7"/>
      <c r="K1332" s="7"/>
      <c r="L1332" s="7"/>
      <c r="M1332" s="7"/>
      <c r="N1332" s="7"/>
    </row>
    <row r="1333" spans="9:14" x14ac:dyDescent="0.2">
      <c r="I1333" s="7"/>
      <c r="J1333" s="7"/>
      <c r="K1333" s="7"/>
      <c r="L1333" s="7"/>
      <c r="M1333" s="7"/>
      <c r="N1333" s="7"/>
    </row>
    <row r="1334" spans="9:14" x14ac:dyDescent="0.2">
      <c r="I1334" s="7"/>
      <c r="J1334" s="7"/>
      <c r="K1334" s="7"/>
      <c r="L1334" s="7"/>
      <c r="M1334" s="7"/>
      <c r="N1334" s="7"/>
    </row>
    <row r="1335" spans="9:14" x14ac:dyDescent="0.2">
      <c r="I1335" s="7"/>
      <c r="J1335" s="7"/>
      <c r="K1335" s="7"/>
      <c r="L1335" s="7"/>
      <c r="M1335" s="7"/>
      <c r="N1335" s="7"/>
    </row>
    <row r="1336" spans="9:14" x14ac:dyDescent="0.2">
      <c r="I1336" s="7"/>
      <c r="J1336" s="7"/>
      <c r="K1336" s="7"/>
      <c r="L1336" s="7"/>
      <c r="M1336" s="7"/>
      <c r="N1336" s="7"/>
    </row>
    <row r="1337" spans="9:14" x14ac:dyDescent="0.2">
      <c r="I1337" s="7"/>
      <c r="J1337" s="7"/>
      <c r="K1337" s="7"/>
      <c r="L1337" s="7"/>
      <c r="M1337" s="7"/>
      <c r="N1337" s="7"/>
    </row>
    <row r="1338" spans="9:14" x14ac:dyDescent="0.2">
      <c r="I1338" s="7"/>
      <c r="J1338" s="7"/>
      <c r="K1338" s="7"/>
      <c r="L1338" s="7"/>
      <c r="M1338" s="7"/>
      <c r="N1338" s="7"/>
    </row>
    <row r="1339" spans="9:14" x14ac:dyDescent="0.2">
      <c r="I1339" s="7"/>
      <c r="J1339" s="7"/>
      <c r="K1339" s="7"/>
      <c r="L1339" s="7"/>
      <c r="M1339" s="7"/>
      <c r="N1339" s="7"/>
    </row>
    <row r="1340" spans="9:14" x14ac:dyDescent="0.2">
      <c r="I1340" s="7"/>
      <c r="J1340" s="7"/>
      <c r="K1340" s="7"/>
      <c r="L1340" s="7"/>
      <c r="M1340" s="7"/>
      <c r="N1340" s="7"/>
    </row>
    <row r="1341" spans="9:14" x14ac:dyDescent="0.2">
      <c r="I1341" s="7"/>
      <c r="J1341" s="7"/>
      <c r="K1341" s="7"/>
      <c r="L1341" s="7"/>
      <c r="M1341" s="7"/>
      <c r="N1341" s="7"/>
    </row>
    <row r="1342" spans="9:14" x14ac:dyDescent="0.2">
      <c r="I1342" s="7"/>
      <c r="J1342" s="7"/>
      <c r="K1342" s="7"/>
      <c r="L1342" s="7"/>
      <c r="M1342" s="7"/>
      <c r="N1342" s="7"/>
    </row>
    <row r="1343" spans="9:14" x14ac:dyDescent="0.2">
      <c r="I1343" s="7"/>
      <c r="J1343" s="7"/>
      <c r="K1343" s="7"/>
      <c r="L1343" s="7"/>
      <c r="M1343" s="7"/>
      <c r="N1343" s="7"/>
    </row>
    <row r="1344" spans="9:14" x14ac:dyDescent="0.2">
      <c r="I1344" s="7"/>
      <c r="J1344" s="7"/>
      <c r="K1344" s="7"/>
      <c r="L1344" s="7"/>
      <c r="M1344" s="7"/>
      <c r="N1344" s="7"/>
    </row>
    <row r="1345" spans="9:14" x14ac:dyDescent="0.2">
      <c r="I1345" s="7"/>
      <c r="J1345" s="7"/>
      <c r="K1345" s="7"/>
      <c r="L1345" s="7"/>
      <c r="M1345" s="7"/>
      <c r="N1345" s="7"/>
    </row>
    <row r="1346" spans="9:14" x14ac:dyDescent="0.2">
      <c r="I1346" s="7"/>
      <c r="J1346" s="7"/>
      <c r="K1346" s="7"/>
      <c r="L1346" s="7"/>
      <c r="M1346" s="7"/>
      <c r="N1346" s="7"/>
    </row>
    <row r="1347" spans="9:14" x14ac:dyDescent="0.2">
      <c r="I1347" s="7"/>
      <c r="J1347" s="7"/>
      <c r="K1347" s="7"/>
      <c r="L1347" s="7"/>
      <c r="M1347" s="7"/>
      <c r="N1347" s="7"/>
    </row>
    <row r="1348" spans="9:14" x14ac:dyDescent="0.2">
      <c r="I1348" s="7"/>
      <c r="J1348" s="7"/>
      <c r="K1348" s="7"/>
      <c r="L1348" s="7"/>
      <c r="M1348" s="7"/>
      <c r="N1348" s="7"/>
    </row>
    <row r="1349" spans="9:14" x14ac:dyDescent="0.2">
      <c r="I1349" s="7"/>
      <c r="J1349" s="7"/>
      <c r="K1349" s="7"/>
      <c r="L1349" s="7"/>
      <c r="M1349" s="7"/>
      <c r="N1349" s="7"/>
    </row>
    <row r="1350" spans="9:14" x14ac:dyDescent="0.2">
      <c r="I1350" s="7"/>
      <c r="J1350" s="7"/>
      <c r="K1350" s="7"/>
      <c r="L1350" s="7"/>
      <c r="M1350" s="7"/>
      <c r="N1350" s="7"/>
    </row>
    <row r="1351" spans="9:14" x14ac:dyDescent="0.2">
      <c r="I1351" s="7"/>
      <c r="J1351" s="7"/>
      <c r="K1351" s="7"/>
      <c r="L1351" s="7"/>
      <c r="M1351" s="7"/>
      <c r="N1351" s="7"/>
    </row>
    <row r="1352" spans="9:14" x14ac:dyDescent="0.2">
      <c r="I1352" s="7"/>
      <c r="J1352" s="7"/>
      <c r="K1352" s="7"/>
      <c r="L1352" s="7"/>
      <c r="M1352" s="7"/>
      <c r="N1352" s="7"/>
    </row>
    <row r="1353" spans="9:14" x14ac:dyDescent="0.2">
      <c r="I1353" s="7"/>
      <c r="J1353" s="7"/>
      <c r="K1353" s="7"/>
      <c r="L1353" s="7"/>
      <c r="M1353" s="7"/>
      <c r="N1353" s="7"/>
    </row>
    <row r="1354" spans="9:14" x14ac:dyDescent="0.2">
      <c r="I1354" s="7"/>
      <c r="J1354" s="7"/>
      <c r="K1354" s="7"/>
      <c r="L1354" s="7"/>
      <c r="M1354" s="7"/>
      <c r="N1354" s="7"/>
    </row>
    <row r="1355" spans="9:14" x14ac:dyDescent="0.2">
      <c r="I1355" s="7"/>
      <c r="J1355" s="7"/>
      <c r="K1355" s="7"/>
      <c r="L1355" s="7"/>
      <c r="M1355" s="7"/>
      <c r="N1355" s="7"/>
    </row>
    <row r="1356" spans="9:14" x14ac:dyDescent="0.2">
      <c r="I1356" s="7"/>
      <c r="J1356" s="7"/>
      <c r="K1356" s="7"/>
      <c r="L1356" s="7"/>
      <c r="M1356" s="7"/>
      <c r="N1356" s="7"/>
    </row>
    <row r="1357" spans="9:14" x14ac:dyDescent="0.2">
      <c r="I1357" s="7"/>
      <c r="J1357" s="7"/>
      <c r="K1357" s="7"/>
      <c r="L1357" s="7"/>
      <c r="M1357" s="7"/>
      <c r="N1357" s="7"/>
    </row>
    <row r="1358" spans="9:14" x14ac:dyDescent="0.2">
      <c r="I1358" s="7"/>
      <c r="J1358" s="7"/>
      <c r="K1358" s="7"/>
      <c r="L1358" s="7"/>
      <c r="M1358" s="7"/>
      <c r="N1358" s="7"/>
    </row>
    <row r="1359" spans="9:14" x14ac:dyDescent="0.2">
      <c r="I1359" s="7"/>
      <c r="J1359" s="7"/>
      <c r="K1359" s="7"/>
      <c r="L1359" s="7"/>
      <c r="M1359" s="7"/>
      <c r="N1359" s="7"/>
    </row>
    <row r="1360" spans="9:14" x14ac:dyDescent="0.2">
      <c r="I1360" s="7"/>
      <c r="J1360" s="7"/>
      <c r="K1360" s="7"/>
      <c r="L1360" s="7"/>
      <c r="M1360" s="7"/>
      <c r="N1360" s="7"/>
    </row>
    <row r="1361" spans="9:14" x14ac:dyDescent="0.2">
      <c r="I1361" s="7"/>
      <c r="J1361" s="7"/>
      <c r="K1361" s="7"/>
      <c r="L1361" s="7"/>
      <c r="M1361" s="7"/>
      <c r="N1361" s="7"/>
    </row>
    <row r="1362" spans="9:14" x14ac:dyDescent="0.2">
      <c r="I1362" s="7"/>
      <c r="J1362" s="7"/>
      <c r="K1362" s="7"/>
      <c r="L1362" s="7"/>
      <c r="M1362" s="7"/>
      <c r="N1362" s="7"/>
    </row>
    <row r="1363" spans="9:14" x14ac:dyDescent="0.2">
      <c r="I1363" s="7"/>
      <c r="J1363" s="7"/>
      <c r="K1363" s="7"/>
      <c r="L1363" s="7"/>
      <c r="M1363" s="7"/>
      <c r="N1363" s="7"/>
    </row>
    <row r="1364" spans="9:14" x14ac:dyDescent="0.2">
      <c r="I1364" s="7"/>
      <c r="J1364" s="7"/>
      <c r="K1364" s="7"/>
      <c r="L1364" s="7"/>
      <c r="M1364" s="7"/>
      <c r="N1364" s="7"/>
    </row>
    <row r="1365" spans="9:14" x14ac:dyDescent="0.2">
      <c r="I1365" s="7"/>
      <c r="J1365" s="7"/>
      <c r="K1365" s="7"/>
      <c r="L1365" s="7"/>
      <c r="M1365" s="7"/>
      <c r="N1365" s="7"/>
    </row>
    <row r="1366" spans="9:14" x14ac:dyDescent="0.2">
      <c r="I1366" s="7"/>
      <c r="J1366" s="7"/>
      <c r="K1366" s="7"/>
      <c r="L1366" s="7"/>
      <c r="M1366" s="7"/>
      <c r="N1366" s="7"/>
    </row>
    <row r="1367" spans="9:14" x14ac:dyDescent="0.2">
      <c r="I1367" s="7"/>
      <c r="J1367" s="7"/>
      <c r="K1367" s="7"/>
      <c r="L1367" s="7"/>
      <c r="M1367" s="7"/>
      <c r="N1367" s="7"/>
    </row>
    <row r="1368" spans="9:14" x14ac:dyDescent="0.2">
      <c r="I1368" s="7"/>
      <c r="J1368" s="7"/>
      <c r="K1368" s="7"/>
      <c r="L1368" s="7"/>
      <c r="M1368" s="7"/>
      <c r="N1368" s="7"/>
    </row>
    <row r="1369" spans="9:14" x14ac:dyDescent="0.2">
      <c r="I1369" s="7"/>
      <c r="J1369" s="7"/>
      <c r="K1369" s="7"/>
      <c r="L1369" s="7"/>
      <c r="M1369" s="7"/>
      <c r="N1369" s="7"/>
    </row>
    <row r="1370" spans="9:14" x14ac:dyDescent="0.2">
      <c r="I1370" s="7"/>
      <c r="J1370" s="7"/>
      <c r="K1370" s="7"/>
      <c r="L1370" s="7"/>
      <c r="M1370" s="7"/>
      <c r="N1370" s="7"/>
    </row>
    <row r="1371" spans="9:14" x14ac:dyDescent="0.2">
      <c r="I1371" s="7"/>
      <c r="J1371" s="7"/>
      <c r="K1371" s="7"/>
      <c r="L1371" s="7"/>
      <c r="M1371" s="7"/>
      <c r="N1371" s="7"/>
    </row>
    <row r="1372" spans="9:14" x14ac:dyDescent="0.2">
      <c r="I1372" s="7"/>
      <c r="J1372" s="7"/>
      <c r="K1372" s="7"/>
      <c r="L1372" s="7"/>
      <c r="M1372" s="7"/>
      <c r="N1372" s="7"/>
    </row>
    <row r="1373" spans="9:14" x14ac:dyDescent="0.2">
      <c r="I1373" s="7"/>
      <c r="J1373" s="7"/>
      <c r="K1373" s="7"/>
      <c r="L1373" s="7"/>
      <c r="M1373" s="7"/>
      <c r="N1373" s="7"/>
    </row>
    <row r="1374" spans="9:14" x14ac:dyDescent="0.2">
      <c r="I1374" s="7"/>
      <c r="J1374" s="7"/>
      <c r="K1374" s="7"/>
      <c r="L1374" s="7"/>
      <c r="M1374" s="7"/>
      <c r="N1374" s="7"/>
    </row>
    <row r="1375" spans="9:14" x14ac:dyDescent="0.2">
      <c r="I1375" s="7"/>
      <c r="J1375" s="7"/>
      <c r="K1375" s="7"/>
      <c r="L1375" s="7"/>
      <c r="M1375" s="7"/>
      <c r="N1375" s="7"/>
    </row>
    <row r="1376" spans="9:14" x14ac:dyDescent="0.2">
      <c r="I1376" s="7"/>
      <c r="J1376" s="7"/>
      <c r="K1376" s="7"/>
      <c r="L1376" s="7"/>
      <c r="M1376" s="7"/>
      <c r="N1376" s="7"/>
    </row>
    <row r="1377" spans="9:14" x14ac:dyDescent="0.2">
      <c r="I1377" s="7"/>
      <c r="J1377" s="7"/>
      <c r="K1377" s="7"/>
      <c r="L1377" s="7"/>
      <c r="M1377" s="7"/>
      <c r="N1377" s="7"/>
    </row>
    <row r="1378" spans="9:14" x14ac:dyDescent="0.2">
      <c r="I1378" s="7"/>
      <c r="J1378" s="7"/>
      <c r="K1378" s="7"/>
      <c r="L1378" s="7"/>
      <c r="M1378" s="7"/>
      <c r="N1378" s="7"/>
    </row>
    <row r="1379" spans="9:14" x14ac:dyDescent="0.2">
      <c r="I1379" s="7"/>
      <c r="J1379" s="7"/>
      <c r="K1379" s="7"/>
      <c r="L1379" s="7"/>
      <c r="M1379" s="7"/>
      <c r="N1379" s="7"/>
    </row>
    <row r="1380" spans="9:14" x14ac:dyDescent="0.2">
      <c r="I1380" s="7"/>
      <c r="J1380" s="7"/>
      <c r="K1380" s="7"/>
      <c r="L1380" s="7"/>
      <c r="M1380" s="7"/>
      <c r="N1380" s="7"/>
    </row>
    <row r="1381" spans="9:14" x14ac:dyDescent="0.2">
      <c r="I1381" s="7"/>
      <c r="J1381" s="7"/>
      <c r="K1381" s="7"/>
      <c r="L1381" s="7"/>
      <c r="M1381" s="7"/>
      <c r="N1381" s="7"/>
    </row>
    <row r="1382" spans="9:14" x14ac:dyDescent="0.2">
      <c r="I1382" s="7"/>
      <c r="J1382" s="7"/>
      <c r="K1382" s="7"/>
      <c r="L1382" s="7"/>
      <c r="M1382" s="7"/>
      <c r="N1382" s="7"/>
    </row>
    <row r="1383" spans="9:14" x14ac:dyDescent="0.2">
      <c r="I1383" s="7"/>
      <c r="J1383" s="7"/>
      <c r="K1383" s="7"/>
      <c r="L1383" s="7"/>
      <c r="M1383" s="7"/>
      <c r="N1383" s="7"/>
    </row>
    <row r="1384" spans="9:14" x14ac:dyDescent="0.2">
      <c r="I1384" s="7"/>
      <c r="J1384" s="7"/>
      <c r="K1384" s="7"/>
      <c r="L1384" s="7"/>
      <c r="M1384" s="7"/>
      <c r="N1384" s="7"/>
    </row>
    <row r="1385" spans="9:14" x14ac:dyDescent="0.2">
      <c r="I1385" s="7"/>
      <c r="J1385" s="7"/>
      <c r="K1385" s="7"/>
      <c r="L1385" s="7"/>
      <c r="M1385" s="7"/>
      <c r="N1385" s="7"/>
    </row>
    <row r="1386" spans="9:14" x14ac:dyDescent="0.2">
      <c r="I1386" s="7"/>
      <c r="J1386" s="7"/>
      <c r="K1386" s="7"/>
      <c r="L1386" s="7"/>
      <c r="M1386" s="7"/>
      <c r="N1386" s="7"/>
    </row>
    <row r="1387" spans="9:14" x14ac:dyDescent="0.2">
      <c r="I1387" s="7"/>
      <c r="J1387" s="7"/>
      <c r="K1387" s="7"/>
      <c r="L1387" s="7"/>
      <c r="M1387" s="7"/>
      <c r="N1387" s="7"/>
    </row>
    <row r="1388" spans="9:14" x14ac:dyDescent="0.2">
      <c r="I1388" s="7"/>
      <c r="J1388" s="7"/>
      <c r="K1388" s="7"/>
      <c r="L1388" s="7"/>
      <c r="M1388" s="7"/>
      <c r="N1388" s="7"/>
    </row>
    <row r="1389" spans="9:14" x14ac:dyDescent="0.2">
      <c r="I1389" s="7"/>
      <c r="J1389" s="7"/>
      <c r="K1389" s="7"/>
      <c r="L1389" s="7"/>
      <c r="M1389" s="7"/>
      <c r="N1389" s="7"/>
    </row>
    <row r="1390" spans="9:14" x14ac:dyDescent="0.2">
      <c r="I1390" s="7"/>
      <c r="J1390" s="7"/>
      <c r="K1390" s="7"/>
      <c r="L1390" s="7"/>
      <c r="M1390" s="7"/>
      <c r="N1390" s="7"/>
    </row>
    <row r="1391" spans="9:14" x14ac:dyDescent="0.2">
      <c r="I1391" s="7"/>
      <c r="J1391" s="7"/>
      <c r="K1391" s="7"/>
      <c r="L1391" s="7"/>
      <c r="M1391" s="7"/>
      <c r="N1391" s="7"/>
    </row>
    <row r="1392" spans="9:14" x14ac:dyDescent="0.2">
      <c r="I1392" s="7"/>
      <c r="J1392" s="7"/>
      <c r="K1392" s="7"/>
      <c r="L1392" s="7"/>
      <c r="M1392" s="7"/>
      <c r="N1392" s="7"/>
    </row>
    <row r="1393" spans="9:14" x14ac:dyDescent="0.2">
      <c r="I1393" s="7"/>
      <c r="J1393" s="7"/>
      <c r="K1393" s="7"/>
      <c r="L1393" s="7"/>
      <c r="M1393" s="7"/>
      <c r="N1393" s="7"/>
    </row>
    <row r="1394" spans="9:14" x14ac:dyDescent="0.2">
      <c r="I1394" s="7"/>
      <c r="J1394" s="7"/>
      <c r="K1394" s="7"/>
      <c r="L1394" s="7"/>
      <c r="M1394" s="7"/>
      <c r="N1394" s="7"/>
    </row>
    <row r="1395" spans="9:14" x14ac:dyDescent="0.2">
      <c r="I1395" s="7"/>
      <c r="J1395" s="7"/>
      <c r="K1395" s="7"/>
      <c r="L1395" s="7"/>
      <c r="M1395" s="7"/>
      <c r="N1395" s="7"/>
    </row>
    <row r="1396" spans="9:14" x14ac:dyDescent="0.2">
      <c r="I1396" s="7"/>
      <c r="J1396" s="7"/>
      <c r="K1396" s="7"/>
      <c r="L1396" s="7"/>
      <c r="M1396" s="7"/>
      <c r="N1396" s="7"/>
    </row>
    <row r="1397" spans="9:14" x14ac:dyDescent="0.2">
      <c r="I1397" s="7"/>
      <c r="J1397" s="7"/>
      <c r="K1397" s="7"/>
      <c r="L1397" s="7"/>
      <c r="M1397" s="7"/>
      <c r="N1397" s="7"/>
    </row>
    <row r="1398" spans="9:14" x14ac:dyDescent="0.2">
      <c r="I1398" s="7"/>
      <c r="J1398" s="7"/>
      <c r="K1398" s="7"/>
      <c r="L1398" s="7"/>
      <c r="M1398" s="7"/>
      <c r="N1398" s="7"/>
    </row>
    <row r="1399" spans="9:14" x14ac:dyDescent="0.2">
      <c r="I1399" s="7"/>
      <c r="J1399" s="7"/>
      <c r="K1399" s="7"/>
      <c r="L1399" s="7"/>
      <c r="M1399" s="7"/>
      <c r="N1399" s="7"/>
    </row>
    <row r="1400" spans="9:14" x14ac:dyDescent="0.2">
      <c r="I1400" s="7"/>
      <c r="J1400" s="7"/>
      <c r="K1400" s="7"/>
      <c r="L1400" s="7"/>
      <c r="M1400" s="7"/>
      <c r="N1400" s="7"/>
    </row>
    <row r="1401" spans="9:14" x14ac:dyDescent="0.2">
      <c r="I1401" s="7"/>
      <c r="J1401" s="7"/>
      <c r="K1401" s="7"/>
      <c r="L1401" s="7"/>
      <c r="M1401" s="7"/>
      <c r="N1401" s="7"/>
    </row>
    <row r="1402" spans="9:14" x14ac:dyDescent="0.2">
      <c r="I1402" s="7"/>
      <c r="J1402" s="7"/>
      <c r="K1402" s="7"/>
      <c r="L1402" s="7"/>
      <c r="M1402" s="7"/>
      <c r="N1402" s="7"/>
    </row>
    <row r="1403" spans="9:14" x14ac:dyDescent="0.2">
      <c r="I1403" s="7"/>
      <c r="J1403" s="7"/>
      <c r="K1403" s="7"/>
      <c r="L1403" s="7"/>
      <c r="M1403" s="7"/>
      <c r="N1403" s="7"/>
    </row>
    <row r="1404" spans="9:14" x14ac:dyDescent="0.2">
      <c r="I1404" s="7"/>
      <c r="J1404" s="7"/>
      <c r="K1404" s="7"/>
      <c r="L1404" s="7"/>
      <c r="M1404" s="7"/>
      <c r="N1404" s="7"/>
    </row>
    <row r="1405" spans="9:14" x14ac:dyDescent="0.2">
      <c r="I1405" s="7"/>
      <c r="J1405" s="7"/>
      <c r="K1405" s="7"/>
      <c r="L1405" s="7"/>
      <c r="M1405" s="7"/>
      <c r="N1405" s="7"/>
    </row>
    <row r="1406" spans="9:14" x14ac:dyDescent="0.2">
      <c r="I1406" s="7"/>
      <c r="J1406" s="7"/>
      <c r="K1406" s="7"/>
      <c r="L1406" s="7"/>
      <c r="M1406" s="7"/>
      <c r="N1406" s="7"/>
    </row>
    <row r="1407" spans="9:14" x14ac:dyDescent="0.2">
      <c r="I1407" s="7"/>
      <c r="J1407" s="7"/>
      <c r="K1407" s="7"/>
      <c r="L1407" s="7"/>
      <c r="M1407" s="7"/>
      <c r="N1407" s="7"/>
    </row>
    <row r="1408" spans="9:14" x14ac:dyDescent="0.2">
      <c r="I1408" s="7"/>
      <c r="J1408" s="7"/>
      <c r="K1408" s="7"/>
      <c r="L1408" s="7"/>
      <c r="M1408" s="7"/>
      <c r="N1408" s="7"/>
    </row>
    <row r="1409" spans="9:14" x14ac:dyDescent="0.2">
      <c r="I1409" s="7"/>
      <c r="J1409" s="7"/>
      <c r="K1409" s="7"/>
      <c r="L1409" s="7"/>
      <c r="M1409" s="7"/>
      <c r="N1409" s="7"/>
    </row>
    <row r="1410" spans="9:14" x14ac:dyDescent="0.2">
      <c r="I1410" s="7"/>
      <c r="J1410" s="7"/>
      <c r="K1410" s="7"/>
      <c r="L1410" s="7"/>
      <c r="M1410" s="7"/>
      <c r="N1410" s="7"/>
    </row>
    <row r="1411" spans="9:14" x14ac:dyDescent="0.2">
      <c r="I1411" s="7"/>
      <c r="J1411" s="7"/>
      <c r="K1411" s="7"/>
      <c r="L1411" s="7"/>
      <c r="M1411" s="7"/>
      <c r="N1411" s="7"/>
    </row>
    <row r="1412" spans="9:14" x14ac:dyDescent="0.2">
      <c r="I1412" s="7"/>
      <c r="J1412" s="7"/>
      <c r="K1412" s="7"/>
      <c r="L1412" s="7"/>
      <c r="M1412" s="7"/>
      <c r="N1412" s="7"/>
    </row>
    <row r="1413" spans="9:14" x14ac:dyDescent="0.2">
      <c r="I1413" s="7"/>
      <c r="J1413" s="7"/>
      <c r="K1413" s="7"/>
      <c r="L1413" s="7"/>
      <c r="M1413" s="7"/>
      <c r="N1413" s="7"/>
    </row>
    <row r="1414" spans="9:14" x14ac:dyDescent="0.2">
      <c r="I1414" s="7"/>
      <c r="J1414" s="7"/>
      <c r="K1414" s="7"/>
      <c r="L1414" s="7"/>
      <c r="M1414" s="7"/>
      <c r="N1414" s="7"/>
    </row>
    <row r="1415" spans="9:14" x14ac:dyDescent="0.2">
      <c r="I1415" s="7"/>
      <c r="J1415" s="7"/>
      <c r="K1415" s="7"/>
      <c r="L1415" s="7"/>
      <c r="M1415" s="7"/>
      <c r="N1415" s="7"/>
    </row>
    <row r="1416" spans="9:14" x14ac:dyDescent="0.2">
      <c r="I1416" s="7"/>
      <c r="J1416" s="7"/>
      <c r="K1416" s="7"/>
      <c r="L1416" s="7"/>
      <c r="M1416" s="7"/>
      <c r="N1416" s="7"/>
    </row>
    <row r="1417" spans="9:14" x14ac:dyDescent="0.2">
      <c r="I1417" s="7"/>
      <c r="J1417" s="7"/>
      <c r="K1417" s="7"/>
      <c r="L1417" s="7"/>
      <c r="M1417" s="7"/>
      <c r="N1417" s="7"/>
    </row>
    <row r="1418" spans="9:14" x14ac:dyDescent="0.2">
      <c r="I1418" s="7"/>
      <c r="J1418" s="7"/>
      <c r="K1418" s="7"/>
      <c r="L1418" s="7"/>
      <c r="M1418" s="7"/>
      <c r="N1418" s="7"/>
    </row>
    <row r="1419" spans="9:14" x14ac:dyDescent="0.2">
      <c r="I1419" s="7"/>
      <c r="J1419" s="7"/>
      <c r="K1419" s="7"/>
      <c r="L1419" s="7"/>
      <c r="M1419" s="7"/>
      <c r="N1419" s="7"/>
    </row>
    <row r="1420" spans="9:14" x14ac:dyDescent="0.2">
      <c r="I1420" s="7"/>
      <c r="J1420" s="7"/>
      <c r="K1420" s="7"/>
      <c r="L1420" s="7"/>
      <c r="M1420" s="7"/>
      <c r="N1420" s="7"/>
    </row>
    <row r="1421" spans="9:14" x14ac:dyDescent="0.2">
      <c r="I1421" s="7"/>
      <c r="J1421" s="7"/>
      <c r="K1421" s="7"/>
      <c r="L1421" s="7"/>
      <c r="M1421" s="7"/>
      <c r="N1421" s="7"/>
    </row>
    <row r="1422" spans="9:14" x14ac:dyDescent="0.2">
      <c r="I1422" s="7"/>
      <c r="J1422" s="7"/>
      <c r="K1422" s="7"/>
      <c r="L1422" s="7"/>
      <c r="M1422" s="7"/>
      <c r="N1422" s="7"/>
    </row>
    <row r="1423" spans="9:14" x14ac:dyDescent="0.2">
      <c r="I1423" s="7"/>
      <c r="J1423" s="7"/>
      <c r="K1423" s="7"/>
      <c r="L1423" s="7"/>
      <c r="M1423" s="7"/>
      <c r="N1423" s="7"/>
    </row>
    <row r="1424" spans="9:14" x14ac:dyDescent="0.2">
      <c r="I1424" s="7"/>
      <c r="J1424" s="7"/>
      <c r="K1424" s="7"/>
      <c r="L1424" s="7"/>
      <c r="M1424" s="7"/>
      <c r="N1424" s="7"/>
    </row>
    <row r="1425" spans="9:14" x14ac:dyDescent="0.2">
      <c r="I1425" s="7"/>
      <c r="J1425" s="7"/>
      <c r="K1425" s="7"/>
      <c r="L1425" s="7"/>
      <c r="M1425" s="7"/>
      <c r="N1425" s="7"/>
    </row>
    <row r="1426" spans="9:14" x14ac:dyDescent="0.2">
      <c r="I1426" s="7"/>
      <c r="J1426" s="7"/>
      <c r="K1426" s="7"/>
      <c r="L1426" s="7"/>
      <c r="M1426" s="7"/>
      <c r="N1426" s="7"/>
    </row>
    <row r="1427" spans="9:14" x14ac:dyDescent="0.2">
      <c r="I1427" s="7"/>
      <c r="J1427" s="7"/>
      <c r="K1427" s="7"/>
      <c r="L1427" s="7"/>
      <c r="M1427" s="7"/>
      <c r="N1427" s="7"/>
    </row>
    <row r="1428" spans="9:14" x14ac:dyDescent="0.2">
      <c r="I1428" s="7"/>
      <c r="J1428" s="7"/>
      <c r="K1428" s="7"/>
      <c r="L1428" s="7"/>
      <c r="M1428" s="7"/>
      <c r="N1428" s="7"/>
    </row>
    <row r="1429" spans="9:14" x14ac:dyDescent="0.2">
      <c r="I1429" s="7"/>
      <c r="J1429" s="7"/>
      <c r="K1429" s="7"/>
      <c r="L1429" s="7"/>
      <c r="M1429" s="7"/>
      <c r="N1429" s="7"/>
    </row>
    <row r="1430" spans="9:14" x14ac:dyDescent="0.2">
      <c r="I1430" s="7"/>
      <c r="J1430" s="7"/>
      <c r="K1430" s="7"/>
      <c r="L1430" s="7"/>
      <c r="M1430" s="7"/>
      <c r="N1430" s="7"/>
    </row>
    <row r="1431" spans="9:14" x14ac:dyDescent="0.2">
      <c r="I1431" s="7"/>
      <c r="J1431" s="7"/>
      <c r="K1431" s="7"/>
      <c r="L1431" s="7"/>
      <c r="M1431" s="7"/>
      <c r="N1431" s="7"/>
    </row>
    <row r="1432" spans="9:14" x14ac:dyDescent="0.2">
      <c r="I1432" s="7"/>
      <c r="J1432" s="7"/>
      <c r="K1432" s="7"/>
      <c r="L1432" s="7"/>
      <c r="M1432" s="7"/>
      <c r="N1432" s="7"/>
    </row>
    <row r="1433" spans="9:14" x14ac:dyDescent="0.2">
      <c r="I1433" s="7"/>
      <c r="J1433" s="7"/>
      <c r="K1433" s="7"/>
      <c r="L1433" s="7"/>
      <c r="M1433" s="7"/>
      <c r="N1433" s="7"/>
    </row>
    <row r="1434" spans="9:14" x14ac:dyDescent="0.2">
      <c r="I1434" s="7"/>
      <c r="J1434" s="7"/>
      <c r="K1434" s="7"/>
      <c r="L1434" s="7"/>
      <c r="M1434" s="7"/>
      <c r="N1434" s="7"/>
    </row>
    <row r="1435" spans="9:14" x14ac:dyDescent="0.2">
      <c r="I1435" s="7"/>
      <c r="J1435" s="7"/>
      <c r="K1435" s="7"/>
      <c r="L1435" s="7"/>
      <c r="M1435" s="7"/>
      <c r="N1435" s="7"/>
    </row>
    <row r="1436" spans="9:14" x14ac:dyDescent="0.2">
      <c r="I1436" s="7"/>
      <c r="J1436" s="7"/>
      <c r="K1436" s="7"/>
      <c r="L1436" s="7"/>
      <c r="M1436" s="7"/>
      <c r="N1436" s="7"/>
    </row>
    <row r="1437" spans="9:14" x14ac:dyDescent="0.2">
      <c r="I1437" s="7"/>
      <c r="J1437" s="7"/>
      <c r="K1437" s="7"/>
      <c r="L1437" s="7"/>
      <c r="M1437" s="7"/>
      <c r="N1437" s="7"/>
    </row>
    <row r="1438" spans="9:14" x14ac:dyDescent="0.2">
      <c r="I1438" s="7"/>
      <c r="J1438" s="7"/>
      <c r="K1438" s="7"/>
      <c r="L1438" s="7"/>
      <c r="M1438" s="7"/>
      <c r="N1438" s="7"/>
    </row>
    <row r="1439" spans="9:14" x14ac:dyDescent="0.2">
      <c r="I1439" s="7"/>
      <c r="J1439" s="7"/>
      <c r="K1439" s="7"/>
      <c r="L1439" s="7"/>
      <c r="M1439" s="7"/>
      <c r="N1439" s="7"/>
    </row>
    <row r="1440" spans="9:14" x14ac:dyDescent="0.2">
      <c r="I1440" s="7"/>
      <c r="J1440" s="7"/>
      <c r="K1440" s="7"/>
      <c r="L1440" s="7"/>
      <c r="M1440" s="7"/>
      <c r="N1440" s="7"/>
    </row>
    <row r="1441" spans="9:14" x14ac:dyDescent="0.2">
      <c r="I1441" s="7"/>
      <c r="J1441" s="7"/>
      <c r="K1441" s="7"/>
      <c r="L1441" s="7"/>
      <c r="M1441" s="7"/>
      <c r="N1441" s="7"/>
    </row>
    <row r="1442" spans="9:14" x14ac:dyDescent="0.2">
      <c r="I1442" s="7"/>
      <c r="J1442" s="7"/>
      <c r="K1442" s="7"/>
      <c r="L1442" s="7"/>
      <c r="M1442" s="7"/>
      <c r="N1442" s="7"/>
    </row>
    <row r="1443" spans="9:14" x14ac:dyDescent="0.2">
      <c r="I1443" s="7"/>
      <c r="J1443" s="7"/>
      <c r="K1443" s="7"/>
      <c r="L1443" s="7"/>
      <c r="M1443" s="7"/>
      <c r="N1443" s="7"/>
    </row>
    <row r="1444" spans="9:14" x14ac:dyDescent="0.2">
      <c r="I1444" s="7"/>
      <c r="J1444" s="7"/>
      <c r="K1444" s="7"/>
      <c r="L1444" s="7"/>
      <c r="M1444" s="7"/>
      <c r="N1444" s="7"/>
    </row>
    <row r="1445" spans="9:14" x14ac:dyDescent="0.2">
      <c r="I1445" s="7"/>
      <c r="J1445" s="7"/>
      <c r="K1445" s="7"/>
      <c r="L1445" s="7"/>
      <c r="M1445" s="7"/>
      <c r="N1445" s="7"/>
    </row>
    <row r="1446" spans="9:14" x14ac:dyDescent="0.2">
      <c r="I1446" s="7"/>
      <c r="J1446" s="7"/>
      <c r="K1446" s="7"/>
      <c r="L1446" s="7"/>
      <c r="M1446" s="7"/>
      <c r="N1446" s="7"/>
    </row>
    <row r="1447" spans="9:14" x14ac:dyDescent="0.2">
      <c r="I1447" s="7"/>
      <c r="J1447" s="7"/>
      <c r="K1447" s="7"/>
      <c r="L1447" s="7"/>
      <c r="M1447" s="7"/>
      <c r="N1447" s="7"/>
    </row>
    <row r="1448" spans="9:14" x14ac:dyDescent="0.2">
      <c r="I1448" s="7"/>
      <c r="J1448" s="7"/>
      <c r="K1448" s="7"/>
      <c r="L1448" s="7"/>
      <c r="M1448" s="7"/>
      <c r="N1448" s="7"/>
    </row>
    <row r="1449" spans="9:14" x14ac:dyDescent="0.2">
      <c r="I1449" s="7"/>
      <c r="J1449" s="7"/>
      <c r="K1449" s="7"/>
      <c r="L1449" s="7"/>
      <c r="M1449" s="7"/>
      <c r="N1449" s="7"/>
    </row>
    <row r="1450" spans="9:14" x14ac:dyDescent="0.2">
      <c r="I1450" s="7"/>
      <c r="J1450" s="7"/>
      <c r="K1450" s="7"/>
      <c r="L1450" s="7"/>
      <c r="M1450" s="7"/>
      <c r="N1450" s="7"/>
    </row>
    <row r="1451" spans="9:14" x14ac:dyDescent="0.2">
      <c r="I1451" s="7"/>
      <c r="J1451" s="7"/>
      <c r="K1451" s="7"/>
      <c r="L1451" s="7"/>
      <c r="M1451" s="7"/>
      <c r="N1451" s="7"/>
    </row>
    <row r="1452" spans="9:14" x14ac:dyDescent="0.2">
      <c r="I1452" s="7"/>
      <c r="J1452" s="7"/>
      <c r="K1452" s="7"/>
      <c r="L1452" s="7"/>
      <c r="M1452" s="7"/>
      <c r="N1452" s="7"/>
    </row>
    <row r="1453" spans="9:14" x14ac:dyDescent="0.2">
      <c r="I1453" s="7"/>
      <c r="J1453" s="7"/>
      <c r="K1453" s="7"/>
      <c r="L1453" s="7"/>
      <c r="M1453" s="7"/>
      <c r="N1453" s="7"/>
    </row>
    <row r="1454" spans="9:14" x14ac:dyDescent="0.2">
      <c r="I1454" s="7"/>
      <c r="J1454" s="7"/>
      <c r="K1454" s="7"/>
      <c r="L1454" s="7"/>
      <c r="M1454" s="7"/>
      <c r="N1454" s="7"/>
    </row>
    <row r="1455" spans="9:14" x14ac:dyDescent="0.2">
      <c r="I1455" s="7"/>
      <c r="J1455" s="7"/>
      <c r="K1455" s="7"/>
      <c r="L1455" s="7"/>
      <c r="M1455" s="7"/>
      <c r="N1455" s="7"/>
    </row>
    <row r="1456" spans="9:14" x14ac:dyDescent="0.2">
      <c r="I1456" s="7"/>
      <c r="J1456" s="7"/>
      <c r="K1456" s="7"/>
      <c r="L1456" s="7"/>
      <c r="M1456" s="7"/>
      <c r="N1456" s="7"/>
    </row>
    <row r="1457" spans="9:14" x14ac:dyDescent="0.2">
      <c r="I1457" s="7"/>
      <c r="J1457" s="7"/>
      <c r="K1457" s="7"/>
      <c r="L1457" s="7"/>
      <c r="M1457" s="7"/>
      <c r="N1457" s="7"/>
    </row>
    <row r="1458" spans="9:14" x14ac:dyDescent="0.2">
      <c r="I1458" s="7"/>
      <c r="J1458" s="7"/>
      <c r="K1458" s="7"/>
      <c r="L1458" s="7"/>
      <c r="M1458" s="7"/>
      <c r="N1458" s="7"/>
    </row>
    <row r="1459" spans="9:14" x14ac:dyDescent="0.2">
      <c r="I1459" s="7"/>
      <c r="J1459" s="7"/>
      <c r="K1459" s="7"/>
      <c r="L1459" s="7"/>
      <c r="M1459" s="7"/>
      <c r="N1459" s="7"/>
    </row>
    <row r="1460" spans="9:14" x14ac:dyDescent="0.2">
      <c r="I1460" s="7"/>
      <c r="J1460" s="7"/>
      <c r="K1460" s="7"/>
      <c r="L1460" s="7"/>
      <c r="M1460" s="7"/>
      <c r="N1460" s="7"/>
    </row>
    <row r="1461" spans="9:14" x14ac:dyDescent="0.2">
      <c r="I1461" s="7"/>
      <c r="J1461" s="7"/>
      <c r="K1461" s="7"/>
      <c r="L1461" s="7"/>
      <c r="M1461" s="7"/>
      <c r="N1461" s="7"/>
    </row>
    <row r="1462" spans="9:14" x14ac:dyDescent="0.2">
      <c r="I1462" s="7"/>
      <c r="J1462" s="7"/>
      <c r="K1462" s="7"/>
      <c r="L1462" s="7"/>
      <c r="M1462" s="7"/>
      <c r="N1462" s="7"/>
    </row>
    <row r="1463" spans="9:14" x14ac:dyDescent="0.2">
      <c r="I1463" s="7"/>
      <c r="J1463" s="7"/>
      <c r="K1463" s="7"/>
      <c r="L1463" s="7"/>
      <c r="M1463" s="7"/>
      <c r="N1463" s="7"/>
    </row>
    <row r="1464" spans="9:14" x14ac:dyDescent="0.2">
      <c r="I1464" s="7"/>
      <c r="J1464" s="7"/>
      <c r="K1464" s="7"/>
      <c r="L1464" s="7"/>
      <c r="M1464" s="7"/>
      <c r="N1464" s="7"/>
    </row>
    <row r="1465" spans="9:14" x14ac:dyDescent="0.2">
      <c r="I1465" s="7"/>
      <c r="J1465" s="7"/>
      <c r="K1465" s="7"/>
      <c r="L1465" s="7"/>
      <c r="M1465" s="7"/>
      <c r="N1465" s="7"/>
    </row>
    <row r="1466" spans="9:14" x14ac:dyDescent="0.2">
      <c r="I1466" s="7"/>
      <c r="J1466" s="7"/>
      <c r="K1466" s="7"/>
      <c r="L1466" s="7"/>
      <c r="M1466" s="7"/>
      <c r="N1466" s="7"/>
    </row>
    <row r="1467" spans="9:14" x14ac:dyDescent="0.2">
      <c r="I1467" s="7"/>
      <c r="J1467" s="7"/>
      <c r="K1467" s="7"/>
      <c r="L1467" s="7"/>
      <c r="M1467" s="7"/>
      <c r="N1467" s="7"/>
    </row>
    <row r="1468" spans="9:14" x14ac:dyDescent="0.2">
      <c r="I1468" s="7"/>
      <c r="J1468" s="7"/>
      <c r="K1468" s="7"/>
      <c r="L1468" s="7"/>
      <c r="M1468" s="7"/>
      <c r="N1468" s="7"/>
    </row>
    <row r="1469" spans="9:14" x14ac:dyDescent="0.2">
      <c r="I1469" s="7"/>
      <c r="J1469" s="7"/>
      <c r="K1469" s="7"/>
      <c r="L1469" s="7"/>
      <c r="M1469" s="7"/>
      <c r="N1469" s="7"/>
    </row>
    <row r="1470" spans="9:14" x14ac:dyDescent="0.2">
      <c r="I1470" s="7"/>
      <c r="J1470" s="7"/>
      <c r="K1470" s="7"/>
      <c r="L1470" s="7"/>
      <c r="M1470" s="7"/>
      <c r="N1470" s="7"/>
    </row>
    <row r="1471" spans="9:14" x14ac:dyDescent="0.2">
      <c r="I1471" s="7"/>
      <c r="J1471" s="7"/>
      <c r="K1471" s="7"/>
      <c r="L1471" s="7"/>
      <c r="M1471" s="7"/>
      <c r="N1471" s="7"/>
    </row>
    <row r="1472" spans="9:14" x14ac:dyDescent="0.2">
      <c r="I1472" s="7"/>
      <c r="J1472" s="7"/>
      <c r="K1472" s="7"/>
      <c r="L1472" s="7"/>
      <c r="M1472" s="7"/>
      <c r="N1472" s="7"/>
    </row>
    <row r="1473" spans="9:14" x14ac:dyDescent="0.2">
      <c r="I1473" s="7"/>
      <c r="J1473" s="7"/>
      <c r="K1473" s="7"/>
      <c r="L1473" s="7"/>
      <c r="M1473" s="7"/>
      <c r="N1473" s="7"/>
    </row>
    <row r="1474" spans="9:14" x14ac:dyDescent="0.2">
      <c r="I1474" s="7"/>
      <c r="J1474" s="7"/>
      <c r="K1474" s="7"/>
      <c r="L1474" s="7"/>
      <c r="M1474" s="7"/>
      <c r="N1474" s="7"/>
    </row>
    <row r="1475" spans="9:14" x14ac:dyDescent="0.2">
      <c r="I1475" s="7"/>
      <c r="J1475" s="7"/>
      <c r="K1475" s="7"/>
      <c r="L1475" s="7"/>
      <c r="M1475" s="7"/>
      <c r="N1475" s="7"/>
    </row>
    <row r="1476" spans="9:14" x14ac:dyDescent="0.2">
      <c r="I1476" s="7"/>
      <c r="J1476" s="7"/>
      <c r="K1476" s="7"/>
      <c r="L1476" s="7"/>
      <c r="M1476" s="7"/>
      <c r="N1476" s="7"/>
    </row>
    <row r="1477" spans="9:14" x14ac:dyDescent="0.2">
      <c r="I1477" s="7"/>
      <c r="J1477" s="7"/>
      <c r="K1477" s="7"/>
      <c r="L1477" s="7"/>
      <c r="M1477" s="7"/>
      <c r="N1477" s="7"/>
    </row>
    <row r="1478" spans="9:14" x14ac:dyDescent="0.2">
      <c r="I1478" s="7"/>
      <c r="J1478" s="7"/>
      <c r="K1478" s="7"/>
      <c r="L1478" s="7"/>
      <c r="M1478" s="7"/>
      <c r="N1478" s="7"/>
    </row>
    <row r="1479" spans="9:14" x14ac:dyDescent="0.2">
      <c r="I1479" s="7"/>
      <c r="J1479" s="7"/>
      <c r="K1479" s="7"/>
      <c r="L1479" s="7"/>
      <c r="M1479" s="7"/>
      <c r="N1479" s="7"/>
    </row>
    <row r="1480" spans="9:14" x14ac:dyDescent="0.2">
      <c r="I1480" s="7"/>
      <c r="J1480" s="7"/>
      <c r="K1480" s="7"/>
      <c r="L1480" s="7"/>
      <c r="M1480" s="7"/>
      <c r="N1480" s="7"/>
    </row>
    <row r="1481" spans="9:14" x14ac:dyDescent="0.2">
      <c r="I1481" s="7"/>
      <c r="J1481" s="7"/>
      <c r="K1481" s="7"/>
      <c r="L1481" s="7"/>
      <c r="M1481" s="7"/>
      <c r="N1481" s="7"/>
    </row>
    <row r="1482" spans="9:14" x14ac:dyDescent="0.2">
      <c r="I1482" s="7"/>
      <c r="J1482" s="7"/>
      <c r="K1482" s="7"/>
      <c r="L1482" s="7"/>
      <c r="M1482" s="7"/>
      <c r="N1482" s="7"/>
    </row>
    <row r="1483" spans="9:14" x14ac:dyDescent="0.2">
      <c r="I1483" s="7"/>
      <c r="J1483" s="7"/>
      <c r="K1483" s="7"/>
      <c r="L1483" s="7"/>
      <c r="M1483" s="7"/>
      <c r="N1483" s="7"/>
    </row>
    <row r="1484" spans="9:14" x14ac:dyDescent="0.2">
      <c r="I1484" s="7"/>
      <c r="J1484" s="7"/>
      <c r="K1484" s="7"/>
      <c r="L1484" s="7"/>
      <c r="M1484" s="7"/>
      <c r="N1484" s="7"/>
    </row>
    <row r="1485" spans="9:14" x14ac:dyDescent="0.2">
      <c r="I1485" s="7"/>
      <c r="J1485" s="7"/>
      <c r="K1485" s="7"/>
      <c r="L1485" s="7"/>
      <c r="M1485" s="7"/>
      <c r="N1485" s="7"/>
    </row>
    <row r="1486" spans="9:14" x14ac:dyDescent="0.2">
      <c r="I1486" s="7"/>
      <c r="J1486" s="7"/>
      <c r="K1486" s="7"/>
      <c r="L1486" s="7"/>
      <c r="M1486" s="7"/>
      <c r="N1486" s="7"/>
    </row>
    <row r="1487" spans="9:14" x14ac:dyDescent="0.2">
      <c r="I1487" s="7"/>
      <c r="J1487" s="7"/>
      <c r="K1487" s="7"/>
      <c r="L1487" s="7"/>
      <c r="M1487" s="7"/>
      <c r="N1487" s="7"/>
    </row>
    <row r="1488" spans="9:14" x14ac:dyDescent="0.2">
      <c r="I1488" s="7"/>
      <c r="J1488" s="7"/>
      <c r="K1488" s="7"/>
      <c r="L1488" s="7"/>
      <c r="M1488" s="7"/>
      <c r="N1488" s="7"/>
    </row>
    <row r="1489" spans="9:14" x14ac:dyDescent="0.2">
      <c r="I1489" s="7"/>
      <c r="J1489" s="7"/>
      <c r="K1489" s="7"/>
      <c r="L1489" s="7"/>
      <c r="M1489" s="7"/>
      <c r="N1489" s="7"/>
    </row>
    <row r="1490" spans="9:14" x14ac:dyDescent="0.2">
      <c r="I1490" s="7"/>
      <c r="J1490" s="7"/>
      <c r="K1490" s="7"/>
      <c r="L1490" s="7"/>
      <c r="M1490" s="7"/>
      <c r="N1490" s="7"/>
    </row>
    <row r="1491" spans="9:14" x14ac:dyDescent="0.2">
      <c r="I1491" s="7"/>
      <c r="J1491" s="7"/>
      <c r="K1491" s="7"/>
      <c r="L1491" s="7"/>
      <c r="M1491" s="7"/>
      <c r="N1491" s="7"/>
    </row>
    <row r="1492" spans="9:14" x14ac:dyDescent="0.2">
      <c r="I1492" s="7"/>
      <c r="J1492" s="7"/>
      <c r="K1492" s="7"/>
      <c r="L1492" s="7"/>
      <c r="M1492" s="7"/>
      <c r="N1492" s="7"/>
    </row>
    <row r="1493" spans="9:14" x14ac:dyDescent="0.2">
      <c r="I1493" s="7"/>
      <c r="J1493" s="7"/>
      <c r="K1493" s="7"/>
      <c r="L1493" s="7"/>
      <c r="M1493" s="7"/>
      <c r="N1493" s="7"/>
    </row>
    <row r="1494" spans="9:14" x14ac:dyDescent="0.2">
      <c r="I1494" s="7"/>
      <c r="J1494" s="7"/>
      <c r="K1494" s="7"/>
      <c r="L1494" s="7"/>
      <c r="M1494" s="7"/>
      <c r="N1494" s="7"/>
    </row>
    <row r="1495" spans="9:14" x14ac:dyDescent="0.2">
      <c r="I1495" s="7"/>
      <c r="J1495" s="7"/>
      <c r="K1495" s="7"/>
      <c r="L1495" s="7"/>
      <c r="M1495" s="7"/>
      <c r="N1495" s="7"/>
    </row>
    <row r="1496" spans="9:14" x14ac:dyDescent="0.2">
      <c r="I1496" s="7"/>
      <c r="J1496" s="7"/>
      <c r="K1496" s="7"/>
      <c r="L1496" s="7"/>
      <c r="M1496" s="7"/>
      <c r="N1496" s="7"/>
    </row>
    <row r="1497" spans="9:14" x14ac:dyDescent="0.2">
      <c r="I1497" s="7"/>
      <c r="J1497" s="7"/>
      <c r="K1497" s="7"/>
      <c r="L1497" s="7"/>
      <c r="M1497" s="7"/>
      <c r="N1497" s="7"/>
    </row>
    <row r="1498" spans="9:14" x14ac:dyDescent="0.2">
      <c r="I1498" s="7"/>
      <c r="J1498" s="7"/>
      <c r="K1498" s="7"/>
      <c r="L1498" s="7"/>
      <c r="M1498" s="7"/>
      <c r="N1498" s="7"/>
    </row>
    <row r="1499" spans="9:14" x14ac:dyDescent="0.2">
      <c r="I1499" s="7"/>
      <c r="J1499" s="7"/>
      <c r="K1499" s="7"/>
      <c r="L1499" s="7"/>
      <c r="M1499" s="7"/>
      <c r="N1499" s="7"/>
    </row>
    <row r="1500" spans="9:14" x14ac:dyDescent="0.2">
      <c r="I1500" s="7"/>
      <c r="J1500" s="7"/>
      <c r="K1500" s="7"/>
      <c r="L1500" s="7"/>
      <c r="M1500" s="7"/>
      <c r="N1500" s="7"/>
    </row>
    <row r="1501" spans="9:14" x14ac:dyDescent="0.2">
      <c r="I1501" s="7"/>
      <c r="J1501" s="7"/>
      <c r="K1501" s="7"/>
      <c r="L1501" s="7"/>
      <c r="M1501" s="7"/>
      <c r="N1501" s="7"/>
    </row>
    <row r="1502" spans="9:14" x14ac:dyDescent="0.2">
      <c r="I1502" s="7"/>
      <c r="J1502" s="7"/>
      <c r="K1502" s="7"/>
      <c r="L1502" s="7"/>
      <c r="M1502" s="7"/>
      <c r="N1502" s="7"/>
    </row>
    <row r="1503" spans="9:14" x14ac:dyDescent="0.2">
      <c r="I1503" s="7"/>
      <c r="J1503" s="7"/>
      <c r="K1503" s="7"/>
      <c r="L1503" s="7"/>
      <c r="M1503" s="7"/>
      <c r="N1503" s="7"/>
    </row>
    <row r="1504" spans="9:14" x14ac:dyDescent="0.2">
      <c r="I1504" s="7"/>
      <c r="J1504" s="7"/>
      <c r="K1504" s="7"/>
      <c r="L1504" s="7"/>
      <c r="M1504" s="7"/>
      <c r="N1504" s="7"/>
    </row>
    <row r="1505" spans="9:14" x14ac:dyDescent="0.2">
      <c r="I1505" s="7"/>
      <c r="J1505" s="7"/>
      <c r="K1505" s="7"/>
      <c r="L1505" s="7"/>
      <c r="M1505" s="7"/>
      <c r="N1505" s="7"/>
    </row>
    <row r="1506" spans="9:14" x14ac:dyDescent="0.2">
      <c r="I1506" s="7"/>
      <c r="J1506" s="7"/>
      <c r="K1506" s="7"/>
      <c r="L1506" s="7"/>
      <c r="M1506" s="7"/>
      <c r="N1506" s="7"/>
    </row>
    <row r="1507" spans="9:14" x14ac:dyDescent="0.2">
      <c r="I1507" s="7"/>
      <c r="J1507" s="7"/>
      <c r="K1507" s="7"/>
      <c r="L1507" s="7"/>
      <c r="M1507" s="7"/>
      <c r="N1507" s="7"/>
    </row>
    <row r="1508" spans="9:14" x14ac:dyDescent="0.2">
      <c r="I1508" s="7"/>
      <c r="J1508" s="7"/>
      <c r="K1508" s="7"/>
      <c r="L1508" s="7"/>
      <c r="M1508" s="7"/>
      <c r="N1508" s="7"/>
    </row>
    <row r="1509" spans="9:14" x14ac:dyDescent="0.2">
      <c r="I1509" s="7"/>
      <c r="J1509" s="7"/>
      <c r="K1509" s="7"/>
      <c r="L1509" s="7"/>
      <c r="M1509" s="7"/>
      <c r="N1509" s="7"/>
    </row>
    <row r="1510" spans="9:14" x14ac:dyDescent="0.2">
      <c r="I1510" s="7"/>
      <c r="J1510" s="7"/>
      <c r="K1510" s="7"/>
      <c r="L1510" s="7"/>
      <c r="M1510" s="7"/>
      <c r="N1510" s="7"/>
    </row>
    <row r="1511" spans="9:14" x14ac:dyDescent="0.2">
      <c r="I1511" s="7"/>
      <c r="J1511" s="7"/>
      <c r="K1511" s="7"/>
      <c r="L1511" s="7"/>
      <c r="M1511" s="7"/>
      <c r="N1511" s="7"/>
    </row>
    <row r="1512" spans="9:14" x14ac:dyDescent="0.2">
      <c r="I1512" s="7"/>
      <c r="J1512" s="7"/>
      <c r="K1512" s="7"/>
      <c r="L1512" s="7"/>
      <c r="M1512" s="7"/>
      <c r="N1512" s="7"/>
    </row>
    <row r="1513" spans="9:14" x14ac:dyDescent="0.2">
      <c r="I1513" s="7"/>
      <c r="J1513" s="7"/>
      <c r="K1513" s="7"/>
      <c r="L1513" s="7"/>
      <c r="M1513" s="7"/>
      <c r="N1513" s="7"/>
    </row>
    <row r="1514" spans="9:14" x14ac:dyDescent="0.2">
      <c r="I1514" s="7"/>
      <c r="J1514" s="7"/>
      <c r="K1514" s="7"/>
      <c r="L1514" s="7"/>
      <c r="M1514" s="7"/>
      <c r="N1514" s="7"/>
    </row>
    <row r="1515" spans="9:14" x14ac:dyDescent="0.2">
      <c r="I1515" s="7"/>
      <c r="J1515" s="7"/>
      <c r="K1515" s="7"/>
      <c r="L1515" s="7"/>
      <c r="M1515" s="7"/>
      <c r="N1515" s="7"/>
    </row>
    <row r="1516" spans="9:14" x14ac:dyDescent="0.2">
      <c r="I1516" s="7"/>
      <c r="J1516" s="7"/>
      <c r="K1516" s="7"/>
      <c r="L1516" s="7"/>
      <c r="M1516" s="7"/>
      <c r="N1516" s="7"/>
    </row>
    <row r="1517" spans="9:14" x14ac:dyDescent="0.2">
      <c r="I1517" s="7"/>
      <c r="J1517" s="7"/>
      <c r="K1517" s="7"/>
      <c r="L1517" s="7"/>
      <c r="M1517" s="7"/>
      <c r="N1517" s="7"/>
    </row>
    <row r="1518" spans="9:14" x14ac:dyDescent="0.2">
      <c r="I1518" s="7"/>
      <c r="J1518" s="7"/>
      <c r="K1518" s="7"/>
      <c r="L1518" s="7"/>
      <c r="M1518" s="7"/>
      <c r="N1518" s="7"/>
    </row>
    <row r="1519" spans="9:14" x14ac:dyDescent="0.2">
      <c r="I1519" s="7"/>
      <c r="J1519" s="7"/>
      <c r="K1519" s="7"/>
      <c r="L1519" s="7"/>
      <c r="M1519" s="7"/>
      <c r="N1519" s="7"/>
    </row>
    <row r="1520" spans="9:14" x14ac:dyDescent="0.2">
      <c r="I1520" s="7"/>
      <c r="J1520" s="7"/>
      <c r="K1520" s="7"/>
      <c r="L1520" s="7"/>
      <c r="M1520" s="7"/>
      <c r="N1520" s="7"/>
    </row>
    <row r="1521" spans="9:14" x14ac:dyDescent="0.2">
      <c r="I1521" s="7"/>
      <c r="J1521" s="7"/>
      <c r="K1521" s="7"/>
      <c r="L1521" s="7"/>
      <c r="M1521" s="7"/>
      <c r="N1521" s="7"/>
    </row>
    <row r="1522" spans="9:14" x14ac:dyDescent="0.2">
      <c r="I1522" s="7"/>
      <c r="J1522" s="7"/>
      <c r="K1522" s="7"/>
      <c r="L1522" s="7"/>
      <c r="M1522" s="7"/>
      <c r="N1522" s="7"/>
    </row>
    <row r="1523" spans="9:14" x14ac:dyDescent="0.2">
      <c r="I1523" s="7"/>
      <c r="J1523" s="7"/>
      <c r="K1523" s="7"/>
      <c r="L1523" s="7"/>
      <c r="M1523" s="7"/>
      <c r="N1523" s="7"/>
    </row>
    <row r="1524" spans="9:14" x14ac:dyDescent="0.2">
      <c r="I1524" s="7"/>
      <c r="J1524" s="7"/>
      <c r="K1524" s="7"/>
      <c r="L1524" s="7"/>
      <c r="M1524" s="7"/>
      <c r="N1524" s="7"/>
    </row>
    <row r="1525" spans="9:14" x14ac:dyDescent="0.2">
      <c r="I1525" s="7"/>
      <c r="J1525" s="7"/>
      <c r="K1525" s="7"/>
      <c r="L1525" s="7"/>
      <c r="M1525" s="7"/>
      <c r="N1525" s="7"/>
    </row>
    <row r="1526" spans="9:14" x14ac:dyDescent="0.2">
      <c r="I1526" s="7"/>
      <c r="J1526" s="7"/>
      <c r="K1526" s="7"/>
      <c r="L1526" s="7"/>
      <c r="M1526" s="7"/>
      <c r="N1526" s="7"/>
    </row>
    <row r="1527" spans="9:14" x14ac:dyDescent="0.2">
      <c r="I1527" s="7"/>
      <c r="J1527" s="7"/>
      <c r="K1527" s="7"/>
      <c r="L1527" s="7"/>
      <c r="M1527" s="7"/>
      <c r="N1527" s="7"/>
    </row>
    <row r="1528" spans="9:14" x14ac:dyDescent="0.2">
      <c r="I1528" s="7"/>
      <c r="J1528" s="7"/>
      <c r="K1528" s="7"/>
      <c r="L1528" s="7"/>
      <c r="M1528" s="7"/>
      <c r="N1528" s="7"/>
    </row>
    <row r="1529" spans="9:14" x14ac:dyDescent="0.2">
      <c r="I1529" s="7"/>
      <c r="J1529" s="7"/>
      <c r="K1529" s="7"/>
      <c r="L1529" s="7"/>
      <c r="M1529" s="7"/>
      <c r="N1529" s="7"/>
    </row>
    <row r="1530" spans="9:14" x14ac:dyDescent="0.2">
      <c r="I1530" s="7"/>
      <c r="J1530" s="7"/>
      <c r="K1530" s="7"/>
      <c r="L1530" s="7"/>
      <c r="M1530" s="7"/>
      <c r="N1530" s="7"/>
    </row>
    <row r="1531" spans="9:14" x14ac:dyDescent="0.2">
      <c r="I1531" s="7"/>
      <c r="J1531" s="7"/>
      <c r="K1531" s="7"/>
      <c r="L1531" s="7"/>
      <c r="M1531" s="7"/>
      <c r="N1531" s="7"/>
    </row>
    <row r="1532" spans="9:14" x14ac:dyDescent="0.2">
      <c r="I1532" s="7"/>
      <c r="J1532" s="7"/>
      <c r="K1532" s="7"/>
      <c r="L1532" s="7"/>
      <c r="M1532" s="7"/>
      <c r="N1532" s="7"/>
    </row>
    <row r="1533" spans="9:14" x14ac:dyDescent="0.2">
      <c r="I1533" s="7"/>
      <c r="J1533" s="7"/>
      <c r="K1533" s="7"/>
      <c r="L1533" s="7"/>
      <c r="M1533" s="7"/>
      <c r="N1533" s="7"/>
    </row>
    <row r="1534" spans="9:14" x14ac:dyDescent="0.2">
      <c r="I1534" s="7"/>
      <c r="J1534" s="7"/>
      <c r="K1534" s="7"/>
      <c r="L1534" s="7"/>
      <c r="M1534" s="7"/>
      <c r="N1534" s="7"/>
    </row>
    <row r="1535" spans="9:14" x14ac:dyDescent="0.2">
      <c r="I1535" s="7"/>
      <c r="J1535" s="7"/>
      <c r="K1535" s="7"/>
      <c r="L1535" s="7"/>
      <c r="M1535" s="7"/>
      <c r="N1535" s="7"/>
    </row>
    <row r="1536" spans="9:14" x14ac:dyDescent="0.2">
      <c r="I1536" s="7"/>
      <c r="J1536" s="7"/>
      <c r="K1536" s="7"/>
      <c r="L1536" s="7"/>
      <c r="M1536" s="7"/>
      <c r="N1536" s="7"/>
    </row>
    <row r="1537" spans="9:14" x14ac:dyDescent="0.2">
      <c r="I1537" s="7"/>
      <c r="J1537" s="7"/>
      <c r="K1537" s="7"/>
      <c r="L1537" s="7"/>
      <c r="M1537" s="7"/>
      <c r="N1537" s="7"/>
    </row>
    <row r="1538" spans="9:14" x14ac:dyDescent="0.2">
      <c r="I1538" s="7"/>
      <c r="J1538" s="7"/>
      <c r="K1538" s="7"/>
      <c r="L1538" s="7"/>
      <c r="M1538" s="7"/>
      <c r="N1538" s="7"/>
    </row>
    <row r="1539" spans="9:14" x14ac:dyDescent="0.2">
      <c r="I1539" s="7"/>
      <c r="J1539" s="7"/>
      <c r="K1539" s="7"/>
      <c r="L1539" s="7"/>
      <c r="M1539" s="7"/>
      <c r="N1539" s="7"/>
    </row>
    <row r="1540" spans="9:14" x14ac:dyDescent="0.2">
      <c r="I1540" s="7"/>
      <c r="J1540" s="7"/>
      <c r="K1540" s="7"/>
      <c r="L1540" s="7"/>
      <c r="M1540" s="7"/>
      <c r="N1540" s="7"/>
    </row>
    <row r="1541" spans="9:14" x14ac:dyDescent="0.2">
      <c r="I1541" s="7"/>
      <c r="J1541" s="7"/>
      <c r="K1541" s="7"/>
      <c r="L1541" s="7"/>
      <c r="M1541" s="7"/>
      <c r="N1541" s="7"/>
    </row>
    <row r="1542" spans="9:14" x14ac:dyDescent="0.2">
      <c r="I1542" s="7"/>
      <c r="J1542" s="7"/>
      <c r="K1542" s="7"/>
      <c r="L1542" s="7"/>
      <c r="M1542" s="7"/>
      <c r="N1542" s="7"/>
    </row>
    <row r="1543" spans="9:14" x14ac:dyDescent="0.2">
      <c r="I1543" s="7"/>
      <c r="J1543" s="7"/>
      <c r="K1543" s="7"/>
      <c r="L1543" s="7"/>
      <c r="M1543" s="7"/>
      <c r="N1543" s="7"/>
    </row>
    <row r="1544" spans="9:14" x14ac:dyDescent="0.2">
      <c r="I1544" s="7"/>
      <c r="J1544" s="7"/>
      <c r="K1544" s="7"/>
      <c r="L1544" s="7"/>
      <c r="M1544" s="7"/>
      <c r="N1544" s="7"/>
    </row>
    <row r="1545" spans="9:14" x14ac:dyDescent="0.2">
      <c r="I1545" s="7"/>
      <c r="J1545" s="7"/>
      <c r="K1545" s="7"/>
      <c r="L1545" s="7"/>
      <c r="M1545" s="7"/>
      <c r="N1545" s="7"/>
    </row>
    <row r="1546" spans="9:14" x14ac:dyDescent="0.2">
      <c r="I1546" s="7"/>
      <c r="J1546" s="7"/>
      <c r="K1546" s="7"/>
      <c r="L1546" s="7"/>
      <c r="M1546" s="7"/>
      <c r="N1546" s="7"/>
    </row>
    <row r="1547" spans="9:14" x14ac:dyDescent="0.2">
      <c r="I1547" s="7"/>
      <c r="J1547" s="7"/>
      <c r="K1547" s="7"/>
      <c r="L1547" s="7"/>
      <c r="M1547" s="7"/>
      <c r="N1547" s="7"/>
    </row>
    <row r="1548" spans="9:14" x14ac:dyDescent="0.2">
      <c r="I1548" s="7"/>
      <c r="J1548" s="7"/>
      <c r="K1548" s="7"/>
      <c r="L1548" s="7"/>
      <c r="M1548" s="7"/>
      <c r="N1548" s="7"/>
    </row>
    <row r="1549" spans="9:14" x14ac:dyDescent="0.2">
      <c r="I1549" s="7"/>
      <c r="J1549" s="7"/>
      <c r="K1549" s="7"/>
      <c r="L1549" s="7"/>
      <c r="M1549" s="7"/>
      <c r="N1549" s="7"/>
    </row>
    <row r="1550" spans="9:14" x14ac:dyDescent="0.2">
      <c r="I1550" s="7"/>
      <c r="J1550" s="7"/>
      <c r="K1550" s="7"/>
      <c r="L1550" s="7"/>
      <c r="M1550" s="7"/>
      <c r="N1550" s="7"/>
    </row>
    <row r="1551" spans="9:14" x14ac:dyDescent="0.2">
      <c r="I1551" s="7"/>
      <c r="J1551" s="7"/>
      <c r="K1551" s="7"/>
      <c r="L1551" s="7"/>
      <c r="M1551" s="7"/>
      <c r="N1551" s="7"/>
    </row>
    <row r="1552" spans="9:14" x14ac:dyDescent="0.2">
      <c r="I1552" s="7"/>
      <c r="J1552" s="7"/>
      <c r="K1552" s="7"/>
      <c r="L1552" s="7"/>
      <c r="M1552" s="7"/>
      <c r="N1552" s="7"/>
    </row>
    <row r="1553" spans="9:14" x14ac:dyDescent="0.2">
      <c r="I1553" s="7"/>
      <c r="J1553" s="7"/>
      <c r="K1553" s="7"/>
      <c r="L1553" s="7"/>
      <c r="M1553" s="7"/>
      <c r="N1553" s="7"/>
    </row>
    <row r="1554" spans="9:14" x14ac:dyDescent="0.2">
      <c r="I1554" s="7"/>
      <c r="J1554" s="7"/>
      <c r="K1554" s="7"/>
      <c r="L1554" s="7"/>
      <c r="M1554" s="7"/>
      <c r="N1554" s="7"/>
    </row>
    <row r="1555" spans="9:14" x14ac:dyDescent="0.2">
      <c r="I1555" s="7"/>
      <c r="J1555" s="7"/>
      <c r="K1555" s="7"/>
      <c r="L1555" s="7"/>
      <c r="M1555" s="7"/>
      <c r="N1555" s="7"/>
    </row>
    <row r="1556" spans="9:14" x14ac:dyDescent="0.2">
      <c r="I1556" s="7"/>
      <c r="J1556" s="7"/>
      <c r="K1556" s="7"/>
      <c r="L1556" s="7"/>
      <c r="M1556" s="7"/>
      <c r="N1556" s="7"/>
    </row>
    <row r="1557" spans="9:14" x14ac:dyDescent="0.2">
      <c r="I1557" s="7"/>
      <c r="J1557" s="7"/>
      <c r="K1557" s="7"/>
      <c r="L1557" s="7"/>
      <c r="M1557" s="7"/>
      <c r="N1557" s="7"/>
    </row>
    <row r="1558" spans="9:14" x14ac:dyDescent="0.2">
      <c r="I1558" s="7"/>
      <c r="J1558" s="7"/>
      <c r="K1558" s="7"/>
      <c r="L1558" s="7"/>
      <c r="M1558" s="7"/>
      <c r="N1558" s="7"/>
    </row>
    <row r="1559" spans="9:14" x14ac:dyDescent="0.2">
      <c r="I1559" s="7"/>
      <c r="J1559" s="7"/>
      <c r="K1559" s="7"/>
      <c r="L1559" s="7"/>
      <c r="M1559" s="7"/>
      <c r="N1559" s="7"/>
    </row>
    <row r="1560" spans="9:14" x14ac:dyDescent="0.2">
      <c r="I1560" s="7"/>
      <c r="J1560" s="7"/>
      <c r="K1560" s="7"/>
      <c r="L1560" s="7"/>
      <c r="M1560" s="7"/>
      <c r="N1560" s="7"/>
    </row>
    <row r="1561" spans="9:14" x14ac:dyDescent="0.2">
      <c r="I1561" s="7"/>
      <c r="J1561" s="7"/>
      <c r="K1561" s="7"/>
      <c r="L1561" s="7"/>
      <c r="M1561" s="7"/>
      <c r="N1561" s="7"/>
    </row>
    <row r="1562" spans="9:14" x14ac:dyDescent="0.2">
      <c r="I1562" s="7"/>
      <c r="J1562" s="7"/>
      <c r="K1562" s="7"/>
      <c r="L1562" s="7"/>
      <c r="M1562" s="7"/>
      <c r="N1562" s="7"/>
    </row>
    <row r="1563" spans="9:14" x14ac:dyDescent="0.2">
      <c r="I1563" s="7"/>
      <c r="J1563" s="7"/>
      <c r="K1563" s="7"/>
      <c r="L1563" s="7"/>
      <c r="M1563" s="7"/>
      <c r="N1563" s="7"/>
    </row>
    <row r="1564" spans="9:14" x14ac:dyDescent="0.2">
      <c r="I1564" s="7"/>
      <c r="J1564" s="7"/>
      <c r="K1564" s="7"/>
      <c r="L1564" s="7"/>
      <c r="M1564" s="7"/>
      <c r="N1564" s="7"/>
    </row>
    <row r="1565" spans="9:14" x14ac:dyDescent="0.2">
      <c r="I1565" s="7"/>
      <c r="J1565" s="7"/>
      <c r="K1565" s="7"/>
      <c r="L1565" s="7"/>
      <c r="M1565" s="7"/>
      <c r="N1565" s="7"/>
    </row>
    <row r="1566" spans="9:14" x14ac:dyDescent="0.2">
      <c r="I1566" s="7"/>
      <c r="J1566" s="7"/>
      <c r="K1566" s="7"/>
      <c r="L1566" s="7"/>
      <c r="M1566" s="7"/>
      <c r="N1566" s="7"/>
    </row>
    <row r="1567" spans="9:14" x14ac:dyDescent="0.2">
      <c r="I1567" s="7"/>
      <c r="J1567" s="7"/>
      <c r="K1567" s="7"/>
      <c r="L1567" s="7"/>
      <c r="M1567" s="7"/>
      <c r="N1567" s="7"/>
    </row>
    <row r="1568" spans="9:14" x14ac:dyDescent="0.2">
      <c r="I1568" s="7"/>
      <c r="J1568" s="7"/>
      <c r="K1568" s="7"/>
      <c r="L1568" s="7"/>
      <c r="M1568" s="7"/>
      <c r="N1568" s="7"/>
    </row>
    <row r="1569" spans="9:14" x14ac:dyDescent="0.2">
      <c r="I1569" s="7"/>
      <c r="J1569" s="7"/>
      <c r="K1569" s="7"/>
      <c r="L1569" s="7"/>
      <c r="M1569" s="7"/>
      <c r="N1569" s="7"/>
    </row>
    <row r="1570" spans="9:14" x14ac:dyDescent="0.2">
      <c r="I1570" s="7"/>
      <c r="J1570" s="7"/>
      <c r="K1570" s="7"/>
      <c r="L1570" s="7"/>
      <c r="M1570" s="7"/>
      <c r="N1570" s="7"/>
    </row>
    <row r="1571" spans="9:14" x14ac:dyDescent="0.2">
      <c r="I1571" s="7"/>
      <c r="J1571" s="7"/>
      <c r="K1571" s="7"/>
      <c r="L1571" s="7"/>
      <c r="M1571" s="7"/>
      <c r="N1571" s="7"/>
    </row>
    <row r="1572" spans="9:14" x14ac:dyDescent="0.2">
      <c r="I1572" s="7"/>
      <c r="J1572" s="7"/>
      <c r="K1572" s="7"/>
      <c r="L1572" s="7"/>
      <c r="M1572" s="7"/>
      <c r="N1572" s="7"/>
    </row>
    <row r="1573" spans="9:14" x14ac:dyDescent="0.2">
      <c r="I1573" s="7"/>
      <c r="J1573" s="7"/>
      <c r="K1573" s="7"/>
      <c r="L1573" s="7"/>
      <c r="M1573" s="7"/>
      <c r="N1573" s="7"/>
    </row>
    <row r="1574" spans="9:14" x14ac:dyDescent="0.2">
      <c r="I1574" s="7"/>
      <c r="J1574" s="7"/>
      <c r="K1574" s="7"/>
      <c r="L1574" s="7"/>
      <c r="M1574" s="7"/>
      <c r="N1574" s="7"/>
    </row>
    <row r="1575" spans="9:14" x14ac:dyDescent="0.2">
      <c r="I1575" s="7"/>
      <c r="J1575" s="7"/>
      <c r="K1575" s="7"/>
      <c r="L1575" s="7"/>
      <c r="M1575" s="7"/>
      <c r="N1575" s="7"/>
    </row>
    <row r="1576" spans="9:14" x14ac:dyDescent="0.2">
      <c r="I1576" s="7"/>
      <c r="J1576" s="7"/>
      <c r="K1576" s="7"/>
      <c r="L1576" s="7"/>
      <c r="M1576" s="7"/>
      <c r="N1576" s="7"/>
    </row>
    <row r="1577" spans="9:14" x14ac:dyDescent="0.2">
      <c r="I1577" s="7"/>
      <c r="J1577" s="7"/>
      <c r="K1577" s="7"/>
      <c r="L1577" s="7"/>
      <c r="M1577" s="7"/>
      <c r="N1577" s="7"/>
    </row>
    <row r="1578" spans="9:14" x14ac:dyDescent="0.2">
      <c r="I1578" s="7"/>
      <c r="J1578" s="7"/>
      <c r="K1578" s="7"/>
      <c r="L1578" s="7"/>
      <c r="M1578" s="7"/>
      <c r="N1578" s="7"/>
    </row>
    <row r="1579" spans="9:14" x14ac:dyDescent="0.2">
      <c r="I1579" s="7"/>
      <c r="J1579" s="7"/>
      <c r="K1579" s="7"/>
      <c r="L1579" s="7"/>
      <c r="M1579" s="7"/>
      <c r="N1579" s="7"/>
    </row>
    <row r="1580" spans="9:14" x14ac:dyDescent="0.2">
      <c r="I1580" s="7"/>
      <c r="J1580" s="7"/>
      <c r="K1580" s="7"/>
      <c r="L1580" s="7"/>
      <c r="M1580" s="7"/>
      <c r="N1580" s="7"/>
    </row>
    <row r="1581" spans="9:14" x14ac:dyDescent="0.2">
      <c r="I1581" s="7"/>
      <c r="J1581" s="7"/>
      <c r="K1581" s="7"/>
      <c r="L1581" s="7"/>
      <c r="M1581" s="7"/>
      <c r="N1581" s="7"/>
    </row>
    <row r="1582" spans="9:14" x14ac:dyDescent="0.2">
      <c r="I1582" s="7"/>
      <c r="J1582" s="7"/>
      <c r="K1582" s="7"/>
      <c r="L1582" s="7"/>
      <c r="M1582" s="7"/>
      <c r="N1582" s="7"/>
    </row>
    <row r="1583" spans="9:14" x14ac:dyDescent="0.2">
      <c r="I1583" s="7"/>
      <c r="J1583" s="7"/>
      <c r="K1583" s="7"/>
      <c r="L1583" s="7"/>
      <c r="M1583" s="7"/>
      <c r="N1583" s="7"/>
    </row>
    <row r="1584" spans="9:14" x14ac:dyDescent="0.2">
      <c r="I1584" s="7"/>
      <c r="J1584" s="7"/>
      <c r="K1584" s="7"/>
      <c r="L1584" s="7"/>
      <c r="M1584" s="7"/>
      <c r="N1584" s="7"/>
    </row>
    <row r="1585" spans="9:14" x14ac:dyDescent="0.2">
      <c r="I1585" s="7"/>
      <c r="J1585" s="7"/>
      <c r="K1585" s="7"/>
      <c r="L1585" s="7"/>
      <c r="M1585" s="7"/>
      <c r="N1585" s="7"/>
    </row>
    <row r="1586" spans="9:14" x14ac:dyDescent="0.2">
      <c r="I1586" s="7"/>
      <c r="J1586" s="7"/>
      <c r="K1586" s="7"/>
      <c r="L1586" s="7"/>
      <c r="M1586" s="7"/>
      <c r="N1586" s="7"/>
    </row>
    <row r="1587" spans="9:14" x14ac:dyDescent="0.2">
      <c r="I1587" s="7"/>
      <c r="J1587" s="7"/>
      <c r="K1587" s="7"/>
      <c r="L1587" s="7"/>
      <c r="M1587" s="7"/>
      <c r="N1587" s="7"/>
    </row>
    <row r="1588" spans="9:14" x14ac:dyDescent="0.2">
      <c r="I1588" s="7"/>
      <c r="J1588" s="7"/>
      <c r="K1588" s="7"/>
      <c r="L1588" s="7"/>
      <c r="M1588" s="7"/>
      <c r="N1588" s="7"/>
    </row>
    <row r="1589" spans="9:14" x14ac:dyDescent="0.2">
      <c r="I1589" s="7"/>
      <c r="J1589" s="7"/>
      <c r="K1589" s="7"/>
      <c r="L1589" s="7"/>
      <c r="M1589" s="7"/>
      <c r="N1589" s="7"/>
    </row>
    <row r="1590" spans="9:14" x14ac:dyDescent="0.2">
      <c r="I1590" s="7"/>
      <c r="J1590" s="7"/>
      <c r="K1590" s="7"/>
      <c r="L1590" s="7"/>
      <c r="M1590" s="7"/>
      <c r="N1590" s="7"/>
    </row>
    <row r="1591" spans="9:14" x14ac:dyDescent="0.2">
      <c r="I1591" s="7"/>
      <c r="J1591" s="7"/>
      <c r="K1591" s="7"/>
      <c r="L1591" s="7"/>
      <c r="M1591" s="7"/>
      <c r="N1591" s="7"/>
    </row>
    <row r="1592" spans="9:14" x14ac:dyDescent="0.2">
      <c r="I1592" s="7"/>
      <c r="J1592" s="7"/>
      <c r="K1592" s="7"/>
      <c r="L1592" s="7"/>
      <c r="M1592" s="7"/>
      <c r="N1592" s="7"/>
    </row>
    <row r="1593" spans="9:14" x14ac:dyDescent="0.2">
      <c r="I1593" s="7"/>
      <c r="J1593" s="7"/>
      <c r="K1593" s="7"/>
      <c r="L1593" s="7"/>
      <c r="M1593" s="7"/>
      <c r="N1593" s="7"/>
    </row>
    <row r="1594" spans="9:14" x14ac:dyDescent="0.2">
      <c r="I1594" s="7"/>
      <c r="J1594" s="7"/>
      <c r="K1594" s="7"/>
      <c r="L1594" s="7"/>
      <c r="M1594" s="7"/>
      <c r="N1594" s="7"/>
    </row>
    <row r="1595" spans="9:14" x14ac:dyDescent="0.2">
      <c r="I1595" s="7"/>
      <c r="J1595" s="7"/>
      <c r="K1595" s="7"/>
      <c r="L1595" s="7"/>
      <c r="M1595" s="7"/>
      <c r="N1595" s="7"/>
    </row>
    <row r="1596" spans="9:14" x14ac:dyDescent="0.2">
      <c r="I1596" s="7"/>
      <c r="J1596" s="7"/>
      <c r="K1596" s="7"/>
      <c r="L1596" s="7"/>
      <c r="M1596" s="7"/>
      <c r="N1596" s="7"/>
    </row>
    <row r="1597" spans="9:14" x14ac:dyDescent="0.2">
      <c r="I1597" s="7"/>
      <c r="J1597" s="7"/>
      <c r="K1597" s="7"/>
      <c r="L1597" s="7"/>
      <c r="M1597" s="7"/>
      <c r="N1597" s="7"/>
    </row>
    <row r="1598" spans="9:14" x14ac:dyDescent="0.2">
      <c r="I1598" s="7"/>
      <c r="J1598" s="7"/>
      <c r="K1598" s="7"/>
      <c r="L1598" s="7"/>
      <c r="M1598" s="7"/>
      <c r="N1598" s="7"/>
    </row>
    <row r="1599" spans="9:14" x14ac:dyDescent="0.2">
      <c r="I1599" s="7"/>
      <c r="J1599" s="7"/>
      <c r="K1599" s="7"/>
      <c r="L1599" s="7"/>
      <c r="M1599" s="7"/>
      <c r="N1599" s="7"/>
    </row>
    <row r="1600" spans="9:14" x14ac:dyDescent="0.2">
      <c r="I1600" s="7"/>
      <c r="J1600" s="7"/>
      <c r="K1600" s="7"/>
      <c r="L1600" s="7"/>
      <c r="M1600" s="7"/>
      <c r="N1600" s="7"/>
    </row>
    <row r="1601" spans="9:14" x14ac:dyDescent="0.2">
      <c r="I1601" s="7"/>
      <c r="J1601" s="7"/>
      <c r="K1601" s="7"/>
      <c r="L1601" s="7"/>
      <c r="M1601" s="7"/>
      <c r="N1601" s="7"/>
    </row>
    <row r="1602" spans="9:14" x14ac:dyDescent="0.2">
      <c r="I1602" s="7"/>
      <c r="J1602" s="7"/>
      <c r="K1602" s="7"/>
      <c r="L1602" s="7"/>
      <c r="M1602" s="7"/>
      <c r="N1602" s="7"/>
    </row>
    <row r="1603" spans="9:14" x14ac:dyDescent="0.2">
      <c r="I1603" s="7"/>
      <c r="J1603" s="7"/>
      <c r="K1603" s="7"/>
      <c r="L1603" s="7"/>
      <c r="M1603" s="7"/>
      <c r="N1603" s="7"/>
    </row>
    <row r="1604" spans="9:14" x14ac:dyDescent="0.2">
      <c r="I1604" s="7"/>
      <c r="J1604" s="7"/>
      <c r="K1604" s="7"/>
      <c r="L1604" s="7"/>
      <c r="M1604" s="7"/>
      <c r="N1604" s="7"/>
    </row>
    <row r="1605" spans="9:14" x14ac:dyDescent="0.2">
      <c r="I1605" s="7"/>
      <c r="J1605" s="7"/>
      <c r="K1605" s="7"/>
      <c r="L1605" s="7"/>
      <c r="M1605" s="7"/>
      <c r="N1605" s="7"/>
    </row>
    <row r="1606" spans="9:14" x14ac:dyDescent="0.2">
      <c r="I1606" s="7"/>
      <c r="J1606" s="7"/>
      <c r="K1606" s="7"/>
      <c r="L1606" s="7"/>
      <c r="M1606" s="7"/>
      <c r="N1606" s="7"/>
    </row>
    <row r="1607" spans="9:14" x14ac:dyDescent="0.2">
      <c r="I1607" s="7"/>
      <c r="J1607" s="7"/>
      <c r="K1607" s="7"/>
      <c r="L1607" s="7"/>
      <c r="M1607" s="7"/>
      <c r="N1607" s="7"/>
    </row>
    <row r="1608" spans="9:14" x14ac:dyDescent="0.2">
      <c r="I1608" s="7"/>
      <c r="J1608" s="7"/>
      <c r="K1608" s="7"/>
      <c r="L1608" s="7"/>
      <c r="M1608" s="7"/>
      <c r="N1608" s="7"/>
    </row>
    <row r="1609" spans="9:14" x14ac:dyDescent="0.2">
      <c r="I1609" s="7"/>
      <c r="J1609" s="7"/>
      <c r="K1609" s="7"/>
      <c r="L1609" s="7"/>
      <c r="M1609" s="7"/>
      <c r="N1609" s="7"/>
    </row>
    <row r="1610" spans="9:14" x14ac:dyDescent="0.2">
      <c r="I1610" s="7"/>
      <c r="J1610" s="7"/>
      <c r="K1610" s="7"/>
      <c r="L1610" s="7"/>
      <c r="M1610" s="7"/>
      <c r="N1610" s="7"/>
    </row>
    <row r="1611" spans="9:14" x14ac:dyDescent="0.2">
      <c r="I1611" s="7"/>
      <c r="J1611" s="7"/>
      <c r="K1611" s="7"/>
      <c r="L1611" s="7"/>
      <c r="M1611" s="7"/>
      <c r="N1611" s="7"/>
    </row>
    <row r="1612" spans="9:14" x14ac:dyDescent="0.2">
      <c r="I1612" s="7"/>
      <c r="J1612" s="7"/>
      <c r="K1612" s="7"/>
      <c r="L1612" s="7"/>
      <c r="M1612" s="7"/>
      <c r="N1612" s="7"/>
    </row>
    <row r="1613" spans="9:14" x14ac:dyDescent="0.2">
      <c r="I1613" s="7"/>
      <c r="J1613" s="7"/>
      <c r="K1613" s="7"/>
      <c r="L1613" s="7"/>
      <c r="M1613" s="7"/>
      <c r="N1613" s="7"/>
    </row>
    <row r="1614" spans="9:14" x14ac:dyDescent="0.2">
      <c r="I1614" s="7"/>
      <c r="J1614" s="7"/>
      <c r="K1614" s="7"/>
      <c r="L1614" s="7"/>
      <c r="M1614" s="7"/>
      <c r="N1614" s="7"/>
    </row>
    <row r="1615" spans="9:14" x14ac:dyDescent="0.2">
      <c r="I1615" s="7"/>
      <c r="J1615" s="7"/>
      <c r="K1615" s="7"/>
      <c r="L1615" s="7"/>
      <c r="M1615" s="7"/>
      <c r="N1615" s="7"/>
    </row>
    <row r="1616" spans="9:14" x14ac:dyDescent="0.2">
      <c r="I1616" s="7"/>
      <c r="J1616" s="7"/>
      <c r="K1616" s="7"/>
      <c r="L1616" s="7"/>
      <c r="M1616" s="7"/>
      <c r="N1616" s="7"/>
    </row>
    <row r="1617" spans="9:14" x14ac:dyDescent="0.2">
      <c r="I1617" s="7"/>
      <c r="J1617" s="7"/>
      <c r="K1617" s="7"/>
      <c r="L1617" s="7"/>
      <c r="M1617" s="7"/>
      <c r="N1617" s="7"/>
    </row>
    <row r="1618" spans="9:14" x14ac:dyDescent="0.2">
      <c r="I1618" s="7"/>
      <c r="J1618" s="7"/>
      <c r="K1618" s="7"/>
      <c r="L1618" s="7"/>
      <c r="M1618" s="7"/>
      <c r="N1618" s="7"/>
    </row>
    <row r="1619" spans="9:14" x14ac:dyDescent="0.2">
      <c r="I1619" s="7"/>
      <c r="J1619" s="7"/>
      <c r="K1619" s="7"/>
      <c r="L1619" s="7"/>
      <c r="M1619" s="7"/>
      <c r="N1619" s="7"/>
    </row>
    <row r="1620" spans="9:14" x14ac:dyDescent="0.2">
      <c r="I1620" s="7"/>
      <c r="J1620" s="7"/>
      <c r="K1620" s="7"/>
      <c r="L1620" s="7"/>
      <c r="M1620" s="7"/>
      <c r="N1620" s="7"/>
    </row>
    <row r="1621" spans="9:14" x14ac:dyDescent="0.2">
      <c r="I1621" s="7"/>
      <c r="J1621" s="7"/>
      <c r="K1621" s="7"/>
      <c r="L1621" s="7"/>
      <c r="M1621" s="7"/>
      <c r="N1621" s="7"/>
    </row>
    <row r="1622" spans="9:14" x14ac:dyDescent="0.2">
      <c r="I1622" s="7"/>
      <c r="J1622" s="7"/>
      <c r="K1622" s="7"/>
      <c r="L1622" s="7"/>
      <c r="M1622" s="7"/>
      <c r="N1622" s="7"/>
    </row>
    <row r="1623" spans="9:14" x14ac:dyDescent="0.2">
      <c r="I1623" s="7"/>
      <c r="J1623" s="7"/>
      <c r="K1623" s="7"/>
      <c r="L1623" s="7"/>
      <c r="M1623" s="7"/>
      <c r="N1623" s="7"/>
    </row>
    <row r="1624" spans="9:14" x14ac:dyDescent="0.2">
      <c r="I1624" s="7"/>
      <c r="J1624" s="7"/>
      <c r="K1624" s="7"/>
      <c r="L1624" s="7"/>
      <c r="M1624" s="7"/>
      <c r="N1624" s="7"/>
    </row>
    <row r="1625" spans="9:14" x14ac:dyDescent="0.2">
      <c r="I1625" s="7"/>
      <c r="J1625" s="7"/>
      <c r="K1625" s="7"/>
      <c r="L1625" s="7"/>
      <c r="M1625" s="7"/>
      <c r="N1625" s="7"/>
    </row>
    <row r="1626" spans="9:14" x14ac:dyDescent="0.2">
      <c r="I1626" s="7"/>
      <c r="J1626" s="7"/>
      <c r="K1626" s="7"/>
      <c r="L1626" s="7"/>
      <c r="M1626" s="7"/>
      <c r="N1626" s="7"/>
    </row>
    <row r="1627" spans="9:14" x14ac:dyDescent="0.2">
      <c r="I1627" s="7"/>
      <c r="J1627" s="7"/>
      <c r="K1627" s="7"/>
      <c r="L1627" s="7"/>
      <c r="M1627" s="7"/>
      <c r="N1627" s="7"/>
    </row>
    <row r="1628" spans="9:14" x14ac:dyDescent="0.2">
      <c r="I1628" s="7"/>
      <c r="J1628" s="7"/>
      <c r="K1628" s="7"/>
      <c r="L1628" s="7"/>
      <c r="M1628" s="7"/>
      <c r="N1628" s="7"/>
    </row>
    <row r="1629" spans="9:14" x14ac:dyDescent="0.2">
      <c r="I1629" s="7"/>
      <c r="J1629" s="7"/>
      <c r="K1629" s="7"/>
      <c r="L1629" s="7"/>
      <c r="M1629" s="7"/>
      <c r="N1629" s="7"/>
    </row>
    <row r="1630" spans="9:14" x14ac:dyDescent="0.2">
      <c r="I1630" s="7"/>
      <c r="J1630" s="7"/>
      <c r="K1630" s="7"/>
      <c r="L1630" s="7"/>
      <c r="M1630" s="7"/>
      <c r="N1630" s="7"/>
    </row>
    <row r="1631" spans="9:14" x14ac:dyDescent="0.2">
      <c r="I1631" s="7"/>
      <c r="J1631" s="7"/>
      <c r="K1631" s="7"/>
      <c r="L1631" s="7"/>
      <c r="M1631" s="7"/>
      <c r="N1631" s="7"/>
    </row>
    <row r="1632" spans="9:14" x14ac:dyDescent="0.2">
      <c r="I1632" s="7"/>
      <c r="J1632" s="7"/>
      <c r="K1632" s="7"/>
      <c r="L1632" s="7"/>
      <c r="M1632" s="7"/>
      <c r="N1632" s="7"/>
    </row>
    <row r="1633" spans="9:14" x14ac:dyDescent="0.2">
      <c r="I1633" s="7"/>
      <c r="J1633" s="7"/>
      <c r="K1633" s="7"/>
      <c r="L1633" s="7"/>
      <c r="M1633" s="7"/>
      <c r="N1633" s="7"/>
    </row>
    <row r="1634" spans="9:14" x14ac:dyDescent="0.2">
      <c r="I1634" s="7"/>
      <c r="J1634" s="7"/>
      <c r="K1634" s="7"/>
      <c r="L1634" s="7"/>
      <c r="M1634" s="7"/>
      <c r="N1634" s="7"/>
    </row>
    <row r="1635" spans="9:14" x14ac:dyDescent="0.2">
      <c r="I1635" s="7"/>
      <c r="J1635" s="7"/>
      <c r="K1635" s="7"/>
      <c r="L1635" s="7"/>
      <c r="M1635" s="7"/>
      <c r="N1635" s="7"/>
    </row>
    <row r="1636" spans="9:14" x14ac:dyDescent="0.2">
      <c r="I1636" s="7"/>
      <c r="J1636" s="7"/>
      <c r="K1636" s="7"/>
      <c r="L1636" s="7"/>
      <c r="M1636" s="7"/>
      <c r="N1636" s="7"/>
    </row>
    <row r="1637" spans="9:14" x14ac:dyDescent="0.2">
      <c r="I1637" s="7"/>
      <c r="J1637" s="7"/>
      <c r="K1637" s="7"/>
      <c r="L1637" s="7"/>
      <c r="M1637" s="7"/>
      <c r="N1637" s="7"/>
    </row>
    <row r="1638" spans="9:14" x14ac:dyDescent="0.2">
      <c r="I1638" s="7"/>
      <c r="J1638" s="7"/>
      <c r="K1638" s="7"/>
      <c r="L1638" s="7"/>
      <c r="M1638" s="7"/>
      <c r="N1638" s="7"/>
    </row>
    <row r="1639" spans="9:14" x14ac:dyDescent="0.2">
      <c r="I1639" s="7"/>
      <c r="J1639" s="7"/>
      <c r="K1639" s="7"/>
      <c r="L1639" s="7"/>
      <c r="M1639" s="7"/>
      <c r="N1639" s="7"/>
    </row>
    <row r="1640" spans="9:14" x14ac:dyDescent="0.2">
      <c r="I1640" s="7"/>
      <c r="J1640" s="7"/>
      <c r="K1640" s="7"/>
      <c r="L1640" s="7"/>
      <c r="M1640" s="7"/>
      <c r="N1640" s="7"/>
    </row>
    <row r="1641" spans="9:14" x14ac:dyDescent="0.2">
      <c r="I1641" s="7"/>
      <c r="J1641" s="7"/>
      <c r="K1641" s="7"/>
      <c r="L1641" s="7"/>
      <c r="M1641" s="7"/>
      <c r="N1641" s="7"/>
    </row>
    <row r="1642" spans="9:14" x14ac:dyDescent="0.2">
      <c r="I1642" s="7"/>
      <c r="J1642" s="7"/>
      <c r="K1642" s="7"/>
      <c r="L1642" s="7"/>
      <c r="M1642" s="7"/>
      <c r="N1642" s="7"/>
    </row>
    <row r="1643" spans="9:14" x14ac:dyDescent="0.2">
      <c r="I1643" s="7"/>
      <c r="J1643" s="7"/>
      <c r="K1643" s="7"/>
      <c r="L1643" s="7"/>
      <c r="M1643" s="7"/>
      <c r="N1643" s="7"/>
    </row>
    <row r="1644" spans="9:14" x14ac:dyDescent="0.2">
      <c r="I1644" s="7"/>
      <c r="J1644" s="7"/>
      <c r="K1644" s="7"/>
      <c r="L1644" s="7"/>
      <c r="M1644" s="7"/>
      <c r="N1644" s="7"/>
    </row>
    <row r="1645" spans="9:14" x14ac:dyDescent="0.2">
      <c r="I1645" s="7"/>
      <c r="J1645" s="7"/>
      <c r="K1645" s="7"/>
      <c r="L1645" s="7"/>
      <c r="M1645" s="7"/>
      <c r="N1645" s="7"/>
    </row>
    <row r="1646" spans="9:14" x14ac:dyDescent="0.2">
      <c r="I1646" s="7"/>
      <c r="J1646" s="7"/>
      <c r="K1646" s="7"/>
      <c r="L1646" s="7"/>
      <c r="M1646" s="7"/>
      <c r="N1646" s="7"/>
    </row>
    <row r="1647" spans="9:14" x14ac:dyDescent="0.2">
      <c r="I1647" s="7"/>
      <c r="J1647" s="7"/>
      <c r="K1647" s="7"/>
      <c r="L1647" s="7"/>
      <c r="M1647" s="7"/>
      <c r="N1647" s="7"/>
    </row>
    <row r="1648" spans="9:14" x14ac:dyDescent="0.2">
      <c r="I1648" s="7"/>
      <c r="J1648" s="7"/>
      <c r="K1648" s="7"/>
      <c r="L1648" s="7"/>
      <c r="M1648" s="7"/>
      <c r="N1648" s="7"/>
    </row>
    <row r="1649" spans="9:14" x14ac:dyDescent="0.2">
      <c r="I1649" s="7"/>
      <c r="J1649" s="7"/>
      <c r="K1649" s="7"/>
      <c r="L1649" s="7"/>
      <c r="M1649" s="7"/>
      <c r="N1649" s="7"/>
    </row>
    <row r="1650" spans="9:14" x14ac:dyDescent="0.2">
      <c r="I1650" s="7"/>
      <c r="J1650" s="7"/>
      <c r="K1650" s="7"/>
      <c r="L1650" s="7"/>
      <c r="M1650" s="7"/>
      <c r="N1650" s="7"/>
    </row>
    <row r="1651" spans="9:14" x14ac:dyDescent="0.2">
      <c r="I1651" s="7"/>
      <c r="J1651" s="7"/>
      <c r="K1651" s="7"/>
      <c r="L1651" s="7"/>
      <c r="M1651" s="7"/>
      <c r="N1651" s="7"/>
    </row>
    <row r="1652" spans="9:14" x14ac:dyDescent="0.2">
      <c r="I1652" s="7"/>
      <c r="J1652" s="7"/>
      <c r="K1652" s="7"/>
      <c r="L1652" s="7"/>
      <c r="M1652" s="7"/>
      <c r="N1652" s="7"/>
    </row>
    <row r="1653" spans="9:14" x14ac:dyDescent="0.2">
      <c r="I1653" s="7"/>
      <c r="J1653" s="7"/>
      <c r="K1653" s="7"/>
      <c r="L1653" s="7"/>
      <c r="M1653" s="7"/>
      <c r="N1653" s="7"/>
    </row>
    <row r="1654" spans="9:14" x14ac:dyDescent="0.2">
      <c r="I1654" s="7"/>
      <c r="J1654" s="7"/>
      <c r="K1654" s="7"/>
      <c r="L1654" s="7"/>
      <c r="M1654" s="7"/>
      <c r="N1654" s="7"/>
    </row>
    <row r="1655" spans="9:14" x14ac:dyDescent="0.2">
      <c r="I1655" s="7"/>
      <c r="J1655" s="7"/>
      <c r="K1655" s="7"/>
      <c r="L1655" s="7"/>
      <c r="M1655" s="7"/>
      <c r="N1655" s="7"/>
    </row>
    <row r="1656" spans="9:14" x14ac:dyDescent="0.2">
      <c r="I1656" s="7"/>
      <c r="J1656" s="7"/>
      <c r="K1656" s="7"/>
      <c r="L1656" s="7"/>
      <c r="M1656" s="7"/>
      <c r="N1656" s="7"/>
    </row>
    <row r="1657" spans="9:14" x14ac:dyDescent="0.2">
      <c r="I1657" s="7"/>
      <c r="J1657" s="7"/>
      <c r="K1657" s="7"/>
      <c r="L1657" s="7"/>
      <c r="M1657" s="7"/>
      <c r="N1657" s="7"/>
    </row>
    <row r="1658" spans="9:14" x14ac:dyDescent="0.2">
      <c r="I1658" s="7"/>
      <c r="J1658" s="7"/>
      <c r="K1658" s="7"/>
      <c r="L1658" s="7"/>
      <c r="M1658" s="7"/>
      <c r="N1658" s="7"/>
    </row>
    <row r="1659" spans="9:14" x14ac:dyDescent="0.2">
      <c r="I1659" s="7"/>
      <c r="J1659" s="7"/>
      <c r="K1659" s="7"/>
      <c r="L1659" s="7"/>
      <c r="M1659" s="7"/>
      <c r="N1659" s="7"/>
    </row>
    <row r="1660" spans="9:14" x14ac:dyDescent="0.2">
      <c r="I1660" s="7"/>
      <c r="J1660" s="7"/>
      <c r="K1660" s="7"/>
      <c r="L1660" s="7"/>
      <c r="M1660" s="7"/>
      <c r="N1660" s="7"/>
    </row>
    <row r="1661" spans="9:14" x14ac:dyDescent="0.2">
      <c r="I1661" s="7"/>
      <c r="J1661" s="7"/>
      <c r="K1661" s="7"/>
      <c r="L1661" s="7"/>
      <c r="M1661" s="7"/>
      <c r="N1661" s="7"/>
    </row>
    <row r="1662" spans="9:14" x14ac:dyDescent="0.2">
      <c r="I1662" s="7"/>
      <c r="J1662" s="7"/>
      <c r="K1662" s="7"/>
      <c r="L1662" s="7"/>
      <c r="M1662" s="7"/>
      <c r="N1662" s="7"/>
    </row>
    <row r="1663" spans="9:14" x14ac:dyDescent="0.2">
      <c r="I1663" s="7"/>
      <c r="J1663" s="7"/>
      <c r="K1663" s="7"/>
      <c r="L1663" s="7"/>
      <c r="M1663" s="7"/>
      <c r="N1663" s="7"/>
    </row>
    <row r="1664" spans="9:14" x14ac:dyDescent="0.2">
      <c r="I1664" s="7"/>
      <c r="J1664" s="7"/>
      <c r="K1664" s="7"/>
      <c r="L1664" s="7"/>
      <c r="M1664" s="7"/>
      <c r="N1664" s="7"/>
    </row>
    <row r="1665" spans="9:14" x14ac:dyDescent="0.2">
      <c r="I1665" s="7"/>
      <c r="J1665" s="7"/>
      <c r="K1665" s="7"/>
      <c r="L1665" s="7"/>
      <c r="M1665" s="7"/>
      <c r="N1665" s="7"/>
    </row>
    <row r="1666" spans="9:14" x14ac:dyDescent="0.2">
      <c r="I1666" s="7"/>
      <c r="J1666" s="7"/>
      <c r="K1666" s="7"/>
      <c r="L1666" s="7"/>
      <c r="M1666" s="7"/>
      <c r="N1666" s="7"/>
    </row>
    <row r="1667" spans="9:14" x14ac:dyDescent="0.2">
      <c r="I1667" s="7"/>
      <c r="J1667" s="7"/>
      <c r="K1667" s="7"/>
      <c r="L1667" s="7"/>
      <c r="M1667" s="7"/>
      <c r="N1667" s="7"/>
    </row>
    <row r="1668" spans="9:14" x14ac:dyDescent="0.2">
      <c r="I1668" s="7"/>
      <c r="J1668" s="7"/>
      <c r="K1668" s="7"/>
      <c r="L1668" s="7"/>
      <c r="M1668" s="7"/>
      <c r="N1668" s="7"/>
    </row>
    <row r="1669" spans="9:14" x14ac:dyDescent="0.2">
      <c r="I1669" s="7"/>
      <c r="J1669" s="7"/>
      <c r="K1669" s="7"/>
      <c r="L1669" s="7"/>
      <c r="M1669" s="7"/>
      <c r="N1669" s="7"/>
    </row>
    <row r="1670" spans="9:14" x14ac:dyDescent="0.2">
      <c r="I1670" s="7"/>
      <c r="J1670" s="7"/>
      <c r="K1670" s="7"/>
      <c r="L1670" s="7"/>
      <c r="M1670" s="7"/>
      <c r="N1670" s="7"/>
    </row>
    <row r="1671" spans="9:14" x14ac:dyDescent="0.2">
      <c r="I1671" s="7"/>
      <c r="J1671" s="7"/>
      <c r="K1671" s="7"/>
      <c r="L1671" s="7"/>
      <c r="M1671" s="7"/>
      <c r="N1671" s="7"/>
    </row>
    <row r="1672" spans="9:14" x14ac:dyDescent="0.2">
      <c r="I1672" s="7"/>
      <c r="J1672" s="7"/>
      <c r="K1672" s="7"/>
      <c r="L1672" s="7"/>
      <c r="M1672" s="7"/>
      <c r="N1672" s="7"/>
    </row>
    <row r="1673" spans="9:14" x14ac:dyDescent="0.2">
      <c r="I1673" s="7"/>
      <c r="J1673" s="7"/>
      <c r="K1673" s="7"/>
      <c r="L1673" s="7"/>
      <c r="M1673" s="7"/>
      <c r="N1673" s="7"/>
    </row>
    <row r="1674" spans="9:14" x14ac:dyDescent="0.2">
      <c r="I1674" s="7"/>
      <c r="J1674" s="7"/>
      <c r="K1674" s="7"/>
      <c r="L1674" s="7"/>
      <c r="M1674" s="7"/>
      <c r="N1674" s="7"/>
    </row>
    <row r="1675" spans="9:14" x14ac:dyDescent="0.2">
      <c r="I1675" s="7"/>
      <c r="J1675" s="7"/>
      <c r="K1675" s="7"/>
      <c r="L1675" s="7"/>
      <c r="M1675" s="7"/>
      <c r="N1675" s="7"/>
    </row>
    <row r="1676" spans="9:14" x14ac:dyDescent="0.2">
      <c r="I1676" s="7"/>
      <c r="J1676" s="7"/>
      <c r="K1676" s="7"/>
      <c r="L1676" s="7"/>
      <c r="M1676" s="7"/>
      <c r="N1676" s="7"/>
    </row>
    <row r="1677" spans="9:14" x14ac:dyDescent="0.2">
      <c r="I1677" s="7"/>
      <c r="J1677" s="7"/>
      <c r="K1677" s="7"/>
      <c r="L1677" s="7"/>
      <c r="M1677" s="7"/>
      <c r="N1677" s="7"/>
    </row>
    <row r="1678" spans="9:14" x14ac:dyDescent="0.2">
      <c r="I1678" s="7"/>
      <c r="J1678" s="7"/>
      <c r="K1678" s="7"/>
      <c r="L1678" s="7"/>
      <c r="M1678" s="7"/>
      <c r="N1678" s="7"/>
    </row>
    <row r="1679" spans="9:14" x14ac:dyDescent="0.2">
      <c r="I1679" s="7"/>
      <c r="J1679" s="7"/>
      <c r="K1679" s="7"/>
      <c r="L1679" s="7"/>
      <c r="M1679" s="7"/>
      <c r="N1679" s="7"/>
    </row>
    <row r="1680" spans="9:14" x14ac:dyDescent="0.2">
      <c r="I1680" s="7"/>
      <c r="J1680" s="7"/>
      <c r="K1680" s="7"/>
      <c r="L1680" s="7"/>
      <c r="M1680" s="7"/>
      <c r="N1680" s="7"/>
    </row>
    <row r="1681" spans="9:14" x14ac:dyDescent="0.2">
      <c r="I1681" s="7"/>
      <c r="J1681" s="7"/>
      <c r="K1681" s="7"/>
      <c r="L1681" s="7"/>
      <c r="M1681" s="7"/>
      <c r="N1681" s="7"/>
    </row>
    <row r="1682" spans="9:14" x14ac:dyDescent="0.2">
      <c r="I1682" s="7"/>
      <c r="J1682" s="7"/>
      <c r="K1682" s="7"/>
      <c r="L1682" s="7"/>
      <c r="M1682" s="7"/>
      <c r="N1682" s="7"/>
    </row>
    <row r="1683" spans="9:14" x14ac:dyDescent="0.2">
      <c r="I1683" s="7"/>
      <c r="J1683" s="7"/>
      <c r="K1683" s="7"/>
      <c r="L1683" s="7"/>
      <c r="M1683" s="7"/>
      <c r="N1683" s="7"/>
    </row>
    <row r="1684" spans="9:14" x14ac:dyDescent="0.2">
      <c r="I1684" s="7"/>
      <c r="J1684" s="7"/>
      <c r="K1684" s="7"/>
      <c r="L1684" s="7"/>
      <c r="M1684" s="7"/>
      <c r="N1684" s="7"/>
    </row>
    <row r="1685" spans="9:14" x14ac:dyDescent="0.2">
      <c r="I1685" s="7"/>
      <c r="J1685" s="7"/>
      <c r="K1685" s="7"/>
      <c r="L1685" s="7"/>
      <c r="M1685" s="7"/>
      <c r="N1685" s="7"/>
    </row>
    <row r="1686" spans="9:14" x14ac:dyDescent="0.2">
      <c r="I1686" s="7"/>
      <c r="J1686" s="7"/>
      <c r="K1686" s="7"/>
      <c r="L1686" s="7"/>
      <c r="M1686" s="7"/>
      <c r="N1686" s="7"/>
    </row>
    <row r="1687" spans="9:14" x14ac:dyDescent="0.2">
      <c r="I1687" s="7"/>
      <c r="J1687" s="7"/>
      <c r="K1687" s="7"/>
      <c r="L1687" s="7"/>
      <c r="M1687" s="7"/>
      <c r="N1687" s="7"/>
    </row>
    <row r="1688" spans="9:14" x14ac:dyDescent="0.2">
      <c r="I1688" s="7"/>
      <c r="J1688" s="7"/>
      <c r="K1688" s="7"/>
      <c r="L1688" s="7"/>
      <c r="M1688" s="7"/>
      <c r="N1688" s="7"/>
    </row>
    <row r="1689" spans="9:14" x14ac:dyDescent="0.2">
      <c r="I1689" s="7"/>
      <c r="J1689" s="7"/>
      <c r="K1689" s="7"/>
      <c r="L1689" s="7"/>
      <c r="M1689" s="7"/>
      <c r="N1689" s="7"/>
    </row>
    <row r="1690" spans="9:14" x14ac:dyDescent="0.2">
      <c r="I1690" s="7"/>
      <c r="J1690" s="7"/>
      <c r="K1690" s="7"/>
      <c r="L1690" s="7"/>
      <c r="M1690" s="7"/>
      <c r="N1690" s="7"/>
    </row>
    <row r="1691" spans="9:14" x14ac:dyDescent="0.2">
      <c r="I1691" s="7"/>
      <c r="J1691" s="7"/>
      <c r="K1691" s="7"/>
      <c r="L1691" s="7"/>
      <c r="M1691" s="7"/>
      <c r="N1691" s="7"/>
    </row>
    <row r="1692" spans="9:14" x14ac:dyDescent="0.2">
      <c r="I1692" s="7"/>
      <c r="J1692" s="7"/>
      <c r="K1692" s="7"/>
      <c r="L1692" s="7"/>
      <c r="M1692" s="7"/>
      <c r="N1692" s="7"/>
    </row>
    <row r="1693" spans="9:14" x14ac:dyDescent="0.2">
      <c r="I1693" s="7"/>
      <c r="J1693" s="7"/>
      <c r="K1693" s="7"/>
      <c r="L1693" s="7"/>
      <c r="M1693" s="7"/>
      <c r="N1693" s="7"/>
    </row>
    <row r="1694" spans="9:14" x14ac:dyDescent="0.2">
      <c r="I1694" s="7"/>
      <c r="J1694" s="7"/>
      <c r="K1694" s="7"/>
      <c r="L1694" s="7"/>
      <c r="M1694" s="7"/>
      <c r="N1694" s="7"/>
    </row>
    <row r="1695" spans="9:14" x14ac:dyDescent="0.2">
      <c r="I1695" s="7"/>
      <c r="J1695" s="7"/>
      <c r="K1695" s="7"/>
      <c r="L1695" s="7"/>
      <c r="M1695" s="7"/>
      <c r="N1695" s="7"/>
    </row>
    <row r="1696" spans="9:14" x14ac:dyDescent="0.2">
      <c r="I1696" s="7"/>
      <c r="J1696" s="7"/>
      <c r="K1696" s="7"/>
      <c r="L1696" s="7"/>
      <c r="M1696" s="7"/>
      <c r="N1696" s="7"/>
    </row>
    <row r="1697" spans="9:14" x14ac:dyDescent="0.2">
      <c r="I1697" s="7"/>
      <c r="J1697" s="7"/>
      <c r="K1697" s="7"/>
      <c r="L1697" s="7"/>
      <c r="M1697" s="7"/>
      <c r="N1697" s="7"/>
    </row>
    <row r="1698" spans="9:14" x14ac:dyDescent="0.2">
      <c r="I1698" s="7"/>
      <c r="J1698" s="7"/>
      <c r="K1698" s="7"/>
      <c r="L1698" s="7"/>
      <c r="M1698" s="7"/>
      <c r="N1698" s="7"/>
    </row>
    <row r="1699" spans="9:14" x14ac:dyDescent="0.2">
      <c r="I1699" s="7"/>
      <c r="J1699" s="7"/>
      <c r="K1699" s="7"/>
      <c r="L1699" s="7"/>
      <c r="M1699" s="7"/>
      <c r="N1699" s="7"/>
    </row>
    <row r="1700" spans="9:14" x14ac:dyDescent="0.2">
      <c r="I1700" s="7"/>
      <c r="J1700" s="7"/>
      <c r="K1700" s="7"/>
      <c r="L1700" s="7"/>
      <c r="M1700" s="7"/>
      <c r="N1700" s="7"/>
    </row>
    <row r="1701" spans="9:14" x14ac:dyDescent="0.2">
      <c r="I1701" s="7"/>
      <c r="J1701" s="7"/>
      <c r="K1701" s="7"/>
      <c r="L1701" s="7"/>
      <c r="M1701" s="7"/>
      <c r="N1701" s="7"/>
    </row>
    <row r="1702" spans="9:14" x14ac:dyDescent="0.2">
      <c r="I1702" s="7"/>
      <c r="J1702" s="7"/>
      <c r="K1702" s="7"/>
      <c r="L1702" s="7"/>
      <c r="M1702" s="7"/>
      <c r="N1702" s="7"/>
    </row>
    <row r="1703" spans="9:14" x14ac:dyDescent="0.2">
      <c r="I1703" s="7"/>
      <c r="J1703" s="7"/>
      <c r="K1703" s="7"/>
      <c r="L1703" s="7"/>
      <c r="M1703" s="7"/>
      <c r="N1703" s="7"/>
    </row>
    <row r="1704" spans="9:14" x14ac:dyDescent="0.2">
      <c r="I1704" s="7"/>
      <c r="J1704" s="7"/>
      <c r="K1704" s="7"/>
      <c r="L1704" s="7"/>
      <c r="M1704" s="7"/>
      <c r="N1704" s="7"/>
    </row>
    <row r="1705" spans="9:14" x14ac:dyDescent="0.2">
      <c r="I1705" s="7"/>
      <c r="J1705" s="7"/>
      <c r="K1705" s="7"/>
      <c r="L1705" s="7"/>
      <c r="M1705" s="7"/>
      <c r="N1705" s="7"/>
    </row>
    <row r="1706" spans="9:14" x14ac:dyDescent="0.2">
      <c r="I1706" s="7"/>
      <c r="J1706" s="7"/>
      <c r="K1706" s="7"/>
      <c r="L1706" s="7"/>
      <c r="M1706" s="7"/>
      <c r="N1706" s="7"/>
    </row>
    <row r="1707" spans="9:14" x14ac:dyDescent="0.2">
      <c r="I1707" s="7"/>
      <c r="J1707" s="7"/>
      <c r="K1707" s="7"/>
      <c r="L1707" s="7"/>
      <c r="M1707" s="7"/>
      <c r="N1707" s="7"/>
    </row>
    <row r="1708" spans="9:14" x14ac:dyDescent="0.2">
      <c r="I1708" s="7"/>
      <c r="J1708" s="7"/>
      <c r="K1708" s="7"/>
      <c r="L1708" s="7"/>
      <c r="M1708" s="7"/>
      <c r="N1708" s="7"/>
    </row>
    <row r="1709" spans="9:14" x14ac:dyDescent="0.2">
      <c r="I1709" s="7"/>
      <c r="J1709" s="7"/>
      <c r="K1709" s="7"/>
      <c r="L1709" s="7"/>
      <c r="M1709" s="7"/>
      <c r="N1709" s="7"/>
    </row>
    <row r="1710" spans="9:14" x14ac:dyDescent="0.2">
      <c r="I1710" s="7"/>
      <c r="J1710" s="7"/>
      <c r="K1710" s="7"/>
      <c r="L1710" s="7"/>
      <c r="M1710" s="7"/>
      <c r="N1710" s="7"/>
    </row>
    <row r="1711" spans="9:14" x14ac:dyDescent="0.2">
      <c r="I1711" s="7"/>
      <c r="J1711" s="7"/>
      <c r="K1711" s="7"/>
      <c r="L1711" s="7"/>
      <c r="M1711" s="7"/>
      <c r="N1711" s="7"/>
    </row>
    <row r="1712" spans="9:14" x14ac:dyDescent="0.2">
      <c r="I1712" s="7"/>
      <c r="J1712" s="7"/>
      <c r="K1712" s="7"/>
      <c r="L1712" s="7"/>
      <c r="M1712" s="7"/>
      <c r="N1712" s="7"/>
    </row>
    <row r="1713" spans="9:14" x14ac:dyDescent="0.2">
      <c r="I1713" s="7"/>
      <c r="J1713" s="7"/>
      <c r="K1713" s="7"/>
      <c r="L1713" s="7"/>
      <c r="M1713" s="7"/>
      <c r="N1713" s="7"/>
    </row>
    <row r="1714" spans="9:14" x14ac:dyDescent="0.2">
      <c r="I1714" s="7"/>
      <c r="J1714" s="7"/>
      <c r="K1714" s="7"/>
      <c r="L1714" s="7"/>
      <c r="M1714" s="7"/>
      <c r="N1714" s="7"/>
    </row>
    <row r="1715" spans="9:14" x14ac:dyDescent="0.2">
      <c r="I1715" s="7"/>
      <c r="J1715" s="7"/>
      <c r="K1715" s="7"/>
      <c r="L1715" s="7"/>
      <c r="M1715" s="7"/>
      <c r="N1715" s="7"/>
    </row>
    <row r="1716" spans="9:14" x14ac:dyDescent="0.2">
      <c r="I1716" s="7"/>
      <c r="J1716" s="7"/>
      <c r="K1716" s="7"/>
      <c r="L1716" s="7"/>
      <c r="M1716" s="7"/>
      <c r="N1716" s="7"/>
    </row>
    <row r="1717" spans="9:14" x14ac:dyDescent="0.2">
      <c r="I1717" s="7"/>
      <c r="J1717" s="7"/>
      <c r="K1717" s="7"/>
      <c r="L1717" s="7"/>
      <c r="M1717" s="7"/>
      <c r="N1717" s="7"/>
    </row>
    <row r="1718" spans="9:14" x14ac:dyDescent="0.2">
      <c r="I1718" s="7"/>
      <c r="J1718" s="7"/>
      <c r="K1718" s="7"/>
      <c r="L1718" s="7"/>
      <c r="M1718" s="7"/>
      <c r="N1718" s="7"/>
    </row>
    <row r="1719" spans="9:14" x14ac:dyDescent="0.2">
      <c r="I1719" s="7"/>
      <c r="J1719" s="7"/>
      <c r="K1719" s="7"/>
      <c r="L1719" s="7"/>
      <c r="M1719" s="7"/>
      <c r="N1719" s="7"/>
    </row>
    <row r="1720" spans="9:14" x14ac:dyDescent="0.2">
      <c r="I1720" s="7"/>
      <c r="J1720" s="7"/>
      <c r="K1720" s="7"/>
      <c r="L1720" s="7"/>
      <c r="M1720" s="7"/>
      <c r="N1720" s="7"/>
    </row>
    <row r="1721" spans="9:14" x14ac:dyDescent="0.2">
      <c r="I1721" s="7"/>
      <c r="J1721" s="7"/>
      <c r="K1721" s="7"/>
      <c r="L1721" s="7"/>
      <c r="M1721" s="7"/>
      <c r="N1721" s="7"/>
    </row>
    <row r="1722" spans="9:14" x14ac:dyDescent="0.2">
      <c r="I1722" s="7"/>
      <c r="J1722" s="7"/>
      <c r="K1722" s="7"/>
      <c r="L1722" s="7"/>
      <c r="M1722" s="7"/>
      <c r="N1722" s="7"/>
    </row>
    <row r="1723" spans="9:14" x14ac:dyDescent="0.2">
      <c r="I1723" s="7"/>
      <c r="J1723" s="7"/>
      <c r="K1723" s="7"/>
      <c r="L1723" s="7"/>
      <c r="M1723" s="7"/>
      <c r="N1723" s="7"/>
    </row>
    <row r="1724" spans="9:14" x14ac:dyDescent="0.2">
      <c r="I1724" s="7"/>
      <c r="J1724" s="7"/>
      <c r="K1724" s="7"/>
      <c r="L1724" s="7"/>
      <c r="M1724" s="7"/>
      <c r="N1724" s="7"/>
    </row>
    <row r="1725" spans="9:14" x14ac:dyDescent="0.2">
      <c r="I1725" s="7"/>
      <c r="J1725" s="7"/>
      <c r="K1725" s="7"/>
      <c r="L1725" s="7"/>
      <c r="M1725" s="7"/>
      <c r="N1725" s="7"/>
    </row>
    <row r="1726" spans="9:14" x14ac:dyDescent="0.2">
      <c r="I1726" s="7"/>
      <c r="J1726" s="7"/>
      <c r="K1726" s="7"/>
      <c r="L1726" s="7"/>
      <c r="M1726" s="7"/>
      <c r="N1726" s="7"/>
    </row>
    <row r="1727" spans="9:14" x14ac:dyDescent="0.2">
      <c r="I1727" s="7"/>
      <c r="J1727" s="7"/>
      <c r="K1727" s="7"/>
      <c r="L1727" s="7"/>
      <c r="M1727" s="7"/>
      <c r="N1727" s="7"/>
    </row>
    <row r="1728" spans="9:14" x14ac:dyDescent="0.2">
      <c r="I1728" s="7"/>
      <c r="J1728" s="7"/>
      <c r="K1728" s="7"/>
      <c r="L1728" s="7"/>
      <c r="M1728" s="7"/>
      <c r="N1728" s="7"/>
    </row>
    <row r="1729" spans="9:14" x14ac:dyDescent="0.2">
      <c r="I1729" s="7"/>
      <c r="J1729" s="7"/>
      <c r="K1729" s="7"/>
      <c r="L1729" s="7"/>
      <c r="M1729" s="7"/>
      <c r="N1729" s="7"/>
    </row>
    <row r="1730" spans="9:14" x14ac:dyDescent="0.2">
      <c r="I1730" s="7"/>
      <c r="J1730" s="7"/>
      <c r="K1730" s="7"/>
      <c r="L1730" s="7"/>
      <c r="M1730" s="7"/>
      <c r="N1730" s="7"/>
    </row>
    <row r="1731" spans="9:14" x14ac:dyDescent="0.2">
      <c r="I1731" s="7"/>
      <c r="J1731" s="7"/>
      <c r="K1731" s="7"/>
      <c r="L1731" s="7"/>
      <c r="M1731" s="7"/>
      <c r="N1731" s="7"/>
    </row>
    <row r="1732" spans="9:14" x14ac:dyDescent="0.2">
      <c r="I1732" s="7"/>
      <c r="J1732" s="7"/>
      <c r="K1732" s="7"/>
      <c r="L1732" s="7"/>
      <c r="M1732" s="7"/>
      <c r="N1732" s="7"/>
    </row>
    <row r="1733" spans="9:14" x14ac:dyDescent="0.2">
      <c r="I1733" s="7"/>
      <c r="J1733" s="7"/>
      <c r="K1733" s="7"/>
      <c r="L1733" s="7"/>
      <c r="M1733" s="7"/>
      <c r="N1733" s="7"/>
    </row>
    <row r="1734" spans="9:14" x14ac:dyDescent="0.2">
      <c r="I1734" s="7"/>
      <c r="J1734" s="7"/>
      <c r="K1734" s="7"/>
      <c r="L1734" s="7"/>
      <c r="M1734" s="7"/>
      <c r="N1734" s="7"/>
    </row>
    <row r="1735" spans="9:14" x14ac:dyDescent="0.2">
      <c r="I1735" s="7"/>
      <c r="J1735" s="7"/>
      <c r="K1735" s="7"/>
      <c r="L1735" s="7"/>
      <c r="M1735" s="7"/>
      <c r="N1735" s="7"/>
    </row>
    <row r="1736" spans="9:14" x14ac:dyDescent="0.2">
      <c r="I1736" s="7"/>
      <c r="J1736" s="7"/>
      <c r="K1736" s="7"/>
      <c r="L1736" s="7"/>
      <c r="M1736" s="7"/>
      <c r="N1736" s="7"/>
    </row>
    <row r="1737" spans="9:14" x14ac:dyDescent="0.2">
      <c r="I1737" s="7"/>
      <c r="J1737" s="7"/>
      <c r="K1737" s="7"/>
      <c r="L1737" s="7"/>
      <c r="M1737" s="7"/>
      <c r="N1737" s="7"/>
    </row>
    <row r="1738" spans="9:14" x14ac:dyDescent="0.2">
      <c r="I1738" s="7"/>
      <c r="J1738" s="7"/>
      <c r="K1738" s="7"/>
      <c r="L1738" s="7"/>
      <c r="M1738" s="7"/>
      <c r="N1738" s="7"/>
    </row>
    <row r="1739" spans="9:14" x14ac:dyDescent="0.2">
      <c r="I1739" s="7"/>
      <c r="J1739" s="7"/>
      <c r="K1739" s="7"/>
      <c r="L1739" s="7"/>
      <c r="M1739" s="7"/>
      <c r="N1739" s="7"/>
    </row>
    <row r="1740" spans="9:14" x14ac:dyDescent="0.2">
      <c r="I1740" s="7"/>
      <c r="J1740" s="7"/>
      <c r="K1740" s="7"/>
      <c r="L1740" s="7"/>
      <c r="M1740" s="7"/>
      <c r="N1740" s="7"/>
    </row>
    <row r="1741" spans="9:14" x14ac:dyDescent="0.2">
      <c r="I1741" s="7"/>
      <c r="J1741" s="7"/>
      <c r="K1741" s="7"/>
      <c r="L1741" s="7"/>
      <c r="M1741" s="7"/>
      <c r="N1741" s="7"/>
    </row>
    <row r="1742" spans="9:14" x14ac:dyDescent="0.2">
      <c r="I1742" s="7"/>
      <c r="J1742" s="7"/>
      <c r="K1742" s="7"/>
      <c r="L1742" s="7"/>
      <c r="M1742" s="7"/>
      <c r="N1742" s="7"/>
    </row>
    <row r="1743" spans="9:14" x14ac:dyDescent="0.2">
      <c r="I1743" s="7"/>
      <c r="J1743" s="7"/>
      <c r="K1743" s="7"/>
      <c r="L1743" s="7"/>
      <c r="M1743" s="7"/>
      <c r="N1743" s="7"/>
    </row>
    <row r="1744" spans="9:14" x14ac:dyDescent="0.2">
      <c r="I1744" s="7"/>
      <c r="J1744" s="7"/>
      <c r="K1744" s="7"/>
      <c r="L1744" s="7"/>
      <c r="M1744" s="7"/>
      <c r="N1744" s="7"/>
    </row>
    <row r="1745" spans="9:14" x14ac:dyDescent="0.2">
      <c r="I1745" s="7"/>
      <c r="J1745" s="7"/>
      <c r="K1745" s="7"/>
      <c r="L1745" s="7"/>
      <c r="M1745" s="7"/>
      <c r="N1745" s="7"/>
    </row>
    <row r="1746" spans="9:14" x14ac:dyDescent="0.2">
      <c r="I1746" s="7"/>
      <c r="J1746" s="7"/>
      <c r="K1746" s="7"/>
      <c r="L1746" s="7"/>
      <c r="M1746" s="7"/>
      <c r="N1746" s="7"/>
    </row>
    <row r="1747" spans="9:14" x14ac:dyDescent="0.2">
      <c r="I1747" s="7"/>
      <c r="J1747" s="7"/>
      <c r="K1747" s="7"/>
      <c r="L1747" s="7"/>
      <c r="M1747" s="7"/>
      <c r="N1747" s="7"/>
    </row>
    <row r="1748" spans="9:14" x14ac:dyDescent="0.2">
      <c r="I1748" s="7"/>
      <c r="J1748" s="7"/>
      <c r="K1748" s="7"/>
      <c r="L1748" s="7"/>
      <c r="M1748" s="7"/>
      <c r="N1748" s="7"/>
    </row>
    <row r="1749" spans="9:14" x14ac:dyDescent="0.2">
      <c r="I1749" s="7"/>
      <c r="J1749" s="7"/>
      <c r="K1749" s="7"/>
      <c r="L1749" s="7"/>
      <c r="M1749" s="7"/>
      <c r="N1749" s="7"/>
    </row>
    <row r="1750" spans="9:14" x14ac:dyDescent="0.2">
      <c r="I1750" s="7"/>
      <c r="J1750" s="7"/>
      <c r="K1750" s="7"/>
      <c r="L1750" s="7"/>
      <c r="M1750" s="7"/>
      <c r="N1750" s="7"/>
    </row>
    <row r="1751" spans="9:14" x14ac:dyDescent="0.2">
      <c r="I1751" s="7"/>
      <c r="J1751" s="7"/>
      <c r="K1751" s="7"/>
      <c r="L1751" s="7"/>
      <c r="M1751" s="7"/>
      <c r="N1751" s="7"/>
    </row>
    <row r="1752" spans="9:14" x14ac:dyDescent="0.2">
      <c r="I1752" s="7"/>
      <c r="J1752" s="7"/>
      <c r="K1752" s="7"/>
      <c r="L1752" s="7"/>
      <c r="M1752" s="7"/>
      <c r="N1752" s="7"/>
    </row>
    <row r="1753" spans="9:14" x14ac:dyDescent="0.2">
      <c r="I1753" s="7"/>
      <c r="J1753" s="7"/>
      <c r="K1753" s="7"/>
      <c r="L1753" s="7"/>
      <c r="M1753" s="7"/>
      <c r="N1753" s="7"/>
    </row>
    <row r="1754" spans="9:14" x14ac:dyDescent="0.2">
      <c r="I1754" s="7"/>
      <c r="J1754" s="7"/>
      <c r="K1754" s="7"/>
      <c r="L1754" s="7"/>
      <c r="M1754" s="7"/>
      <c r="N1754" s="7"/>
    </row>
    <row r="1755" spans="9:14" x14ac:dyDescent="0.2">
      <c r="I1755" s="7"/>
      <c r="J1755" s="7"/>
      <c r="K1755" s="7"/>
      <c r="L1755" s="7"/>
      <c r="M1755" s="7"/>
      <c r="N1755" s="7"/>
    </row>
    <row r="1756" spans="9:14" x14ac:dyDescent="0.2">
      <c r="I1756" s="7"/>
      <c r="J1756" s="7"/>
      <c r="K1756" s="7"/>
      <c r="L1756" s="7"/>
      <c r="M1756" s="7"/>
      <c r="N1756" s="7"/>
    </row>
    <row r="1757" spans="9:14" x14ac:dyDescent="0.2">
      <c r="I1757" s="7"/>
      <c r="J1757" s="7"/>
      <c r="K1757" s="7"/>
      <c r="L1757" s="7"/>
      <c r="M1757" s="7"/>
      <c r="N1757" s="7"/>
    </row>
    <row r="1758" spans="9:14" x14ac:dyDescent="0.2">
      <c r="I1758" s="7"/>
      <c r="J1758" s="7"/>
      <c r="K1758" s="7"/>
      <c r="L1758" s="7"/>
      <c r="M1758" s="7"/>
      <c r="N1758" s="7"/>
    </row>
    <row r="1759" spans="9:14" x14ac:dyDescent="0.2">
      <c r="I1759" s="7"/>
      <c r="J1759" s="7"/>
      <c r="K1759" s="7"/>
      <c r="L1759" s="7"/>
      <c r="M1759" s="7"/>
      <c r="N1759" s="7"/>
    </row>
    <row r="1760" spans="9:14" x14ac:dyDescent="0.2">
      <c r="I1760" s="7"/>
      <c r="J1760" s="7"/>
      <c r="K1760" s="7"/>
      <c r="L1760" s="7"/>
      <c r="M1760" s="7"/>
      <c r="N1760" s="7"/>
    </row>
    <row r="1761" spans="9:14" x14ac:dyDescent="0.2">
      <c r="I1761" s="7"/>
      <c r="J1761" s="7"/>
      <c r="K1761" s="7"/>
      <c r="L1761" s="7"/>
      <c r="M1761" s="7"/>
      <c r="N1761" s="7"/>
    </row>
    <row r="1762" spans="9:14" x14ac:dyDescent="0.2">
      <c r="I1762" s="7"/>
      <c r="J1762" s="7"/>
      <c r="K1762" s="7"/>
      <c r="L1762" s="7"/>
      <c r="M1762" s="7"/>
      <c r="N1762" s="7"/>
    </row>
    <row r="1763" spans="9:14" x14ac:dyDescent="0.2">
      <c r="I1763" s="7"/>
      <c r="J1763" s="7"/>
      <c r="K1763" s="7"/>
      <c r="L1763" s="7"/>
      <c r="M1763" s="7"/>
      <c r="N1763" s="7"/>
    </row>
    <row r="1764" spans="9:14" x14ac:dyDescent="0.2">
      <c r="I1764" s="7"/>
      <c r="J1764" s="7"/>
      <c r="K1764" s="7"/>
      <c r="L1764" s="7"/>
      <c r="M1764" s="7"/>
      <c r="N1764" s="7"/>
    </row>
    <row r="1765" spans="9:14" x14ac:dyDescent="0.2">
      <c r="I1765" s="7"/>
      <c r="J1765" s="7"/>
      <c r="K1765" s="7"/>
      <c r="L1765" s="7"/>
      <c r="M1765" s="7"/>
      <c r="N1765" s="7"/>
    </row>
    <row r="1766" spans="9:14" x14ac:dyDescent="0.2">
      <c r="I1766" s="7"/>
      <c r="J1766" s="7"/>
      <c r="K1766" s="7"/>
      <c r="L1766" s="7"/>
      <c r="M1766" s="7"/>
      <c r="N1766" s="7"/>
    </row>
    <row r="1767" spans="9:14" x14ac:dyDescent="0.2">
      <c r="I1767" s="7"/>
      <c r="J1767" s="7"/>
      <c r="K1767" s="7"/>
      <c r="L1767" s="7"/>
      <c r="M1767" s="7"/>
      <c r="N1767" s="7"/>
    </row>
    <row r="1768" spans="9:14" x14ac:dyDescent="0.2">
      <c r="I1768" s="7"/>
      <c r="J1768" s="7"/>
      <c r="K1768" s="7"/>
      <c r="L1768" s="7"/>
      <c r="M1768" s="7"/>
      <c r="N1768" s="7"/>
    </row>
    <row r="1769" spans="9:14" x14ac:dyDescent="0.2">
      <c r="I1769" s="7"/>
      <c r="J1769" s="7"/>
      <c r="K1769" s="7"/>
      <c r="L1769" s="7"/>
      <c r="M1769" s="7"/>
      <c r="N1769" s="7"/>
    </row>
    <row r="1770" spans="9:14" x14ac:dyDescent="0.2">
      <c r="I1770" s="7"/>
      <c r="J1770" s="7"/>
      <c r="K1770" s="7"/>
      <c r="L1770" s="7"/>
      <c r="M1770" s="7"/>
      <c r="N1770" s="7"/>
    </row>
    <row r="1771" spans="9:14" x14ac:dyDescent="0.2">
      <c r="I1771" s="7"/>
      <c r="J1771" s="7"/>
      <c r="K1771" s="7"/>
      <c r="L1771" s="7"/>
      <c r="M1771" s="7"/>
      <c r="N1771" s="7"/>
    </row>
    <row r="1772" spans="9:14" x14ac:dyDescent="0.2">
      <c r="I1772" s="7"/>
      <c r="J1772" s="7"/>
      <c r="K1772" s="7"/>
      <c r="L1772" s="7"/>
      <c r="M1772" s="7"/>
      <c r="N1772" s="7"/>
    </row>
    <row r="1773" spans="9:14" x14ac:dyDescent="0.2">
      <c r="I1773" s="7"/>
      <c r="J1773" s="7"/>
      <c r="K1773" s="7"/>
      <c r="L1773" s="7"/>
      <c r="M1773" s="7"/>
      <c r="N1773" s="7"/>
    </row>
    <row r="1774" spans="9:14" x14ac:dyDescent="0.2">
      <c r="I1774" s="7"/>
      <c r="J1774" s="7"/>
      <c r="K1774" s="7"/>
      <c r="L1774" s="7"/>
      <c r="M1774" s="7"/>
      <c r="N1774" s="7"/>
    </row>
    <row r="1775" spans="9:14" x14ac:dyDescent="0.2">
      <c r="I1775" s="7"/>
      <c r="J1775" s="7"/>
      <c r="K1775" s="7"/>
      <c r="L1775" s="7"/>
      <c r="M1775" s="7"/>
      <c r="N1775" s="7"/>
    </row>
    <row r="1776" spans="9:14" x14ac:dyDescent="0.2">
      <c r="I1776" s="7"/>
      <c r="J1776" s="7"/>
      <c r="K1776" s="7"/>
      <c r="L1776" s="7"/>
      <c r="M1776" s="7"/>
      <c r="N1776" s="7"/>
    </row>
    <row r="1777" spans="9:14" x14ac:dyDescent="0.2">
      <c r="I1777" s="7"/>
      <c r="J1777" s="7"/>
      <c r="K1777" s="7"/>
      <c r="L1777" s="7"/>
      <c r="M1777" s="7"/>
      <c r="N1777" s="7"/>
    </row>
    <row r="1778" spans="9:14" x14ac:dyDescent="0.2">
      <c r="I1778" s="7"/>
      <c r="J1778" s="7"/>
      <c r="K1778" s="7"/>
      <c r="L1778" s="7"/>
      <c r="M1778" s="7"/>
      <c r="N1778" s="7"/>
    </row>
    <row r="1779" spans="9:14" x14ac:dyDescent="0.2">
      <c r="I1779" s="7"/>
      <c r="J1779" s="7"/>
      <c r="K1779" s="7"/>
      <c r="L1779" s="7"/>
      <c r="M1779" s="7"/>
      <c r="N1779" s="7"/>
    </row>
    <row r="1780" spans="9:14" x14ac:dyDescent="0.2">
      <c r="I1780" s="7"/>
      <c r="J1780" s="7"/>
      <c r="K1780" s="7"/>
      <c r="L1780" s="7"/>
      <c r="M1780" s="7"/>
      <c r="N1780" s="7"/>
    </row>
    <row r="1781" spans="9:14" x14ac:dyDescent="0.2">
      <c r="I1781" s="7"/>
      <c r="J1781" s="7"/>
      <c r="K1781" s="7"/>
      <c r="L1781" s="7"/>
      <c r="M1781" s="7"/>
      <c r="N1781" s="7"/>
    </row>
    <row r="1782" spans="9:14" x14ac:dyDescent="0.2">
      <c r="I1782" s="7"/>
      <c r="J1782" s="7"/>
      <c r="K1782" s="7"/>
      <c r="L1782" s="7"/>
      <c r="M1782" s="7"/>
      <c r="N1782" s="7"/>
    </row>
    <row r="1783" spans="9:14" x14ac:dyDescent="0.2">
      <c r="I1783" s="7"/>
      <c r="J1783" s="7"/>
      <c r="K1783" s="7"/>
      <c r="L1783" s="7"/>
      <c r="M1783" s="7"/>
      <c r="N1783" s="7"/>
    </row>
    <row r="1784" spans="9:14" x14ac:dyDescent="0.2">
      <c r="I1784" s="7"/>
      <c r="J1784" s="7"/>
      <c r="K1784" s="7"/>
      <c r="L1784" s="7"/>
      <c r="M1784" s="7"/>
      <c r="N1784" s="7"/>
    </row>
    <row r="1785" spans="9:14" x14ac:dyDescent="0.2">
      <c r="I1785" s="7"/>
      <c r="J1785" s="7"/>
      <c r="K1785" s="7"/>
      <c r="L1785" s="7"/>
      <c r="M1785" s="7"/>
      <c r="N1785" s="7"/>
    </row>
    <row r="1786" spans="9:14" x14ac:dyDescent="0.2">
      <c r="I1786" s="7"/>
      <c r="J1786" s="7"/>
      <c r="K1786" s="7"/>
      <c r="L1786" s="7"/>
      <c r="M1786" s="7"/>
      <c r="N1786" s="7"/>
    </row>
    <row r="1787" spans="9:14" x14ac:dyDescent="0.2">
      <c r="I1787" s="7"/>
      <c r="J1787" s="7"/>
      <c r="K1787" s="7"/>
      <c r="L1787" s="7"/>
      <c r="M1787" s="7"/>
      <c r="N1787" s="7"/>
    </row>
    <row r="1788" spans="9:14" x14ac:dyDescent="0.2">
      <c r="I1788" s="7"/>
      <c r="J1788" s="7"/>
      <c r="K1788" s="7"/>
      <c r="L1788" s="7"/>
      <c r="M1788" s="7"/>
      <c r="N1788" s="7"/>
    </row>
    <row r="1789" spans="9:14" x14ac:dyDescent="0.2">
      <c r="I1789" s="7"/>
      <c r="J1789" s="7"/>
      <c r="K1789" s="7"/>
      <c r="L1789" s="7"/>
      <c r="M1789" s="7"/>
      <c r="N1789" s="7"/>
    </row>
    <row r="1790" spans="9:14" x14ac:dyDescent="0.2">
      <c r="I1790" s="7"/>
      <c r="J1790" s="7"/>
      <c r="K1790" s="7"/>
      <c r="L1790" s="7"/>
      <c r="M1790" s="7"/>
      <c r="N1790" s="7"/>
    </row>
    <row r="1791" spans="9:14" x14ac:dyDescent="0.2">
      <c r="I1791" s="7"/>
      <c r="J1791" s="7"/>
      <c r="K1791" s="7"/>
      <c r="L1791" s="7"/>
      <c r="M1791" s="7"/>
      <c r="N1791" s="7"/>
    </row>
    <row r="1792" spans="9:14" x14ac:dyDescent="0.2">
      <c r="I1792" s="7"/>
      <c r="J1792" s="7"/>
      <c r="K1792" s="7"/>
      <c r="L1792" s="7"/>
      <c r="M1792" s="7"/>
      <c r="N1792" s="7"/>
    </row>
    <row r="1793" spans="9:14" x14ac:dyDescent="0.2">
      <c r="I1793" s="7"/>
      <c r="J1793" s="7"/>
      <c r="K1793" s="7"/>
      <c r="L1793" s="7"/>
      <c r="M1793" s="7"/>
      <c r="N1793" s="7"/>
    </row>
    <row r="1794" spans="9:14" x14ac:dyDescent="0.2">
      <c r="I1794" s="7"/>
      <c r="J1794" s="7"/>
      <c r="K1794" s="7"/>
      <c r="L1794" s="7"/>
      <c r="M1794" s="7"/>
      <c r="N1794" s="7"/>
    </row>
    <row r="1795" spans="9:14" x14ac:dyDescent="0.2">
      <c r="I1795" s="7"/>
      <c r="J1795" s="7"/>
      <c r="K1795" s="7"/>
      <c r="L1795" s="7"/>
      <c r="M1795" s="7"/>
      <c r="N1795" s="7"/>
    </row>
    <row r="1796" spans="9:14" x14ac:dyDescent="0.2">
      <c r="I1796" s="7"/>
      <c r="J1796" s="7"/>
      <c r="K1796" s="7"/>
      <c r="L1796" s="7"/>
      <c r="M1796" s="7"/>
      <c r="N1796" s="7"/>
    </row>
    <row r="1797" spans="9:14" x14ac:dyDescent="0.2">
      <c r="I1797" s="7"/>
      <c r="J1797" s="7"/>
      <c r="K1797" s="7"/>
      <c r="L1797" s="7"/>
      <c r="M1797" s="7"/>
      <c r="N1797" s="7"/>
    </row>
    <row r="1798" spans="9:14" x14ac:dyDescent="0.2">
      <c r="I1798" s="7"/>
      <c r="J1798" s="7"/>
      <c r="K1798" s="7"/>
      <c r="L1798" s="7"/>
      <c r="M1798" s="7"/>
      <c r="N1798" s="7"/>
    </row>
    <row r="1799" spans="9:14" x14ac:dyDescent="0.2">
      <c r="I1799" s="7"/>
      <c r="J1799" s="7"/>
      <c r="K1799" s="7"/>
      <c r="L1799" s="7"/>
      <c r="M1799" s="7"/>
      <c r="N1799" s="7"/>
    </row>
    <row r="1800" spans="9:14" x14ac:dyDescent="0.2">
      <c r="I1800" s="7"/>
      <c r="J1800" s="7"/>
      <c r="K1800" s="7"/>
      <c r="L1800" s="7"/>
      <c r="M1800" s="7"/>
      <c r="N1800" s="7"/>
    </row>
    <row r="1801" spans="9:14" x14ac:dyDescent="0.2">
      <c r="I1801" s="7"/>
      <c r="J1801" s="7"/>
      <c r="K1801" s="7"/>
      <c r="L1801" s="7"/>
      <c r="M1801" s="7"/>
      <c r="N1801" s="7"/>
    </row>
    <row r="1802" spans="9:14" x14ac:dyDescent="0.2">
      <c r="I1802" s="7"/>
      <c r="J1802" s="7"/>
      <c r="K1802" s="7"/>
      <c r="L1802" s="7"/>
      <c r="M1802" s="7"/>
      <c r="N1802" s="7"/>
    </row>
    <row r="1803" spans="9:14" x14ac:dyDescent="0.2">
      <c r="I1803" s="7"/>
      <c r="J1803" s="7"/>
      <c r="K1803" s="7"/>
      <c r="L1803" s="7"/>
      <c r="M1803" s="7"/>
      <c r="N1803" s="7"/>
    </row>
    <row r="1804" spans="9:14" x14ac:dyDescent="0.2">
      <c r="I1804" s="7"/>
      <c r="J1804" s="7"/>
      <c r="K1804" s="7"/>
      <c r="L1804" s="7"/>
      <c r="M1804" s="7"/>
      <c r="N1804" s="7"/>
    </row>
    <row r="1805" spans="9:14" x14ac:dyDescent="0.2">
      <c r="I1805" s="7"/>
      <c r="J1805" s="7"/>
      <c r="K1805" s="7"/>
      <c r="L1805" s="7"/>
      <c r="M1805" s="7"/>
      <c r="N1805" s="7"/>
    </row>
    <row r="1806" spans="9:14" x14ac:dyDescent="0.2">
      <c r="I1806" s="7"/>
      <c r="J1806" s="7"/>
      <c r="K1806" s="7"/>
      <c r="L1806" s="7"/>
      <c r="M1806" s="7"/>
      <c r="N1806" s="7"/>
    </row>
    <row r="1807" spans="9:14" x14ac:dyDescent="0.2">
      <c r="I1807" s="7"/>
      <c r="J1807" s="7"/>
      <c r="K1807" s="7"/>
      <c r="L1807" s="7"/>
      <c r="M1807" s="7"/>
      <c r="N1807" s="7"/>
    </row>
    <row r="1808" spans="9:14" x14ac:dyDescent="0.2">
      <c r="I1808" s="7"/>
      <c r="J1808" s="7"/>
      <c r="K1808" s="7"/>
      <c r="L1808" s="7"/>
      <c r="M1808" s="7"/>
      <c r="N1808" s="7"/>
    </row>
    <row r="1809" spans="9:14" x14ac:dyDescent="0.2">
      <c r="I1809" s="7"/>
      <c r="J1809" s="7"/>
      <c r="K1809" s="7"/>
      <c r="L1809" s="7"/>
      <c r="M1809" s="7"/>
      <c r="N1809" s="7"/>
    </row>
    <row r="1810" spans="9:14" x14ac:dyDescent="0.2">
      <c r="I1810" s="7"/>
      <c r="J1810" s="7"/>
      <c r="K1810" s="7"/>
      <c r="L1810" s="7"/>
      <c r="M1810" s="7"/>
      <c r="N1810" s="7"/>
    </row>
    <row r="1811" spans="9:14" x14ac:dyDescent="0.2">
      <c r="I1811" s="7"/>
      <c r="J1811" s="7"/>
      <c r="K1811" s="7"/>
      <c r="L1811" s="7"/>
      <c r="M1811" s="7"/>
      <c r="N1811" s="7"/>
    </row>
    <row r="1812" spans="9:14" x14ac:dyDescent="0.2">
      <c r="I1812" s="7"/>
      <c r="J1812" s="7"/>
      <c r="K1812" s="7"/>
      <c r="L1812" s="7"/>
      <c r="M1812" s="7"/>
      <c r="N1812" s="7"/>
    </row>
    <row r="1813" spans="9:14" x14ac:dyDescent="0.2">
      <c r="I1813" s="7"/>
      <c r="J1813" s="7"/>
      <c r="K1813" s="7"/>
      <c r="L1813" s="7"/>
      <c r="M1813" s="7"/>
      <c r="N1813" s="7"/>
    </row>
    <row r="1814" spans="9:14" x14ac:dyDescent="0.2">
      <c r="I1814" s="7"/>
      <c r="J1814" s="7"/>
      <c r="K1814" s="7"/>
      <c r="L1814" s="7"/>
      <c r="M1814" s="7"/>
      <c r="N1814" s="7"/>
    </row>
    <row r="1815" spans="9:14" x14ac:dyDescent="0.2">
      <c r="I1815" s="7"/>
      <c r="J1815" s="7"/>
      <c r="K1815" s="7"/>
      <c r="L1815" s="7"/>
      <c r="M1815" s="7"/>
      <c r="N1815" s="7"/>
    </row>
    <row r="1816" spans="9:14" x14ac:dyDescent="0.2">
      <c r="I1816" s="7"/>
      <c r="J1816" s="7"/>
      <c r="K1816" s="7"/>
      <c r="L1816" s="7"/>
      <c r="M1816" s="7"/>
      <c r="N1816" s="7"/>
    </row>
    <row r="1817" spans="9:14" x14ac:dyDescent="0.2">
      <c r="I1817" s="7"/>
      <c r="J1817" s="7"/>
      <c r="K1817" s="7"/>
      <c r="L1817" s="7"/>
      <c r="M1817" s="7"/>
      <c r="N1817" s="7"/>
    </row>
    <row r="1818" spans="9:14" x14ac:dyDescent="0.2">
      <c r="I1818" s="7"/>
      <c r="J1818" s="7"/>
      <c r="K1818" s="7"/>
      <c r="L1818" s="7"/>
      <c r="M1818" s="7"/>
      <c r="N1818" s="7"/>
    </row>
    <row r="1819" spans="9:14" x14ac:dyDescent="0.2">
      <c r="I1819" s="7"/>
      <c r="J1819" s="7"/>
      <c r="K1819" s="7"/>
      <c r="L1819" s="7"/>
      <c r="M1819" s="7"/>
      <c r="N1819" s="7"/>
    </row>
    <row r="1820" spans="9:14" x14ac:dyDescent="0.2">
      <c r="I1820" s="7"/>
      <c r="J1820" s="7"/>
      <c r="K1820" s="7"/>
      <c r="L1820" s="7"/>
      <c r="M1820" s="7"/>
      <c r="N1820" s="7"/>
    </row>
    <row r="1821" spans="9:14" x14ac:dyDescent="0.2">
      <c r="I1821" s="7"/>
      <c r="J1821" s="7"/>
      <c r="K1821" s="7"/>
      <c r="L1821" s="7"/>
      <c r="M1821" s="7"/>
      <c r="N1821" s="7"/>
    </row>
    <row r="1822" spans="9:14" x14ac:dyDescent="0.2">
      <c r="I1822" s="7"/>
      <c r="J1822" s="7"/>
      <c r="K1822" s="7"/>
      <c r="L1822" s="7"/>
      <c r="M1822" s="7"/>
      <c r="N1822" s="7"/>
    </row>
    <row r="1823" spans="9:14" x14ac:dyDescent="0.2">
      <c r="I1823" s="7"/>
      <c r="J1823" s="7"/>
      <c r="K1823" s="7"/>
      <c r="L1823" s="7"/>
      <c r="M1823" s="7"/>
      <c r="N1823" s="7"/>
    </row>
    <row r="1824" spans="9:14" x14ac:dyDescent="0.2">
      <c r="I1824" s="7"/>
      <c r="J1824" s="7"/>
      <c r="K1824" s="7"/>
      <c r="L1824" s="7"/>
      <c r="M1824" s="7"/>
      <c r="N1824" s="7"/>
    </row>
    <row r="1825" spans="9:14" x14ac:dyDescent="0.2">
      <c r="I1825" s="7"/>
      <c r="J1825" s="7"/>
      <c r="K1825" s="7"/>
      <c r="L1825" s="7"/>
      <c r="M1825" s="7"/>
      <c r="N1825" s="7"/>
    </row>
    <row r="1826" spans="9:14" x14ac:dyDescent="0.2">
      <c r="I1826" s="7"/>
      <c r="J1826" s="7"/>
      <c r="K1826" s="7"/>
      <c r="L1826" s="7"/>
      <c r="M1826" s="7"/>
      <c r="N1826" s="7"/>
    </row>
    <row r="1827" spans="9:14" x14ac:dyDescent="0.2">
      <c r="I1827" s="7"/>
      <c r="J1827" s="7"/>
      <c r="K1827" s="7"/>
      <c r="L1827" s="7"/>
      <c r="M1827" s="7"/>
      <c r="N1827" s="7"/>
    </row>
    <row r="1828" spans="9:14" x14ac:dyDescent="0.2">
      <c r="I1828" s="7"/>
      <c r="J1828" s="7"/>
      <c r="K1828" s="7"/>
      <c r="L1828" s="7"/>
      <c r="M1828" s="7"/>
      <c r="N1828" s="7"/>
    </row>
    <row r="1829" spans="9:14" x14ac:dyDescent="0.2">
      <c r="I1829" s="7"/>
      <c r="J1829" s="7"/>
      <c r="K1829" s="7"/>
      <c r="L1829" s="7"/>
      <c r="M1829" s="7"/>
      <c r="N1829" s="7"/>
    </row>
    <row r="1830" spans="9:14" x14ac:dyDescent="0.2">
      <c r="I1830" s="7"/>
      <c r="J1830" s="7"/>
      <c r="K1830" s="7"/>
      <c r="L1830" s="7"/>
      <c r="M1830" s="7"/>
      <c r="N1830" s="7"/>
    </row>
    <row r="1831" spans="9:14" x14ac:dyDescent="0.2">
      <c r="I1831" s="7"/>
      <c r="J1831" s="7"/>
      <c r="K1831" s="7"/>
      <c r="L1831" s="7"/>
      <c r="M1831" s="7"/>
      <c r="N1831" s="7"/>
    </row>
    <row r="1832" spans="9:14" x14ac:dyDescent="0.2">
      <c r="I1832" s="7"/>
      <c r="J1832" s="7"/>
      <c r="K1832" s="7"/>
      <c r="L1832" s="7"/>
      <c r="M1832" s="7"/>
      <c r="N1832" s="7"/>
    </row>
    <row r="1833" spans="9:14" x14ac:dyDescent="0.2">
      <c r="I1833" s="7"/>
      <c r="J1833" s="7"/>
      <c r="K1833" s="7"/>
      <c r="L1833" s="7"/>
      <c r="M1833" s="7"/>
      <c r="N1833" s="7"/>
    </row>
    <row r="1834" spans="9:14" x14ac:dyDescent="0.2">
      <c r="I1834" s="7"/>
      <c r="J1834" s="7"/>
      <c r="K1834" s="7"/>
      <c r="L1834" s="7"/>
      <c r="M1834" s="7"/>
      <c r="N1834" s="7"/>
    </row>
    <row r="1835" spans="9:14" x14ac:dyDescent="0.2">
      <c r="I1835" s="7"/>
      <c r="J1835" s="7"/>
      <c r="K1835" s="7"/>
      <c r="L1835" s="7"/>
      <c r="M1835" s="7"/>
      <c r="N1835" s="7"/>
    </row>
    <row r="1836" spans="9:14" x14ac:dyDescent="0.2">
      <c r="I1836" s="7"/>
      <c r="J1836" s="7"/>
      <c r="K1836" s="7"/>
      <c r="L1836" s="7"/>
      <c r="M1836" s="7"/>
      <c r="N1836" s="7"/>
    </row>
    <row r="1837" spans="9:14" x14ac:dyDescent="0.2">
      <c r="I1837" s="7"/>
      <c r="J1837" s="7"/>
      <c r="K1837" s="7"/>
      <c r="L1837" s="7"/>
      <c r="M1837" s="7"/>
      <c r="N1837" s="7"/>
    </row>
    <row r="1838" spans="9:14" x14ac:dyDescent="0.2">
      <c r="I1838" s="7"/>
      <c r="J1838" s="7"/>
      <c r="K1838" s="7"/>
      <c r="L1838" s="7"/>
      <c r="M1838" s="7"/>
      <c r="N1838" s="7"/>
    </row>
    <row r="1839" spans="9:14" x14ac:dyDescent="0.2">
      <c r="I1839" s="7"/>
      <c r="J1839" s="7"/>
      <c r="K1839" s="7"/>
      <c r="L1839" s="7"/>
      <c r="M1839" s="7"/>
      <c r="N1839" s="7"/>
    </row>
    <row r="1840" spans="9:14" x14ac:dyDescent="0.2">
      <c r="I1840" s="7"/>
      <c r="J1840" s="7"/>
      <c r="K1840" s="7"/>
      <c r="L1840" s="7"/>
      <c r="M1840" s="7"/>
      <c r="N1840" s="7"/>
    </row>
    <row r="1841" spans="9:14" x14ac:dyDescent="0.2">
      <c r="I1841" s="7"/>
      <c r="J1841" s="7"/>
      <c r="K1841" s="7"/>
      <c r="L1841" s="7"/>
      <c r="M1841" s="7"/>
      <c r="N1841" s="7"/>
    </row>
    <row r="1842" spans="9:14" x14ac:dyDescent="0.2">
      <c r="I1842" s="7"/>
      <c r="J1842" s="7"/>
      <c r="K1842" s="7"/>
      <c r="L1842" s="7"/>
      <c r="M1842" s="7"/>
      <c r="N1842" s="7"/>
    </row>
    <row r="1843" spans="9:14" x14ac:dyDescent="0.2">
      <c r="I1843" s="7"/>
      <c r="J1843" s="7"/>
      <c r="K1843" s="7"/>
      <c r="L1843" s="7"/>
      <c r="M1843" s="7"/>
      <c r="N1843" s="7"/>
    </row>
    <row r="1844" spans="9:14" x14ac:dyDescent="0.2">
      <c r="I1844" s="7"/>
      <c r="J1844" s="7"/>
      <c r="K1844" s="7"/>
      <c r="L1844" s="7"/>
      <c r="M1844" s="7"/>
      <c r="N1844" s="7"/>
    </row>
    <row r="1845" spans="9:14" x14ac:dyDescent="0.2">
      <c r="I1845" s="7"/>
      <c r="J1845" s="7"/>
      <c r="K1845" s="7"/>
      <c r="L1845" s="7"/>
      <c r="M1845" s="7"/>
      <c r="N1845" s="7"/>
    </row>
    <row r="1846" spans="9:14" x14ac:dyDescent="0.2">
      <c r="I1846" s="7"/>
      <c r="J1846" s="7"/>
      <c r="K1846" s="7"/>
      <c r="L1846" s="7"/>
      <c r="M1846" s="7"/>
      <c r="N1846" s="7"/>
    </row>
    <row r="1847" spans="9:14" x14ac:dyDescent="0.2">
      <c r="I1847" s="7"/>
      <c r="J1847" s="7"/>
      <c r="K1847" s="7"/>
      <c r="L1847" s="7"/>
      <c r="M1847" s="7"/>
      <c r="N1847" s="7"/>
    </row>
    <row r="1848" spans="9:14" x14ac:dyDescent="0.2">
      <c r="I1848" s="7"/>
      <c r="J1848" s="7"/>
      <c r="K1848" s="7"/>
      <c r="L1848" s="7"/>
      <c r="M1848" s="7"/>
      <c r="N1848" s="7"/>
    </row>
    <row r="1849" spans="9:14" x14ac:dyDescent="0.2">
      <c r="I1849" s="7"/>
      <c r="J1849" s="7"/>
      <c r="K1849" s="7"/>
      <c r="L1849" s="7"/>
      <c r="M1849" s="7"/>
      <c r="N1849" s="7"/>
    </row>
    <row r="1850" spans="9:14" x14ac:dyDescent="0.2">
      <c r="I1850" s="7"/>
      <c r="J1850" s="7"/>
      <c r="K1850" s="7"/>
      <c r="L1850" s="7"/>
      <c r="M1850" s="7"/>
      <c r="N1850" s="7"/>
    </row>
    <row r="1851" spans="9:14" x14ac:dyDescent="0.2">
      <c r="I1851" s="7"/>
      <c r="J1851" s="7"/>
      <c r="K1851" s="7"/>
      <c r="L1851" s="7"/>
      <c r="M1851" s="7"/>
      <c r="N1851" s="7"/>
    </row>
    <row r="1852" spans="9:14" x14ac:dyDescent="0.2">
      <c r="I1852" s="7"/>
      <c r="J1852" s="7"/>
      <c r="K1852" s="7"/>
      <c r="L1852" s="7"/>
      <c r="M1852" s="7"/>
      <c r="N1852" s="7"/>
    </row>
    <row r="1853" spans="9:14" x14ac:dyDescent="0.2">
      <c r="I1853" s="7"/>
      <c r="J1853" s="7"/>
      <c r="K1853" s="7"/>
      <c r="L1853" s="7"/>
      <c r="M1853" s="7"/>
      <c r="N1853" s="7"/>
    </row>
    <row r="1854" spans="9:14" x14ac:dyDescent="0.2">
      <c r="I1854" s="7"/>
      <c r="J1854" s="7"/>
      <c r="K1854" s="7"/>
      <c r="L1854" s="7"/>
      <c r="M1854" s="7"/>
      <c r="N1854" s="7"/>
    </row>
    <row r="1855" spans="9:14" x14ac:dyDescent="0.2">
      <c r="I1855" s="7"/>
      <c r="J1855" s="7"/>
      <c r="K1855" s="7"/>
      <c r="L1855" s="7"/>
      <c r="M1855" s="7"/>
      <c r="N1855" s="7"/>
    </row>
    <row r="1856" spans="9:14" x14ac:dyDescent="0.2">
      <c r="I1856" s="7"/>
      <c r="J1856" s="7"/>
      <c r="K1856" s="7"/>
      <c r="L1856" s="7"/>
      <c r="M1856" s="7"/>
      <c r="N1856" s="7"/>
    </row>
    <row r="1857" spans="9:14" x14ac:dyDescent="0.2">
      <c r="I1857" s="7"/>
      <c r="J1857" s="7"/>
      <c r="K1857" s="7"/>
      <c r="L1857" s="7"/>
      <c r="M1857" s="7"/>
      <c r="N1857" s="7"/>
    </row>
    <row r="1858" spans="9:14" x14ac:dyDescent="0.2">
      <c r="I1858" s="7"/>
      <c r="J1858" s="7"/>
      <c r="K1858" s="7"/>
      <c r="L1858" s="7"/>
      <c r="M1858" s="7"/>
      <c r="N1858" s="7"/>
    </row>
    <row r="1859" spans="9:14" x14ac:dyDescent="0.2">
      <c r="I1859" s="7"/>
      <c r="J1859" s="7"/>
      <c r="K1859" s="7"/>
      <c r="L1859" s="7"/>
      <c r="M1859" s="7"/>
      <c r="N1859" s="7"/>
    </row>
    <row r="1860" spans="9:14" x14ac:dyDescent="0.2">
      <c r="I1860" s="7"/>
      <c r="J1860" s="7"/>
      <c r="K1860" s="7"/>
      <c r="L1860" s="7"/>
      <c r="M1860" s="7"/>
      <c r="N1860" s="7"/>
    </row>
    <row r="1861" spans="9:14" x14ac:dyDescent="0.2">
      <c r="I1861" s="7"/>
      <c r="J1861" s="7"/>
      <c r="K1861" s="7"/>
      <c r="L1861" s="7"/>
      <c r="M1861" s="7"/>
      <c r="N1861" s="7"/>
    </row>
    <row r="1862" spans="9:14" x14ac:dyDescent="0.2">
      <c r="I1862" s="7"/>
      <c r="J1862" s="7"/>
      <c r="K1862" s="7"/>
      <c r="L1862" s="7"/>
      <c r="M1862" s="7"/>
      <c r="N1862" s="7"/>
    </row>
    <row r="1863" spans="9:14" x14ac:dyDescent="0.2">
      <c r="I1863" s="7"/>
      <c r="J1863" s="7"/>
      <c r="K1863" s="7"/>
      <c r="L1863" s="7"/>
      <c r="M1863" s="7"/>
      <c r="N1863" s="7"/>
    </row>
    <row r="1864" spans="9:14" x14ac:dyDescent="0.2">
      <c r="I1864" s="7"/>
      <c r="J1864" s="7"/>
      <c r="K1864" s="7"/>
      <c r="L1864" s="7"/>
      <c r="M1864" s="7"/>
      <c r="N1864" s="7"/>
    </row>
    <row r="1865" spans="9:14" x14ac:dyDescent="0.2">
      <c r="I1865" s="7"/>
      <c r="J1865" s="7"/>
      <c r="K1865" s="7"/>
      <c r="L1865" s="7"/>
      <c r="M1865" s="7"/>
      <c r="N1865" s="7"/>
    </row>
    <row r="1866" spans="9:14" x14ac:dyDescent="0.2">
      <c r="I1866" s="7"/>
      <c r="J1866" s="7"/>
      <c r="K1866" s="7"/>
      <c r="L1866" s="7"/>
      <c r="M1866" s="7"/>
      <c r="N1866" s="7"/>
    </row>
    <row r="1867" spans="9:14" x14ac:dyDescent="0.2">
      <c r="I1867" s="7"/>
      <c r="J1867" s="7"/>
      <c r="K1867" s="7"/>
      <c r="L1867" s="7"/>
      <c r="M1867" s="7"/>
      <c r="N1867" s="7"/>
    </row>
    <row r="1868" spans="9:14" x14ac:dyDescent="0.2">
      <c r="I1868" s="7"/>
      <c r="J1868" s="7"/>
      <c r="K1868" s="7"/>
      <c r="L1868" s="7"/>
      <c r="M1868" s="7"/>
      <c r="N1868" s="7"/>
    </row>
    <row r="1869" spans="9:14" x14ac:dyDescent="0.2">
      <c r="I1869" s="7"/>
      <c r="J1869" s="7"/>
      <c r="K1869" s="7"/>
      <c r="L1869" s="7"/>
      <c r="M1869" s="7"/>
      <c r="N1869" s="7"/>
    </row>
    <row r="1870" spans="9:14" x14ac:dyDescent="0.2">
      <c r="I1870" s="7"/>
      <c r="J1870" s="7"/>
      <c r="K1870" s="7"/>
      <c r="L1870" s="7"/>
      <c r="M1870" s="7"/>
      <c r="N1870" s="7"/>
    </row>
    <row r="1871" spans="9:14" x14ac:dyDescent="0.2">
      <c r="I1871" s="7"/>
      <c r="J1871" s="7"/>
      <c r="K1871" s="7"/>
      <c r="L1871" s="7"/>
      <c r="M1871" s="7"/>
      <c r="N1871" s="7"/>
    </row>
    <row r="1872" spans="9:14" x14ac:dyDescent="0.2">
      <c r="I1872" s="7"/>
      <c r="J1872" s="7"/>
      <c r="K1872" s="7"/>
      <c r="L1872" s="7"/>
      <c r="M1872" s="7"/>
      <c r="N1872" s="7"/>
    </row>
    <row r="1873" spans="9:14" x14ac:dyDescent="0.2">
      <c r="I1873" s="7"/>
      <c r="J1873" s="7"/>
      <c r="K1873" s="7"/>
      <c r="L1873" s="7"/>
      <c r="M1873" s="7"/>
      <c r="N1873" s="7"/>
    </row>
    <row r="1874" spans="9:14" x14ac:dyDescent="0.2">
      <c r="I1874" s="7"/>
      <c r="J1874" s="7"/>
      <c r="K1874" s="7"/>
      <c r="L1874" s="7"/>
      <c r="M1874" s="7"/>
      <c r="N1874" s="7"/>
    </row>
    <row r="1875" spans="9:14" x14ac:dyDescent="0.2">
      <c r="I1875" s="7"/>
      <c r="J1875" s="7"/>
      <c r="K1875" s="7"/>
      <c r="L1875" s="7"/>
      <c r="M1875" s="7"/>
      <c r="N1875" s="7"/>
    </row>
    <row r="1876" spans="9:14" x14ac:dyDescent="0.2">
      <c r="I1876" s="7"/>
      <c r="J1876" s="7"/>
      <c r="K1876" s="7"/>
      <c r="L1876" s="7"/>
      <c r="M1876" s="7"/>
      <c r="N1876" s="7"/>
    </row>
    <row r="1877" spans="9:14" x14ac:dyDescent="0.2">
      <c r="I1877" s="7"/>
      <c r="J1877" s="7"/>
      <c r="K1877" s="7"/>
      <c r="L1877" s="7"/>
      <c r="M1877" s="7"/>
      <c r="N1877" s="7"/>
    </row>
    <row r="1878" spans="9:14" x14ac:dyDescent="0.2">
      <c r="I1878" s="7"/>
      <c r="J1878" s="7"/>
      <c r="K1878" s="7"/>
      <c r="L1878" s="7"/>
      <c r="M1878" s="7"/>
      <c r="N1878" s="7"/>
    </row>
    <row r="1879" spans="9:14" x14ac:dyDescent="0.2">
      <c r="I1879" s="7"/>
      <c r="J1879" s="7"/>
      <c r="K1879" s="7"/>
      <c r="L1879" s="7"/>
      <c r="M1879" s="7"/>
      <c r="N1879" s="7"/>
    </row>
    <row r="1880" spans="9:14" x14ac:dyDescent="0.2">
      <c r="I1880" s="7"/>
      <c r="J1880" s="7"/>
      <c r="K1880" s="7"/>
      <c r="L1880" s="7"/>
      <c r="M1880" s="7"/>
      <c r="N1880" s="7"/>
    </row>
    <row r="1881" spans="9:14" x14ac:dyDescent="0.2">
      <c r="I1881" s="7"/>
      <c r="J1881" s="7"/>
      <c r="K1881" s="7"/>
      <c r="L1881" s="7"/>
      <c r="M1881" s="7"/>
      <c r="N1881" s="7"/>
    </row>
    <row r="1882" spans="9:14" x14ac:dyDescent="0.2">
      <c r="I1882" s="7"/>
      <c r="J1882" s="7"/>
      <c r="K1882" s="7"/>
      <c r="L1882" s="7"/>
      <c r="M1882" s="7"/>
      <c r="N1882" s="7"/>
    </row>
    <row r="1883" spans="9:14" x14ac:dyDescent="0.2">
      <c r="I1883" s="7"/>
      <c r="J1883" s="7"/>
      <c r="K1883" s="7"/>
      <c r="L1883" s="7"/>
      <c r="M1883" s="7"/>
      <c r="N1883" s="7"/>
    </row>
    <row r="1884" spans="9:14" x14ac:dyDescent="0.2">
      <c r="I1884" s="7"/>
      <c r="J1884" s="7"/>
      <c r="K1884" s="7"/>
      <c r="L1884" s="7"/>
      <c r="M1884" s="7"/>
      <c r="N1884" s="7"/>
    </row>
    <row r="1885" spans="9:14" x14ac:dyDescent="0.2">
      <c r="I1885" s="7"/>
      <c r="J1885" s="7"/>
      <c r="K1885" s="7"/>
      <c r="L1885" s="7"/>
      <c r="M1885" s="7"/>
      <c r="N1885" s="7"/>
    </row>
    <row r="1886" spans="9:14" x14ac:dyDescent="0.2">
      <c r="I1886" s="7"/>
      <c r="J1886" s="7"/>
      <c r="K1886" s="7"/>
      <c r="L1886" s="7"/>
      <c r="M1886" s="7"/>
      <c r="N1886" s="7"/>
    </row>
    <row r="1887" spans="9:14" x14ac:dyDescent="0.2">
      <c r="I1887" s="7"/>
      <c r="J1887" s="7"/>
      <c r="K1887" s="7"/>
      <c r="L1887" s="7"/>
      <c r="M1887" s="7"/>
      <c r="N1887" s="7"/>
    </row>
    <row r="1888" spans="9:14" x14ac:dyDescent="0.2">
      <c r="I1888" s="7"/>
      <c r="J1888" s="7"/>
      <c r="K1888" s="7"/>
      <c r="L1888" s="7"/>
      <c r="M1888" s="7"/>
      <c r="N1888" s="7"/>
    </row>
    <row r="1889" spans="9:14" x14ac:dyDescent="0.2">
      <c r="I1889" s="7"/>
      <c r="J1889" s="7"/>
      <c r="K1889" s="7"/>
      <c r="L1889" s="7"/>
      <c r="M1889" s="7"/>
      <c r="N1889" s="7"/>
    </row>
    <row r="1890" spans="9:14" x14ac:dyDescent="0.2">
      <c r="I1890" s="7"/>
      <c r="J1890" s="7"/>
      <c r="K1890" s="7"/>
      <c r="L1890" s="7"/>
      <c r="M1890" s="7"/>
      <c r="N1890" s="7"/>
    </row>
    <row r="1891" spans="9:14" x14ac:dyDescent="0.2">
      <c r="I1891" s="7"/>
      <c r="J1891" s="7"/>
      <c r="K1891" s="7"/>
      <c r="L1891" s="7"/>
      <c r="M1891" s="7"/>
      <c r="N1891" s="7"/>
    </row>
    <row r="1892" spans="9:14" x14ac:dyDescent="0.2">
      <c r="I1892" s="7"/>
      <c r="J1892" s="7"/>
      <c r="K1892" s="7"/>
      <c r="L1892" s="7"/>
      <c r="M1892" s="7"/>
      <c r="N1892" s="7"/>
    </row>
    <row r="1893" spans="9:14" x14ac:dyDescent="0.2">
      <c r="I1893" s="7"/>
      <c r="J1893" s="7"/>
      <c r="K1893" s="7"/>
      <c r="L1893" s="7"/>
      <c r="M1893" s="7"/>
      <c r="N1893" s="7"/>
    </row>
    <row r="1894" spans="9:14" x14ac:dyDescent="0.2">
      <c r="I1894" s="7"/>
      <c r="J1894" s="7"/>
      <c r="K1894" s="7"/>
      <c r="L1894" s="7"/>
      <c r="M1894" s="7"/>
      <c r="N1894" s="7"/>
    </row>
    <row r="1895" spans="9:14" x14ac:dyDescent="0.2">
      <c r="I1895" s="7"/>
      <c r="J1895" s="7"/>
      <c r="K1895" s="7"/>
      <c r="L1895" s="7"/>
      <c r="M1895" s="7"/>
      <c r="N1895" s="7"/>
    </row>
    <row r="1896" spans="9:14" x14ac:dyDescent="0.2">
      <c r="I1896" s="7"/>
      <c r="J1896" s="7"/>
      <c r="K1896" s="7"/>
      <c r="L1896" s="7"/>
      <c r="M1896" s="7"/>
      <c r="N1896" s="7"/>
    </row>
    <row r="1897" spans="9:14" x14ac:dyDescent="0.2">
      <c r="I1897" s="7"/>
      <c r="J1897" s="7"/>
      <c r="K1897" s="7"/>
      <c r="L1897" s="7"/>
      <c r="M1897" s="7"/>
      <c r="N1897" s="7"/>
    </row>
    <row r="1898" spans="9:14" x14ac:dyDescent="0.2">
      <c r="I1898" s="7"/>
      <c r="J1898" s="7"/>
      <c r="K1898" s="7"/>
      <c r="L1898" s="7"/>
      <c r="M1898" s="7"/>
      <c r="N1898" s="7"/>
    </row>
    <row r="1899" spans="9:14" x14ac:dyDescent="0.2">
      <c r="I1899" s="7"/>
      <c r="J1899" s="7"/>
      <c r="K1899" s="7"/>
      <c r="L1899" s="7"/>
      <c r="M1899" s="7"/>
      <c r="N1899" s="7"/>
    </row>
    <row r="1900" spans="9:14" x14ac:dyDescent="0.2">
      <c r="I1900" s="7"/>
      <c r="J1900" s="7"/>
      <c r="K1900" s="7"/>
      <c r="L1900" s="7"/>
      <c r="M1900" s="7"/>
      <c r="N1900" s="7"/>
    </row>
    <row r="1901" spans="9:14" x14ac:dyDescent="0.2">
      <c r="I1901" s="7"/>
      <c r="J1901" s="7"/>
      <c r="K1901" s="7"/>
      <c r="L1901" s="7"/>
      <c r="M1901" s="7"/>
      <c r="N1901" s="7"/>
    </row>
    <row r="1902" spans="9:14" x14ac:dyDescent="0.2">
      <c r="I1902" s="7"/>
      <c r="J1902" s="7"/>
      <c r="K1902" s="7"/>
      <c r="L1902" s="7"/>
      <c r="M1902" s="7"/>
      <c r="N1902" s="7"/>
    </row>
    <row r="1903" spans="9:14" x14ac:dyDescent="0.2">
      <c r="I1903" s="7"/>
      <c r="J1903" s="7"/>
      <c r="K1903" s="7"/>
      <c r="L1903" s="7"/>
      <c r="M1903" s="7"/>
      <c r="N1903" s="7"/>
    </row>
    <row r="1904" spans="9:14" x14ac:dyDescent="0.2">
      <c r="I1904" s="7"/>
      <c r="J1904" s="7"/>
      <c r="K1904" s="7"/>
      <c r="L1904" s="7"/>
      <c r="M1904" s="7"/>
      <c r="N1904" s="7"/>
    </row>
    <row r="1905" spans="9:14" x14ac:dyDescent="0.2">
      <c r="I1905" s="7"/>
      <c r="J1905" s="7"/>
      <c r="K1905" s="7"/>
      <c r="L1905" s="7"/>
      <c r="M1905" s="7"/>
      <c r="N1905" s="7"/>
    </row>
    <row r="1906" spans="9:14" x14ac:dyDescent="0.2">
      <c r="I1906" s="7"/>
      <c r="J1906" s="7"/>
      <c r="K1906" s="7"/>
      <c r="L1906" s="7"/>
      <c r="M1906" s="7"/>
      <c r="N1906" s="7"/>
    </row>
    <row r="1907" spans="9:14" x14ac:dyDescent="0.2">
      <c r="I1907" s="7"/>
      <c r="J1907" s="7"/>
      <c r="K1907" s="7"/>
      <c r="L1907" s="7"/>
      <c r="M1907" s="7"/>
      <c r="N1907" s="7"/>
    </row>
    <row r="1908" spans="9:14" x14ac:dyDescent="0.2">
      <c r="I1908" s="7"/>
      <c r="J1908" s="7"/>
      <c r="K1908" s="7"/>
      <c r="L1908" s="7"/>
      <c r="M1908" s="7"/>
      <c r="N1908" s="7"/>
    </row>
    <row r="1909" spans="9:14" x14ac:dyDescent="0.2">
      <c r="I1909" s="7"/>
      <c r="J1909" s="7"/>
      <c r="K1909" s="7"/>
      <c r="L1909" s="7"/>
      <c r="M1909" s="7"/>
      <c r="N1909" s="7"/>
    </row>
    <row r="1910" spans="9:14" x14ac:dyDescent="0.2">
      <c r="I1910" s="7"/>
      <c r="J1910" s="7"/>
      <c r="K1910" s="7"/>
      <c r="L1910" s="7"/>
      <c r="M1910" s="7"/>
      <c r="N1910" s="7"/>
    </row>
    <row r="1911" spans="9:14" x14ac:dyDescent="0.2">
      <c r="I1911" s="7"/>
      <c r="J1911" s="7"/>
      <c r="K1911" s="7"/>
      <c r="L1911" s="7"/>
      <c r="M1911" s="7"/>
      <c r="N1911" s="7"/>
    </row>
    <row r="1912" spans="9:14" x14ac:dyDescent="0.2">
      <c r="I1912" s="7"/>
      <c r="J1912" s="7"/>
      <c r="K1912" s="7"/>
      <c r="L1912" s="7"/>
      <c r="M1912" s="7"/>
      <c r="N1912" s="7"/>
    </row>
    <row r="1913" spans="9:14" x14ac:dyDescent="0.2">
      <c r="I1913" s="7"/>
      <c r="J1913" s="7"/>
      <c r="K1913" s="7"/>
      <c r="L1913" s="7"/>
      <c r="M1913" s="7"/>
      <c r="N1913" s="7"/>
    </row>
    <row r="1914" spans="9:14" x14ac:dyDescent="0.2">
      <c r="I1914" s="7"/>
      <c r="J1914" s="7"/>
      <c r="K1914" s="7"/>
      <c r="L1914" s="7"/>
      <c r="M1914" s="7"/>
      <c r="N1914" s="7"/>
    </row>
    <row r="1915" spans="9:14" x14ac:dyDescent="0.2">
      <c r="I1915" s="7"/>
      <c r="J1915" s="7"/>
      <c r="K1915" s="7"/>
      <c r="L1915" s="7"/>
      <c r="M1915" s="7"/>
      <c r="N1915" s="7"/>
    </row>
    <row r="1916" spans="9:14" x14ac:dyDescent="0.2">
      <c r="I1916" s="7"/>
      <c r="J1916" s="7"/>
      <c r="K1916" s="7"/>
      <c r="L1916" s="7"/>
      <c r="M1916" s="7"/>
      <c r="N1916" s="7"/>
    </row>
    <row r="1917" spans="9:14" x14ac:dyDescent="0.2">
      <c r="I1917" s="7"/>
      <c r="J1917" s="7"/>
      <c r="K1917" s="7"/>
      <c r="L1917" s="7"/>
      <c r="M1917" s="7"/>
      <c r="N1917" s="7"/>
    </row>
    <row r="1918" spans="9:14" x14ac:dyDescent="0.2">
      <c r="I1918" s="7"/>
      <c r="J1918" s="7"/>
      <c r="K1918" s="7"/>
      <c r="L1918" s="7"/>
      <c r="M1918" s="7"/>
      <c r="N1918" s="7"/>
    </row>
    <row r="1919" spans="9:14" x14ac:dyDescent="0.2">
      <c r="I1919" s="7"/>
      <c r="J1919" s="7"/>
      <c r="K1919" s="7"/>
      <c r="L1919" s="7"/>
      <c r="M1919" s="7"/>
      <c r="N1919" s="7"/>
    </row>
    <row r="1920" spans="9:14" x14ac:dyDescent="0.2">
      <c r="I1920" s="7"/>
      <c r="J1920" s="7"/>
      <c r="K1920" s="7"/>
      <c r="L1920" s="7"/>
      <c r="M1920" s="7"/>
      <c r="N1920" s="7"/>
    </row>
    <row r="1921" spans="9:14" x14ac:dyDescent="0.2">
      <c r="I1921" s="7"/>
      <c r="J1921" s="7"/>
      <c r="K1921" s="7"/>
      <c r="L1921" s="7"/>
      <c r="M1921" s="7"/>
      <c r="N1921" s="7"/>
    </row>
    <row r="1922" spans="9:14" x14ac:dyDescent="0.2">
      <c r="I1922" s="7"/>
      <c r="J1922" s="7"/>
      <c r="K1922" s="7"/>
      <c r="L1922" s="7"/>
      <c r="M1922" s="7"/>
      <c r="N1922" s="7"/>
    </row>
    <row r="1923" spans="9:14" x14ac:dyDescent="0.2">
      <c r="I1923" s="7"/>
      <c r="J1923" s="7"/>
      <c r="K1923" s="7"/>
      <c r="L1923" s="7"/>
      <c r="M1923" s="7"/>
      <c r="N1923" s="7"/>
    </row>
    <row r="1924" spans="9:14" x14ac:dyDescent="0.2">
      <c r="I1924" s="7"/>
      <c r="J1924" s="7"/>
      <c r="K1924" s="7"/>
      <c r="L1924" s="7"/>
      <c r="M1924" s="7"/>
      <c r="N1924" s="7"/>
    </row>
    <row r="1925" spans="9:14" x14ac:dyDescent="0.2">
      <c r="I1925" s="7"/>
      <c r="J1925" s="7"/>
      <c r="K1925" s="7"/>
      <c r="L1925" s="7"/>
      <c r="M1925" s="7"/>
      <c r="N1925" s="7"/>
    </row>
    <row r="1926" spans="9:14" x14ac:dyDescent="0.2">
      <c r="I1926" s="7"/>
      <c r="J1926" s="7"/>
      <c r="K1926" s="7"/>
      <c r="L1926" s="7"/>
      <c r="M1926" s="7"/>
      <c r="N1926" s="7"/>
    </row>
    <row r="1927" spans="9:14" x14ac:dyDescent="0.2">
      <c r="I1927" s="7"/>
      <c r="J1927" s="7"/>
      <c r="K1927" s="7"/>
      <c r="L1927" s="7"/>
      <c r="M1927" s="7"/>
      <c r="N1927" s="7"/>
    </row>
    <row r="1928" spans="9:14" x14ac:dyDescent="0.2">
      <c r="I1928" s="7"/>
      <c r="J1928" s="7"/>
      <c r="K1928" s="7"/>
      <c r="L1928" s="7"/>
      <c r="M1928" s="7"/>
      <c r="N1928" s="7"/>
    </row>
    <row r="1929" spans="9:14" x14ac:dyDescent="0.2">
      <c r="I1929" s="7"/>
      <c r="J1929" s="7"/>
      <c r="K1929" s="7"/>
      <c r="L1929" s="7"/>
      <c r="M1929" s="7"/>
      <c r="N1929" s="7"/>
    </row>
    <row r="1930" spans="9:14" x14ac:dyDescent="0.2">
      <c r="I1930" s="7"/>
      <c r="J1930" s="7"/>
      <c r="K1930" s="7"/>
      <c r="L1930" s="7"/>
      <c r="M1930" s="7"/>
      <c r="N1930" s="7"/>
    </row>
    <row r="1931" spans="9:14" x14ac:dyDescent="0.2">
      <c r="I1931" s="7"/>
      <c r="J1931" s="7"/>
      <c r="K1931" s="7"/>
      <c r="L1931" s="7"/>
      <c r="M1931" s="7"/>
      <c r="N1931" s="7"/>
    </row>
    <row r="1932" spans="9:14" x14ac:dyDescent="0.2">
      <c r="I1932" s="7"/>
      <c r="J1932" s="7"/>
      <c r="K1932" s="7"/>
      <c r="L1932" s="7"/>
      <c r="M1932" s="7"/>
      <c r="N1932" s="7"/>
    </row>
    <row r="1933" spans="9:14" x14ac:dyDescent="0.2">
      <c r="I1933" s="7"/>
      <c r="J1933" s="7"/>
      <c r="K1933" s="7"/>
      <c r="L1933" s="7"/>
      <c r="M1933" s="7"/>
      <c r="N1933" s="7"/>
    </row>
    <row r="1934" spans="9:14" x14ac:dyDescent="0.2">
      <c r="I1934" s="7"/>
      <c r="J1934" s="7"/>
      <c r="K1934" s="7"/>
      <c r="L1934" s="7"/>
      <c r="M1934" s="7"/>
      <c r="N1934" s="7"/>
    </row>
    <row r="1935" spans="9:14" x14ac:dyDescent="0.2">
      <c r="I1935" s="7"/>
      <c r="J1935" s="7"/>
      <c r="K1935" s="7"/>
      <c r="L1935" s="7"/>
      <c r="M1935" s="7"/>
      <c r="N1935" s="7"/>
    </row>
    <row r="1936" spans="9:14" x14ac:dyDescent="0.2">
      <c r="I1936" s="7"/>
      <c r="J1936" s="7"/>
      <c r="K1936" s="7"/>
      <c r="L1936" s="7"/>
      <c r="M1936" s="7"/>
      <c r="N1936" s="7"/>
    </row>
    <row r="1937" spans="9:14" x14ac:dyDescent="0.2">
      <c r="I1937" s="7"/>
      <c r="J1937" s="7"/>
      <c r="K1937" s="7"/>
      <c r="L1937" s="7"/>
      <c r="M1937" s="7"/>
      <c r="N1937" s="7"/>
    </row>
    <row r="1938" spans="9:14" x14ac:dyDescent="0.2">
      <c r="I1938" s="7"/>
      <c r="J1938" s="7"/>
      <c r="K1938" s="7"/>
      <c r="L1938" s="7"/>
      <c r="M1938" s="7"/>
      <c r="N1938" s="7"/>
    </row>
    <row r="1939" spans="9:14" x14ac:dyDescent="0.2">
      <c r="I1939" s="7"/>
      <c r="J1939" s="7"/>
      <c r="K1939" s="7"/>
      <c r="L1939" s="7"/>
      <c r="M1939" s="7"/>
      <c r="N1939" s="7"/>
    </row>
    <row r="1940" spans="9:14" x14ac:dyDescent="0.2">
      <c r="I1940" s="7"/>
      <c r="J1940" s="7"/>
      <c r="K1940" s="7"/>
      <c r="L1940" s="7"/>
      <c r="M1940" s="7"/>
      <c r="N1940" s="7"/>
    </row>
    <row r="1941" spans="9:14" x14ac:dyDescent="0.2">
      <c r="I1941" s="7"/>
      <c r="J1941" s="7"/>
      <c r="K1941" s="7"/>
      <c r="L1941" s="7"/>
      <c r="M1941" s="7"/>
      <c r="N1941" s="7"/>
    </row>
    <row r="1942" spans="9:14" x14ac:dyDescent="0.2">
      <c r="I1942" s="7"/>
      <c r="J1942" s="7"/>
      <c r="K1942" s="7"/>
      <c r="L1942" s="7"/>
      <c r="M1942" s="7"/>
      <c r="N1942" s="7"/>
    </row>
    <row r="1943" spans="9:14" x14ac:dyDescent="0.2">
      <c r="I1943" s="7"/>
      <c r="J1943" s="7"/>
      <c r="K1943" s="7"/>
      <c r="L1943" s="7"/>
      <c r="M1943" s="7"/>
      <c r="N1943" s="7"/>
    </row>
    <row r="1944" spans="9:14" x14ac:dyDescent="0.2">
      <c r="I1944" s="7"/>
      <c r="J1944" s="7"/>
      <c r="K1944" s="7"/>
      <c r="L1944" s="7"/>
      <c r="M1944" s="7"/>
      <c r="N1944" s="7"/>
    </row>
    <row r="1945" spans="9:14" x14ac:dyDescent="0.2">
      <c r="I1945" s="7"/>
      <c r="J1945" s="7"/>
      <c r="K1945" s="7"/>
      <c r="L1945" s="7"/>
      <c r="M1945" s="7"/>
      <c r="N1945" s="7"/>
    </row>
    <row r="1946" spans="9:14" x14ac:dyDescent="0.2">
      <c r="I1946" s="7"/>
      <c r="J1946" s="7"/>
      <c r="K1946" s="7"/>
      <c r="L1946" s="7"/>
      <c r="M1946" s="7"/>
      <c r="N1946" s="7"/>
    </row>
    <row r="1947" spans="9:14" x14ac:dyDescent="0.2">
      <c r="I1947" s="7"/>
      <c r="J1947" s="7"/>
      <c r="K1947" s="7"/>
      <c r="L1947" s="7"/>
      <c r="M1947" s="7"/>
      <c r="N1947" s="7"/>
    </row>
    <row r="1948" spans="9:14" x14ac:dyDescent="0.2">
      <c r="I1948" s="7"/>
      <c r="J1948" s="7"/>
      <c r="K1948" s="7"/>
      <c r="L1948" s="7"/>
      <c r="M1948" s="7"/>
      <c r="N1948" s="7"/>
    </row>
    <row r="1949" spans="9:14" x14ac:dyDescent="0.2">
      <c r="I1949" s="7"/>
      <c r="J1949" s="7"/>
      <c r="K1949" s="7"/>
      <c r="L1949" s="7"/>
      <c r="M1949" s="7"/>
      <c r="N1949" s="7"/>
    </row>
    <row r="1950" spans="9:14" x14ac:dyDescent="0.2">
      <c r="I1950" s="7"/>
      <c r="J1950" s="7"/>
      <c r="K1950" s="7"/>
      <c r="L1950" s="7"/>
      <c r="M1950" s="7"/>
      <c r="N1950" s="7"/>
    </row>
    <row r="1951" spans="9:14" x14ac:dyDescent="0.2">
      <c r="I1951" s="7"/>
      <c r="J1951" s="7"/>
      <c r="K1951" s="7"/>
      <c r="L1951" s="7"/>
      <c r="M1951" s="7"/>
      <c r="N1951" s="7"/>
    </row>
    <row r="1952" spans="9:14" x14ac:dyDescent="0.2">
      <c r="I1952" s="7"/>
      <c r="J1952" s="7"/>
      <c r="K1952" s="7"/>
      <c r="L1952" s="7"/>
      <c r="M1952" s="7"/>
      <c r="N1952" s="7"/>
    </row>
    <row r="1953" spans="9:14" x14ac:dyDescent="0.2">
      <c r="I1953" s="7"/>
      <c r="J1953" s="7"/>
      <c r="K1953" s="7"/>
      <c r="L1953" s="7"/>
      <c r="M1953" s="7"/>
      <c r="N1953" s="7"/>
    </row>
    <row r="1954" spans="9:14" x14ac:dyDescent="0.2">
      <c r="I1954" s="7"/>
      <c r="J1954" s="7"/>
      <c r="K1954" s="7"/>
      <c r="L1954" s="7"/>
      <c r="M1954" s="7"/>
      <c r="N1954" s="7"/>
    </row>
    <row r="1955" spans="9:14" x14ac:dyDescent="0.2">
      <c r="I1955" s="7"/>
      <c r="J1955" s="7"/>
      <c r="K1955" s="7"/>
      <c r="L1955" s="7"/>
      <c r="M1955" s="7"/>
      <c r="N1955" s="7"/>
    </row>
    <row r="1956" spans="9:14" x14ac:dyDescent="0.2">
      <c r="I1956" s="7"/>
      <c r="J1956" s="7"/>
      <c r="K1956" s="7"/>
      <c r="L1956" s="7"/>
      <c r="M1956" s="7"/>
      <c r="N1956" s="7"/>
    </row>
    <row r="1957" spans="9:14" x14ac:dyDescent="0.2">
      <c r="I1957" s="7"/>
      <c r="J1957" s="7"/>
      <c r="K1957" s="7"/>
      <c r="L1957" s="7"/>
      <c r="M1957" s="7"/>
      <c r="N1957" s="7"/>
    </row>
    <row r="1958" spans="9:14" x14ac:dyDescent="0.2">
      <c r="I1958" s="7"/>
      <c r="J1958" s="7"/>
      <c r="K1958" s="7"/>
      <c r="L1958" s="7"/>
      <c r="M1958" s="7"/>
      <c r="N1958" s="7"/>
    </row>
    <row r="1959" spans="9:14" x14ac:dyDescent="0.2">
      <c r="I1959" s="7"/>
      <c r="J1959" s="7"/>
      <c r="K1959" s="7"/>
      <c r="L1959" s="7"/>
      <c r="M1959" s="7"/>
      <c r="N1959" s="7"/>
    </row>
    <row r="1960" spans="9:14" x14ac:dyDescent="0.2">
      <c r="I1960" s="7"/>
      <c r="J1960" s="7"/>
      <c r="K1960" s="7"/>
      <c r="L1960" s="7"/>
      <c r="M1960" s="7"/>
      <c r="N1960" s="7"/>
    </row>
    <row r="1961" spans="9:14" x14ac:dyDescent="0.2">
      <c r="I1961" s="7"/>
      <c r="J1961" s="7"/>
      <c r="K1961" s="7"/>
      <c r="L1961" s="7"/>
      <c r="M1961" s="7"/>
      <c r="N1961" s="7"/>
    </row>
    <row r="1962" spans="9:14" x14ac:dyDescent="0.2">
      <c r="I1962" s="7"/>
      <c r="J1962" s="7"/>
      <c r="K1962" s="7"/>
      <c r="L1962" s="7"/>
      <c r="M1962" s="7"/>
      <c r="N1962" s="7"/>
    </row>
    <row r="1963" spans="9:14" x14ac:dyDescent="0.2">
      <c r="I1963" s="7"/>
      <c r="J1963" s="7"/>
      <c r="K1963" s="7"/>
      <c r="L1963" s="7"/>
      <c r="M1963" s="7"/>
      <c r="N1963" s="7"/>
    </row>
    <row r="1964" spans="9:14" x14ac:dyDescent="0.2">
      <c r="I1964" s="7"/>
      <c r="J1964" s="7"/>
      <c r="K1964" s="7"/>
      <c r="L1964" s="7"/>
      <c r="M1964" s="7"/>
      <c r="N1964" s="7"/>
    </row>
    <row r="1965" spans="9:14" x14ac:dyDescent="0.2">
      <c r="I1965" s="7"/>
      <c r="J1965" s="7"/>
      <c r="K1965" s="7"/>
      <c r="L1965" s="7"/>
      <c r="M1965" s="7"/>
      <c r="N1965" s="7"/>
    </row>
    <row r="1966" spans="9:14" x14ac:dyDescent="0.2">
      <c r="I1966" s="7"/>
      <c r="J1966" s="7"/>
      <c r="K1966" s="7"/>
      <c r="L1966" s="7"/>
      <c r="M1966" s="7"/>
      <c r="N1966" s="7"/>
    </row>
    <row r="1967" spans="9:14" x14ac:dyDescent="0.2">
      <c r="I1967" s="7"/>
      <c r="J1967" s="7"/>
      <c r="K1967" s="7"/>
      <c r="L1967" s="7"/>
      <c r="M1967" s="7"/>
      <c r="N1967" s="7"/>
    </row>
    <row r="1968" spans="9:14" x14ac:dyDescent="0.2">
      <c r="I1968" s="7"/>
      <c r="J1968" s="7"/>
      <c r="K1968" s="7"/>
      <c r="L1968" s="7"/>
      <c r="M1968" s="7"/>
      <c r="N1968" s="7"/>
    </row>
    <row r="1969" spans="9:14" x14ac:dyDescent="0.2">
      <c r="I1969" s="7"/>
      <c r="J1969" s="7"/>
      <c r="K1969" s="7"/>
      <c r="L1969" s="7"/>
      <c r="M1969" s="7"/>
      <c r="N1969" s="7"/>
    </row>
    <row r="1970" spans="9:14" x14ac:dyDescent="0.2">
      <c r="I1970" s="7"/>
      <c r="J1970" s="7"/>
      <c r="K1970" s="7"/>
      <c r="L1970" s="7"/>
      <c r="M1970" s="7"/>
      <c r="N1970" s="7"/>
    </row>
    <row r="1971" spans="9:14" x14ac:dyDescent="0.2">
      <c r="I1971" s="7"/>
      <c r="J1971" s="7"/>
      <c r="K1971" s="7"/>
      <c r="L1971" s="7"/>
      <c r="M1971" s="7"/>
      <c r="N1971" s="7"/>
    </row>
    <row r="1972" spans="9:14" x14ac:dyDescent="0.2">
      <c r="I1972" s="7"/>
      <c r="J1972" s="7"/>
      <c r="K1972" s="7"/>
      <c r="L1972" s="7"/>
      <c r="M1972" s="7"/>
      <c r="N1972" s="7"/>
    </row>
    <row r="1973" spans="9:14" x14ac:dyDescent="0.2">
      <c r="I1973" s="7"/>
      <c r="J1973" s="7"/>
      <c r="K1973" s="7"/>
      <c r="L1973" s="7"/>
      <c r="M1973" s="7"/>
      <c r="N1973" s="7"/>
    </row>
    <row r="1974" spans="9:14" x14ac:dyDescent="0.2">
      <c r="I1974" s="7"/>
      <c r="J1974" s="7"/>
      <c r="K1974" s="7"/>
      <c r="L1974" s="7"/>
      <c r="M1974" s="7"/>
      <c r="N1974" s="7"/>
    </row>
    <row r="1975" spans="9:14" x14ac:dyDescent="0.2">
      <c r="I1975" s="7"/>
      <c r="J1975" s="7"/>
      <c r="K1975" s="7"/>
      <c r="L1975" s="7"/>
      <c r="M1975" s="7"/>
      <c r="N1975" s="7"/>
    </row>
    <row r="1976" spans="9:14" x14ac:dyDescent="0.2">
      <c r="I1976" s="7"/>
      <c r="J1976" s="7"/>
      <c r="K1976" s="7"/>
      <c r="L1976" s="7"/>
      <c r="M1976" s="7"/>
      <c r="N1976" s="7"/>
    </row>
    <row r="1977" spans="9:14" x14ac:dyDescent="0.2">
      <c r="I1977" s="7"/>
      <c r="J1977" s="7"/>
      <c r="K1977" s="7"/>
      <c r="L1977" s="7"/>
      <c r="M1977" s="7"/>
      <c r="N1977" s="7"/>
    </row>
    <row r="1978" spans="9:14" x14ac:dyDescent="0.2">
      <c r="I1978" s="7"/>
      <c r="J1978" s="7"/>
      <c r="K1978" s="7"/>
      <c r="L1978" s="7"/>
      <c r="M1978" s="7"/>
      <c r="N1978" s="7"/>
    </row>
    <row r="1979" spans="9:14" x14ac:dyDescent="0.2">
      <c r="I1979" s="7"/>
      <c r="J1979" s="7"/>
      <c r="K1979" s="7"/>
      <c r="L1979" s="7"/>
      <c r="M1979" s="7"/>
      <c r="N1979" s="7"/>
    </row>
    <row r="1980" spans="9:14" x14ac:dyDescent="0.2">
      <c r="I1980" s="7"/>
      <c r="J1980" s="7"/>
      <c r="K1980" s="7"/>
      <c r="L1980" s="7"/>
      <c r="M1980" s="7"/>
      <c r="N1980" s="7"/>
    </row>
    <row r="1981" spans="9:14" x14ac:dyDescent="0.2">
      <c r="I1981" s="7"/>
      <c r="J1981" s="7"/>
      <c r="K1981" s="7"/>
      <c r="L1981" s="7"/>
      <c r="M1981" s="7"/>
      <c r="N1981" s="7"/>
    </row>
    <row r="1982" spans="9:14" x14ac:dyDescent="0.2">
      <c r="I1982" s="7"/>
      <c r="J1982" s="7"/>
      <c r="K1982" s="7"/>
      <c r="L1982" s="7"/>
      <c r="M1982" s="7"/>
      <c r="N1982" s="7"/>
    </row>
    <row r="1983" spans="9:14" x14ac:dyDescent="0.2">
      <c r="I1983" s="7"/>
      <c r="J1983" s="7"/>
      <c r="K1983" s="7"/>
      <c r="L1983" s="7"/>
      <c r="M1983" s="7"/>
      <c r="N1983" s="7"/>
    </row>
    <row r="1984" spans="9:14" x14ac:dyDescent="0.2">
      <c r="I1984" s="7"/>
      <c r="J1984" s="7"/>
      <c r="K1984" s="7"/>
      <c r="L1984" s="7"/>
      <c r="M1984" s="7"/>
      <c r="N1984" s="7"/>
    </row>
    <row r="1985" spans="9:14" x14ac:dyDescent="0.2">
      <c r="I1985" s="7"/>
      <c r="J1985" s="7"/>
      <c r="K1985" s="7"/>
      <c r="L1985" s="7"/>
      <c r="M1985" s="7"/>
      <c r="N1985" s="7"/>
    </row>
    <row r="1986" spans="9:14" x14ac:dyDescent="0.2">
      <c r="I1986" s="7"/>
      <c r="J1986" s="7"/>
      <c r="K1986" s="7"/>
      <c r="L1986" s="7"/>
      <c r="M1986" s="7"/>
      <c r="N1986" s="7"/>
    </row>
    <row r="1987" spans="9:14" x14ac:dyDescent="0.2">
      <c r="I1987" s="7"/>
      <c r="J1987" s="7"/>
      <c r="K1987" s="7"/>
      <c r="L1987" s="7"/>
      <c r="M1987" s="7"/>
      <c r="N1987" s="7"/>
    </row>
    <row r="1988" spans="9:14" x14ac:dyDescent="0.2">
      <c r="I1988" s="7"/>
      <c r="J1988" s="7"/>
      <c r="K1988" s="7"/>
      <c r="L1988" s="7"/>
      <c r="M1988" s="7"/>
      <c r="N1988" s="7"/>
    </row>
    <row r="1989" spans="9:14" x14ac:dyDescent="0.2">
      <c r="I1989" s="7"/>
      <c r="J1989" s="7"/>
      <c r="K1989" s="7"/>
      <c r="L1989" s="7"/>
      <c r="M1989" s="7"/>
      <c r="N1989" s="7"/>
    </row>
    <row r="1990" spans="9:14" x14ac:dyDescent="0.2">
      <c r="I1990" s="7"/>
      <c r="J1990" s="7"/>
      <c r="K1990" s="7"/>
      <c r="L1990" s="7"/>
      <c r="M1990" s="7"/>
      <c r="N1990" s="7"/>
    </row>
    <row r="1991" spans="9:14" x14ac:dyDescent="0.2">
      <c r="I1991" s="7"/>
      <c r="J1991" s="7"/>
      <c r="K1991" s="7"/>
      <c r="L1991" s="7"/>
      <c r="M1991" s="7"/>
      <c r="N1991" s="7"/>
    </row>
    <row r="1992" spans="9:14" x14ac:dyDescent="0.2">
      <c r="I1992" s="7"/>
      <c r="J1992" s="7"/>
      <c r="K1992" s="7"/>
      <c r="L1992" s="7"/>
      <c r="M1992" s="7"/>
      <c r="N1992" s="7"/>
    </row>
    <row r="1993" spans="9:14" x14ac:dyDescent="0.2">
      <c r="I1993" s="7"/>
      <c r="J1993" s="7"/>
      <c r="K1993" s="7"/>
      <c r="L1993" s="7"/>
      <c r="M1993" s="7"/>
      <c r="N1993" s="7"/>
    </row>
    <row r="1994" spans="9:14" x14ac:dyDescent="0.2">
      <c r="I1994" s="7"/>
      <c r="J1994" s="7"/>
      <c r="K1994" s="7"/>
      <c r="L1994" s="7"/>
      <c r="M1994" s="7"/>
      <c r="N1994" s="7"/>
    </row>
    <row r="1995" spans="9:14" x14ac:dyDescent="0.2">
      <c r="I1995" s="7"/>
      <c r="J1995" s="7"/>
      <c r="K1995" s="7"/>
      <c r="L1995" s="7"/>
      <c r="M1995" s="7"/>
      <c r="N1995" s="7"/>
    </row>
    <row r="1996" spans="9:14" x14ac:dyDescent="0.2">
      <c r="I1996" s="7"/>
      <c r="J1996" s="7"/>
      <c r="K1996" s="7"/>
      <c r="L1996" s="7"/>
      <c r="M1996" s="7"/>
      <c r="N1996" s="7"/>
    </row>
    <row r="1997" spans="9:14" x14ac:dyDescent="0.2">
      <c r="I1997" s="7"/>
      <c r="J1997" s="7"/>
      <c r="K1997" s="7"/>
      <c r="L1997" s="7"/>
      <c r="M1997" s="7"/>
      <c r="N1997" s="7"/>
    </row>
    <row r="1998" spans="9:14" x14ac:dyDescent="0.2">
      <c r="I1998" s="7"/>
      <c r="J1998" s="7"/>
      <c r="K1998" s="7"/>
      <c r="L1998" s="7"/>
      <c r="M1998" s="7"/>
      <c r="N1998" s="7"/>
    </row>
    <row r="1999" spans="9:14" x14ac:dyDescent="0.2">
      <c r="I1999" s="7"/>
      <c r="J1999" s="7"/>
      <c r="K1999" s="7"/>
      <c r="L1999" s="7"/>
      <c r="M1999" s="7"/>
      <c r="N1999" s="7"/>
    </row>
    <row r="2000" spans="9:14" x14ac:dyDescent="0.2">
      <c r="I2000" s="7"/>
      <c r="J2000" s="7"/>
      <c r="K2000" s="7"/>
      <c r="L2000" s="7"/>
      <c r="M2000" s="7"/>
      <c r="N2000" s="7"/>
    </row>
    <row r="2001" spans="9:14" x14ac:dyDescent="0.2">
      <c r="I2001" s="7"/>
      <c r="J2001" s="7"/>
      <c r="K2001" s="7"/>
      <c r="L2001" s="7"/>
      <c r="M2001" s="7"/>
      <c r="N2001" s="7"/>
    </row>
    <row r="2002" spans="9:14" x14ac:dyDescent="0.2">
      <c r="I2002" s="7"/>
      <c r="J2002" s="7"/>
      <c r="K2002" s="7"/>
      <c r="L2002" s="7"/>
      <c r="M2002" s="7"/>
      <c r="N2002" s="7"/>
    </row>
    <row r="2003" spans="9:14" x14ac:dyDescent="0.2">
      <c r="I2003" s="7"/>
      <c r="J2003" s="7"/>
      <c r="K2003" s="7"/>
      <c r="L2003" s="7"/>
      <c r="M2003" s="7"/>
      <c r="N2003" s="7"/>
    </row>
    <row r="2004" spans="9:14" x14ac:dyDescent="0.2">
      <c r="I2004" s="7"/>
      <c r="J2004" s="7"/>
      <c r="K2004" s="7"/>
      <c r="L2004" s="7"/>
      <c r="M2004" s="7"/>
      <c r="N2004" s="7"/>
    </row>
    <row r="2005" spans="9:14" x14ac:dyDescent="0.2">
      <c r="I2005" s="7"/>
      <c r="J2005" s="7"/>
      <c r="K2005" s="7"/>
      <c r="L2005" s="7"/>
      <c r="M2005" s="7"/>
      <c r="N2005" s="7"/>
    </row>
    <row r="2006" spans="9:14" x14ac:dyDescent="0.2">
      <c r="I2006" s="7"/>
      <c r="J2006" s="7"/>
      <c r="K2006" s="7"/>
      <c r="L2006" s="7"/>
      <c r="M2006" s="7"/>
      <c r="N2006" s="7"/>
    </row>
    <row r="2007" spans="9:14" x14ac:dyDescent="0.2">
      <c r="I2007" s="7"/>
      <c r="J2007" s="7"/>
      <c r="K2007" s="7"/>
      <c r="L2007" s="7"/>
      <c r="M2007" s="7"/>
      <c r="N2007" s="7"/>
    </row>
    <row r="2008" spans="9:14" x14ac:dyDescent="0.2">
      <c r="I2008" s="7"/>
      <c r="J2008" s="7"/>
      <c r="K2008" s="7"/>
      <c r="L2008" s="7"/>
      <c r="M2008" s="7"/>
      <c r="N2008" s="7"/>
    </row>
    <row r="2009" spans="9:14" x14ac:dyDescent="0.2">
      <c r="I2009" s="7"/>
      <c r="J2009" s="7"/>
      <c r="K2009" s="7"/>
      <c r="L2009" s="7"/>
      <c r="M2009" s="7"/>
      <c r="N2009" s="7"/>
    </row>
    <row r="2010" spans="9:14" x14ac:dyDescent="0.2">
      <c r="I2010" s="7"/>
      <c r="J2010" s="7"/>
      <c r="K2010" s="7"/>
      <c r="L2010" s="7"/>
      <c r="M2010" s="7"/>
      <c r="N2010" s="7"/>
    </row>
    <row r="2011" spans="9:14" x14ac:dyDescent="0.2">
      <c r="I2011" s="7"/>
      <c r="J2011" s="7"/>
      <c r="K2011" s="7"/>
      <c r="L2011" s="7"/>
      <c r="M2011" s="7"/>
      <c r="N2011" s="7"/>
    </row>
    <row r="2012" spans="9:14" x14ac:dyDescent="0.2">
      <c r="I2012" s="7"/>
      <c r="J2012" s="7"/>
      <c r="K2012" s="7"/>
      <c r="L2012" s="7"/>
      <c r="M2012" s="7"/>
      <c r="N2012" s="7"/>
    </row>
    <row r="2013" spans="9:14" x14ac:dyDescent="0.2">
      <c r="I2013" s="7"/>
      <c r="J2013" s="7"/>
      <c r="K2013" s="7"/>
      <c r="L2013" s="7"/>
      <c r="M2013" s="7"/>
      <c r="N2013" s="7"/>
    </row>
    <row r="2014" spans="9:14" x14ac:dyDescent="0.2">
      <c r="I2014" s="7"/>
      <c r="J2014" s="7"/>
      <c r="K2014" s="7"/>
      <c r="L2014" s="7"/>
      <c r="M2014" s="7"/>
      <c r="N2014" s="7"/>
    </row>
    <row r="2015" spans="9:14" x14ac:dyDescent="0.2">
      <c r="I2015" s="7"/>
      <c r="J2015" s="7"/>
      <c r="K2015" s="7"/>
      <c r="L2015" s="7"/>
      <c r="M2015" s="7"/>
      <c r="N2015" s="7"/>
    </row>
    <row r="2016" spans="9:14" x14ac:dyDescent="0.2">
      <c r="I2016" s="7"/>
      <c r="J2016" s="7"/>
      <c r="K2016" s="7"/>
      <c r="L2016" s="7"/>
      <c r="M2016" s="7"/>
      <c r="N2016" s="7"/>
    </row>
    <row r="2017" spans="9:14" x14ac:dyDescent="0.2">
      <c r="I2017" s="7"/>
      <c r="J2017" s="7"/>
      <c r="K2017" s="7"/>
      <c r="L2017" s="7"/>
      <c r="M2017" s="7"/>
      <c r="N2017" s="7"/>
    </row>
    <row r="2018" spans="9:14" x14ac:dyDescent="0.2">
      <c r="I2018" s="7"/>
      <c r="J2018" s="7"/>
      <c r="K2018" s="7"/>
      <c r="L2018" s="7"/>
      <c r="M2018" s="7"/>
      <c r="N2018" s="7"/>
    </row>
    <row r="2019" spans="9:14" x14ac:dyDescent="0.2">
      <c r="I2019" s="7"/>
      <c r="J2019" s="7"/>
      <c r="K2019" s="7"/>
      <c r="L2019" s="7"/>
      <c r="M2019" s="7"/>
      <c r="N2019" s="7"/>
    </row>
    <row r="2020" spans="9:14" x14ac:dyDescent="0.2">
      <c r="I2020" s="7"/>
      <c r="J2020" s="7"/>
      <c r="K2020" s="7"/>
      <c r="L2020" s="7"/>
      <c r="M2020" s="7"/>
      <c r="N2020" s="7"/>
    </row>
    <row r="2021" spans="9:14" x14ac:dyDescent="0.2">
      <c r="I2021" s="7"/>
      <c r="J2021" s="7"/>
      <c r="K2021" s="7"/>
      <c r="L2021" s="7"/>
      <c r="M2021" s="7"/>
      <c r="N2021" s="7"/>
    </row>
    <row r="2022" spans="9:14" x14ac:dyDescent="0.2">
      <c r="I2022" s="7"/>
      <c r="J2022" s="7"/>
      <c r="K2022" s="7"/>
      <c r="L2022" s="7"/>
      <c r="M2022" s="7"/>
      <c r="N2022" s="7"/>
    </row>
    <row r="2023" spans="9:14" x14ac:dyDescent="0.2">
      <c r="I2023" s="7"/>
      <c r="J2023" s="7"/>
      <c r="K2023" s="7"/>
      <c r="L2023" s="7"/>
      <c r="M2023" s="7"/>
      <c r="N2023" s="7"/>
    </row>
    <row r="2024" spans="9:14" x14ac:dyDescent="0.2">
      <c r="I2024" s="7"/>
      <c r="J2024" s="7"/>
      <c r="K2024" s="7"/>
      <c r="L2024" s="7"/>
      <c r="M2024" s="7"/>
      <c r="N2024" s="7"/>
    </row>
    <row r="2025" spans="9:14" x14ac:dyDescent="0.2">
      <c r="I2025" s="7"/>
      <c r="J2025" s="7"/>
      <c r="K2025" s="7"/>
      <c r="L2025" s="7"/>
      <c r="M2025" s="7"/>
      <c r="N2025" s="7"/>
    </row>
    <row r="2026" spans="9:14" x14ac:dyDescent="0.2">
      <c r="I2026" s="7"/>
      <c r="J2026" s="7"/>
      <c r="K2026" s="7"/>
      <c r="L2026" s="7"/>
      <c r="M2026" s="7"/>
      <c r="N2026" s="7"/>
    </row>
    <row r="2027" spans="9:14" x14ac:dyDescent="0.2">
      <c r="I2027" s="7"/>
      <c r="J2027" s="7"/>
      <c r="K2027" s="7"/>
      <c r="L2027" s="7"/>
      <c r="M2027" s="7"/>
      <c r="N2027" s="7"/>
    </row>
    <row r="2028" spans="9:14" x14ac:dyDescent="0.2">
      <c r="I2028" s="7"/>
      <c r="J2028" s="7"/>
      <c r="K2028" s="7"/>
      <c r="L2028" s="7"/>
      <c r="M2028" s="7"/>
      <c r="N2028" s="7"/>
    </row>
    <row r="2029" spans="9:14" x14ac:dyDescent="0.2">
      <c r="I2029" s="7"/>
      <c r="J2029" s="7"/>
      <c r="K2029" s="7"/>
      <c r="L2029" s="7"/>
      <c r="M2029" s="7"/>
      <c r="N2029" s="7"/>
    </row>
    <row r="2030" spans="9:14" x14ac:dyDescent="0.2">
      <c r="I2030" s="7"/>
      <c r="J2030" s="7"/>
      <c r="K2030" s="7"/>
      <c r="L2030" s="7"/>
      <c r="M2030" s="7"/>
      <c r="N2030" s="7"/>
    </row>
    <row r="2031" spans="9:14" x14ac:dyDescent="0.2">
      <c r="I2031" s="7"/>
      <c r="J2031" s="7"/>
      <c r="K2031" s="7"/>
      <c r="L2031" s="7"/>
      <c r="M2031" s="7"/>
      <c r="N2031" s="7"/>
    </row>
    <row r="2032" spans="9:14" x14ac:dyDescent="0.2">
      <c r="I2032" s="7"/>
      <c r="J2032" s="7"/>
      <c r="K2032" s="7"/>
      <c r="L2032" s="7"/>
      <c r="M2032" s="7"/>
      <c r="N2032" s="7"/>
    </row>
    <row r="2033" spans="9:14" x14ac:dyDescent="0.2">
      <c r="I2033" s="7"/>
      <c r="J2033" s="7"/>
      <c r="K2033" s="7"/>
      <c r="L2033" s="7"/>
      <c r="M2033" s="7"/>
      <c r="N2033" s="7"/>
    </row>
    <row r="2034" spans="9:14" x14ac:dyDescent="0.2">
      <c r="I2034" s="7"/>
      <c r="J2034" s="7"/>
      <c r="K2034" s="7"/>
      <c r="L2034" s="7"/>
      <c r="M2034" s="7"/>
      <c r="N2034" s="7"/>
    </row>
    <row r="2035" spans="9:14" x14ac:dyDescent="0.2">
      <c r="I2035" s="7"/>
      <c r="J2035" s="7"/>
      <c r="K2035" s="7"/>
      <c r="L2035" s="7"/>
      <c r="M2035" s="7"/>
      <c r="N2035" s="7"/>
    </row>
    <row r="2036" spans="9:14" x14ac:dyDescent="0.2">
      <c r="I2036" s="7"/>
      <c r="J2036" s="7"/>
      <c r="K2036" s="7"/>
      <c r="L2036" s="7"/>
      <c r="M2036" s="7"/>
      <c r="N2036" s="7"/>
    </row>
    <row r="2037" spans="9:14" x14ac:dyDescent="0.2">
      <c r="I2037" s="7"/>
      <c r="J2037" s="7"/>
      <c r="K2037" s="7"/>
      <c r="L2037" s="7"/>
      <c r="M2037" s="7"/>
      <c r="N2037" s="7"/>
    </row>
    <row r="2038" spans="9:14" x14ac:dyDescent="0.2">
      <c r="I2038" s="7"/>
      <c r="J2038" s="7"/>
      <c r="K2038" s="7"/>
      <c r="L2038" s="7"/>
      <c r="M2038" s="7"/>
      <c r="N2038" s="7"/>
    </row>
    <row r="2039" spans="9:14" x14ac:dyDescent="0.2">
      <c r="I2039" s="7"/>
      <c r="J2039" s="7"/>
      <c r="K2039" s="7"/>
      <c r="L2039" s="7"/>
      <c r="M2039" s="7"/>
      <c r="N2039" s="7"/>
    </row>
    <row r="2040" spans="9:14" x14ac:dyDescent="0.2">
      <c r="I2040" s="7"/>
      <c r="J2040" s="7"/>
      <c r="K2040" s="7"/>
      <c r="L2040" s="7"/>
      <c r="M2040" s="7"/>
      <c r="N2040" s="7"/>
    </row>
    <row r="2041" spans="9:14" x14ac:dyDescent="0.2">
      <c r="I2041" s="7"/>
      <c r="J2041" s="7"/>
      <c r="K2041" s="7"/>
      <c r="L2041" s="7"/>
      <c r="M2041" s="7"/>
      <c r="N2041" s="7"/>
    </row>
    <row r="2042" spans="9:14" x14ac:dyDescent="0.2">
      <c r="I2042" s="7"/>
      <c r="J2042" s="7"/>
      <c r="K2042" s="7"/>
      <c r="L2042" s="7"/>
      <c r="M2042" s="7"/>
      <c r="N2042" s="7"/>
    </row>
    <row r="2043" spans="9:14" x14ac:dyDescent="0.2">
      <c r="I2043" s="7"/>
      <c r="J2043" s="7"/>
      <c r="K2043" s="7"/>
      <c r="L2043" s="7"/>
      <c r="M2043" s="7"/>
      <c r="N2043" s="7"/>
    </row>
    <row r="2044" spans="9:14" x14ac:dyDescent="0.2">
      <c r="I2044" s="7"/>
      <c r="J2044" s="7"/>
      <c r="K2044" s="7"/>
      <c r="L2044" s="7"/>
      <c r="M2044" s="7"/>
      <c r="N2044" s="7"/>
    </row>
    <row r="2045" spans="9:14" x14ac:dyDescent="0.2">
      <c r="I2045" s="7"/>
      <c r="J2045" s="7"/>
      <c r="K2045" s="7"/>
      <c r="L2045" s="7"/>
      <c r="M2045" s="7"/>
      <c r="N2045" s="7"/>
    </row>
    <row r="2046" spans="9:14" x14ac:dyDescent="0.2">
      <c r="I2046" s="7"/>
      <c r="J2046" s="7"/>
      <c r="K2046" s="7"/>
      <c r="L2046" s="7"/>
      <c r="M2046" s="7"/>
      <c r="N2046" s="7"/>
    </row>
    <row r="2047" spans="9:14" x14ac:dyDescent="0.2">
      <c r="I2047" s="7"/>
      <c r="J2047" s="7"/>
      <c r="K2047" s="7"/>
      <c r="L2047" s="7"/>
      <c r="M2047" s="7"/>
      <c r="N2047" s="7"/>
    </row>
    <row r="2048" spans="9:14" x14ac:dyDescent="0.2">
      <c r="I2048" s="7"/>
      <c r="J2048" s="7"/>
      <c r="K2048" s="7"/>
      <c r="L2048" s="7"/>
      <c r="M2048" s="7"/>
      <c r="N2048" s="7"/>
    </row>
    <row r="2049" spans="9:14" x14ac:dyDescent="0.2">
      <c r="I2049" s="7"/>
      <c r="J2049" s="7"/>
      <c r="K2049" s="7"/>
      <c r="L2049" s="7"/>
      <c r="M2049" s="7"/>
      <c r="N2049" s="7"/>
    </row>
    <row r="2050" spans="9:14" x14ac:dyDescent="0.2">
      <c r="I2050" s="7"/>
      <c r="J2050" s="7"/>
      <c r="K2050" s="7"/>
      <c r="L2050" s="7"/>
      <c r="M2050" s="7"/>
      <c r="N2050" s="7"/>
    </row>
    <row r="2051" spans="9:14" x14ac:dyDescent="0.2">
      <c r="I2051" s="7"/>
      <c r="J2051" s="7"/>
      <c r="K2051" s="7"/>
      <c r="L2051" s="7"/>
      <c r="M2051" s="7"/>
      <c r="N2051" s="7"/>
    </row>
    <row r="2052" spans="9:14" x14ac:dyDescent="0.2">
      <c r="I2052" s="7"/>
      <c r="J2052" s="7"/>
      <c r="K2052" s="7"/>
      <c r="L2052" s="7"/>
      <c r="M2052" s="7"/>
      <c r="N2052" s="7"/>
    </row>
    <row r="2053" spans="9:14" x14ac:dyDescent="0.2">
      <c r="I2053" s="7"/>
      <c r="J2053" s="7"/>
      <c r="K2053" s="7"/>
      <c r="L2053" s="7"/>
      <c r="M2053" s="7"/>
      <c r="N2053" s="7"/>
    </row>
    <row r="2054" spans="9:14" x14ac:dyDescent="0.2">
      <c r="I2054" s="7"/>
      <c r="J2054" s="7"/>
      <c r="K2054" s="7"/>
      <c r="L2054" s="7"/>
      <c r="M2054" s="7"/>
      <c r="N2054" s="7"/>
    </row>
    <row r="2055" spans="9:14" x14ac:dyDescent="0.2">
      <c r="I2055" s="7"/>
      <c r="J2055" s="7"/>
      <c r="K2055" s="7"/>
      <c r="L2055" s="7"/>
      <c r="M2055" s="7"/>
      <c r="N2055" s="7"/>
    </row>
    <row r="2056" spans="9:14" x14ac:dyDescent="0.2">
      <c r="I2056" s="7"/>
      <c r="J2056" s="7"/>
      <c r="K2056" s="7"/>
      <c r="L2056" s="7"/>
      <c r="M2056" s="7"/>
      <c r="N2056" s="7"/>
    </row>
    <row r="2057" spans="9:14" x14ac:dyDescent="0.2">
      <c r="I2057" s="7"/>
      <c r="J2057" s="7"/>
      <c r="K2057" s="7"/>
      <c r="L2057" s="7"/>
      <c r="M2057" s="7"/>
      <c r="N2057" s="7"/>
    </row>
    <row r="2058" spans="9:14" x14ac:dyDescent="0.2">
      <c r="I2058" s="7"/>
      <c r="J2058" s="7"/>
      <c r="K2058" s="7"/>
      <c r="L2058" s="7"/>
      <c r="M2058" s="7"/>
      <c r="N2058" s="7"/>
    </row>
    <row r="2059" spans="9:14" x14ac:dyDescent="0.2">
      <c r="I2059" s="7"/>
      <c r="J2059" s="7"/>
      <c r="K2059" s="7"/>
      <c r="L2059" s="7"/>
      <c r="M2059" s="7"/>
      <c r="N2059" s="7"/>
    </row>
    <row r="2060" spans="9:14" x14ac:dyDescent="0.2">
      <c r="I2060" s="7"/>
      <c r="J2060" s="7"/>
      <c r="K2060" s="7"/>
      <c r="L2060" s="7"/>
      <c r="M2060" s="7"/>
      <c r="N2060" s="7"/>
    </row>
    <row r="2061" spans="9:14" x14ac:dyDescent="0.2">
      <c r="I2061" s="7"/>
      <c r="J2061" s="7"/>
      <c r="K2061" s="7"/>
      <c r="L2061" s="7"/>
      <c r="M2061" s="7"/>
      <c r="N2061" s="7"/>
    </row>
    <row r="2062" spans="9:14" x14ac:dyDescent="0.2">
      <c r="I2062" s="7"/>
      <c r="J2062" s="7"/>
      <c r="K2062" s="7"/>
      <c r="L2062" s="7"/>
      <c r="M2062" s="7"/>
      <c r="N2062" s="7"/>
    </row>
    <row r="2063" spans="9:14" x14ac:dyDescent="0.2">
      <c r="I2063" s="7"/>
      <c r="J2063" s="7"/>
      <c r="K2063" s="7"/>
      <c r="L2063" s="7"/>
      <c r="M2063" s="7"/>
      <c r="N2063" s="7"/>
    </row>
    <row r="2064" spans="9:14" x14ac:dyDescent="0.2">
      <c r="I2064" s="7"/>
      <c r="J2064" s="7"/>
      <c r="K2064" s="7"/>
      <c r="L2064" s="7"/>
      <c r="M2064" s="7"/>
      <c r="N2064" s="7"/>
    </row>
    <row r="2065" spans="9:14" x14ac:dyDescent="0.2">
      <c r="I2065" s="7"/>
      <c r="J2065" s="7"/>
      <c r="K2065" s="7"/>
      <c r="L2065" s="7"/>
      <c r="M2065" s="7"/>
      <c r="N2065" s="7"/>
    </row>
    <row r="2066" spans="9:14" x14ac:dyDescent="0.2">
      <c r="I2066" s="7"/>
      <c r="J2066" s="7"/>
      <c r="K2066" s="7"/>
      <c r="L2066" s="7"/>
      <c r="M2066" s="7"/>
      <c r="N2066" s="7"/>
    </row>
    <row r="2067" spans="9:14" x14ac:dyDescent="0.2">
      <c r="I2067" s="7"/>
      <c r="J2067" s="7"/>
      <c r="K2067" s="7"/>
      <c r="L2067" s="7"/>
      <c r="M2067" s="7"/>
      <c r="N2067" s="7"/>
    </row>
    <row r="2068" spans="9:14" x14ac:dyDescent="0.2">
      <c r="I2068" s="7"/>
      <c r="J2068" s="7"/>
      <c r="K2068" s="7"/>
      <c r="L2068" s="7"/>
      <c r="M2068" s="7"/>
      <c r="N2068" s="7"/>
    </row>
    <row r="2069" spans="9:14" x14ac:dyDescent="0.2">
      <c r="I2069" s="7"/>
      <c r="J2069" s="7"/>
      <c r="K2069" s="7"/>
      <c r="L2069" s="7"/>
      <c r="M2069" s="7"/>
      <c r="N2069" s="7"/>
    </row>
    <row r="2070" spans="9:14" x14ac:dyDescent="0.2">
      <c r="I2070" s="7"/>
      <c r="J2070" s="7"/>
      <c r="K2070" s="7"/>
      <c r="L2070" s="7"/>
      <c r="M2070" s="7"/>
      <c r="N2070" s="7"/>
    </row>
    <row r="2071" spans="9:14" x14ac:dyDescent="0.2">
      <c r="I2071" s="7"/>
      <c r="J2071" s="7"/>
      <c r="K2071" s="7"/>
      <c r="L2071" s="7"/>
      <c r="M2071" s="7"/>
      <c r="N2071" s="7"/>
    </row>
    <row r="2072" spans="9:14" x14ac:dyDescent="0.2">
      <c r="I2072" s="7"/>
      <c r="J2072" s="7"/>
      <c r="K2072" s="7"/>
      <c r="L2072" s="7"/>
      <c r="M2072" s="7"/>
      <c r="N2072" s="7"/>
    </row>
    <row r="2073" spans="9:14" x14ac:dyDescent="0.2">
      <c r="I2073" s="7"/>
      <c r="J2073" s="7"/>
      <c r="K2073" s="7"/>
      <c r="L2073" s="7"/>
      <c r="M2073" s="7"/>
      <c r="N2073" s="7"/>
    </row>
    <row r="2074" spans="9:14" x14ac:dyDescent="0.2">
      <c r="I2074" s="7"/>
      <c r="J2074" s="7"/>
      <c r="K2074" s="7"/>
      <c r="L2074" s="7"/>
      <c r="M2074" s="7"/>
      <c r="N2074" s="7"/>
    </row>
    <row r="2075" spans="9:14" x14ac:dyDescent="0.2">
      <c r="I2075" s="7"/>
      <c r="J2075" s="7"/>
      <c r="K2075" s="7"/>
      <c r="L2075" s="7"/>
      <c r="M2075" s="7"/>
      <c r="N2075" s="7"/>
    </row>
    <row r="2076" spans="9:14" x14ac:dyDescent="0.2">
      <c r="I2076" s="7"/>
      <c r="J2076" s="7"/>
      <c r="K2076" s="7"/>
      <c r="L2076" s="7"/>
      <c r="M2076" s="7"/>
      <c r="N2076" s="7"/>
    </row>
    <row r="2077" spans="9:14" x14ac:dyDescent="0.2">
      <c r="I2077" s="7"/>
      <c r="J2077" s="7"/>
      <c r="K2077" s="7"/>
      <c r="L2077" s="7"/>
      <c r="M2077" s="7"/>
      <c r="N2077" s="7"/>
    </row>
    <row r="2078" spans="9:14" x14ac:dyDescent="0.2">
      <c r="I2078" s="7"/>
      <c r="J2078" s="7"/>
      <c r="K2078" s="7"/>
      <c r="L2078" s="7"/>
      <c r="M2078" s="7"/>
      <c r="N2078" s="7"/>
    </row>
    <row r="2079" spans="9:14" x14ac:dyDescent="0.2">
      <c r="I2079" s="7"/>
      <c r="J2079" s="7"/>
      <c r="K2079" s="7"/>
      <c r="L2079" s="7"/>
      <c r="M2079" s="7"/>
      <c r="N2079" s="7"/>
    </row>
    <row r="2080" spans="9:14" x14ac:dyDescent="0.2">
      <c r="I2080" s="7"/>
      <c r="J2080" s="7"/>
      <c r="K2080" s="7"/>
      <c r="L2080" s="7"/>
      <c r="M2080" s="7"/>
      <c r="N2080" s="7"/>
    </row>
    <row r="2081" spans="9:14" x14ac:dyDescent="0.2">
      <c r="I2081" s="7"/>
      <c r="J2081" s="7"/>
      <c r="K2081" s="7"/>
      <c r="L2081" s="7"/>
      <c r="M2081" s="7"/>
      <c r="N2081" s="7"/>
    </row>
    <row r="2082" spans="9:14" x14ac:dyDescent="0.2">
      <c r="I2082" s="7"/>
      <c r="J2082" s="7"/>
      <c r="K2082" s="7"/>
      <c r="L2082" s="7"/>
      <c r="M2082" s="7"/>
      <c r="N2082" s="7"/>
    </row>
    <row r="2083" spans="9:14" x14ac:dyDescent="0.2">
      <c r="I2083" s="7"/>
      <c r="J2083" s="7"/>
      <c r="K2083" s="7"/>
      <c r="L2083" s="7"/>
      <c r="M2083" s="7"/>
      <c r="N2083" s="7"/>
    </row>
    <row r="2084" spans="9:14" x14ac:dyDescent="0.2">
      <c r="I2084" s="7"/>
      <c r="J2084" s="7"/>
      <c r="K2084" s="7"/>
      <c r="L2084" s="7"/>
      <c r="M2084" s="7"/>
      <c r="N2084" s="7"/>
    </row>
    <row r="2085" spans="9:14" x14ac:dyDescent="0.2">
      <c r="I2085" s="7"/>
      <c r="J2085" s="7"/>
      <c r="K2085" s="7"/>
      <c r="L2085" s="7"/>
      <c r="M2085" s="7"/>
      <c r="N2085" s="7"/>
    </row>
    <row r="2086" spans="9:14" x14ac:dyDescent="0.2">
      <c r="I2086" s="7"/>
      <c r="J2086" s="7"/>
      <c r="K2086" s="7"/>
      <c r="L2086" s="7"/>
      <c r="M2086" s="7"/>
      <c r="N2086" s="7"/>
    </row>
    <row r="2087" spans="9:14" x14ac:dyDescent="0.2">
      <c r="I2087" s="7"/>
      <c r="J2087" s="7"/>
      <c r="K2087" s="7"/>
      <c r="L2087" s="7"/>
      <c r="M2087" s="7"/>
      <c r="N2087" s="7"/>
    </row>
    <row r="2088" spans="9:14" x14ac:dyDescent="0.2">
      <c r="I2088" s="7"/>
      <c r="J2088" s="7"/>
      <c r="K2088" s="7"/>
      <c r="L2088" s="7"/>
      <c r="M2088" s="7"/>
      <c r="N2088" s="7"/>
    </row>
    <row r="2089" spans="9:14" x14ac:dyDescent="0.2">
      <c r="I2089" s="7"/>
      <c r="J2089" s="7"/>
      <c r="K2089" s="7"/>
      <c r="L2089" s="7"/>
      <c r="M2089" s="7"/>
      <c r="N2089" s="7"/>
    </row>
    <row r="2090" spans="9:14" x14ac:dyDescent="0.2">
      <c r="I2090" s="7"/>
      <c r="J2090" s="7"/>
      <c r="K2090" s="7"/>
      <c r="L2090" s="7"/>
      <c r="M2090" s="7"/>
      <c r="N2090" s="7"/>
    </row>
    <row r="2091" spans="9:14" x14ac:dyDescent="0.2">
      <c r="I2091" s="7"/>
      <c r="J2091" s="7"/>
      <c r="K2091" s="7"/>
      <c r="L2091" s="7"/>
      <c r="M2091" s="7"/>
      <c r="N2091" s="7"/>
    </row>
    <row r="2092" spans="9:14" x14ac:dyDescent="0.2">
      <c r="I2092" s="7"/>
      <c r="J2092" s="7"/>
      <c r="K2092" s="7"/>
      <c r="L2092" s="7"/>
      <c r="M2092" s="7"/>
      <c r="N2092" s="7"/>
    </row>
    <row r="2093" spans="9:14" x14ac:dyDescent="0.2">
      <c r="I2093" s="7"/>
      <c r="J2093" s="7"/>
      <c r="K2093" s="7"/>
      <c r="L2093" s="7"/>
      <c r="M2093" s="7"/>
      <c r="N2093" s="7"/>
    </row>
    <row r="2094" spans="9:14" x14ac:dyDescent="0.2">
      <c r="I2094" s="7"/>
      <c r="J2094" s="7"/>
      <c r="K2094" s="7"/>
      <c r="L2094" s="7"/>
      <c r="M2094" s="7"/>
      <c r="N2094" s="7"/>
    </row>
    <row r="2095" spans="9:14" x14ac:dyDescent="0.2">
      <c r="I2095" s="7"/>
      <c r="J2095" s="7"/>
      <c r="K2095" s="7"/>
      <c r="L2095" s="7"/>
      <c r="M2095" s="7"/>
      <c r="N2095" s="7"/>
    </row>
    <row r="2096" spans="9:14" x14ac:dyDescent="0.2">
      <c r="I2096" s="7"/>
      <c r="J2096" s="7"/>
      <c r="K2096" s="7"/>
      <c r="L2096" s="7"/>
      <c r="M2096" s="7"/>
      <c r="N2096" s="7"/>
    </row>
    <row r="2097" spans="9:14" x14ac:dyDescent="0.2">
      <c r="I2097" s="7"/>
      <c r="J2097" s="7"/>
      <c r="K2097" s="7"/>
      <c r="L2097" s="7"/>
      <c r="M2097" s="7"/>
      <c r="N2097" s="7"/>
    </row>
    <row r="2098" spans="9:14" x14ac:dyDescent="0.2">
      <c r="I2098" s="7"/>
      <c r="J2098" s="7"/>
      <c r="K2098" s="7"/>
      <c r="L2098" s="7"/>
      <c r="M2098" s="7"/>
      <c r="N2098" s="7"/>
    </row>
    <row r="2099" spans="9:14" x14ac:dyDescent="0.2">
      <c r="I2099" s="7"/>
      <c r="J2099" s="7"/>
      <c r="K2099" s="7"/>
      <c r="L2099" s="7"/>
      <c r="M2099" s="7"/>
      <c r="N2099" s="7"/>
    </row>
    <row r="2100" spans="9:14" x14ac:dyDescent="0.2">
      <c r="I2100" s="7"/>
      <c r="J2100" s="7"/>
      <c r="K2100" s="7"/>
      <c r="L2100" s="7"/>
      <c r="M2100" s="7"/>
      <c r="N2100" s="7"/>
    </row>
    <row r="2101" spans="9:14" x14ac:dyDescent="0.2">
      <c r="I2101" s="7"/>
      <c r="J2101" s="7"/>
      <c r="K2101" s="7"/>
      <c r="L2101" s="7"/>
      <c r="M2101" s="7"/>
      <c r="N2101" s="7"/>
    </row>
    <row r="2102" spans="9:14" x14ac:dyDescent="0.2">
      <c r="I2102" s="7"/>
      <c r="J2102" s="7"/>
      <c r="K2102" s="7"/>
      <c r="L2102" s="7"/>
      <c r="M2102" s="7"/>
      <c r="N2102" s="7"/>
    </row>
    <row r="2103" spans="9:14" x14ac:dyDescent="0.2">
      <c r="I2103" s="7"/>
      <c r="J2103" s="7"/>
      <c r="K2103" s="7"/>
      <c r="L2103" s="7"/>
      <c r="M2103" s="7"/>
      <c r="N2103" s="7"/>
    </row>
    <row r="2104" spans="9:14" x14ac:dyDescent="0.2">
      <c r="I2104" s="7"/>
      <c r="J2104" s="7"/>
      <c r="K2104" s="7"/>
      <c r="L2104" s="7"/>
      <c r="M2104" s="7"/>
      <c r="N2104" s="7"/>
    </row>
    <row r="2105" spans="9:14" x14ac:dyDescent="0.2">
      <c r="I2105" s="7"/>
      <c r="J2105" s="7"/>
      <c r="K2105" s="7"/>
      <c r="L2105" s="7"/>
      <c r="M2105" s="7"/>
      <c r="N2105" s="7"/>
    </row>
    <row r="2106" spans="9:14" x14ac:dyDescent="0.2">
      <c r="I2106" s="7"/>
      <c r="J2106" s="7"/>
      <c r="K2106" s="7"/>
      <c r="L2106" s="7"/>
      <c r="M2106" s="7"/>
      <c r="N2106" s="7"/>
    </row>
    <row r="2107" spans="9:14" x14ac:dyDescent="0.2">
      <c r="I2107" s="7"/>
      <c r="J2107" s="7"/>
      <c r="K2107" s="7"/>
      <c r="L2107" s="7"/>
      <c r="M2107" s="7"/>
      <c r="N2107" s="7"/>
    </row>
    <row r="2108" spans="9:14" x14ac:dyDescent="0.2">
      <c r="I2108" s="7"/>
      <c r="J2108" s="7"/>
      <c r="K2108" s="7"/>
      <c r="L2108" s="7"/>
      <c r="M2108" s="7"/>
      <c r="N2108" s="7"/>
    </row>
    <row r="2109" spans="9:14" x14ac:dyDescent="0.2">
      <c r="I2109" s="7"/>
      <c r="J2109" s="7"/>
      <c r="K2109" s="7"/>
      <c r="L2109" s="7"/>
      <c r="M2109" s="7"/>
      <c r="N2109" s="7"/>
    </row>
    <row r="2110" spans="9:14" x14ac:dyDescent="0.2">
      <c r="I2110" s="7"/>
      <c r="J2110" s="7"/>
      <c r="K2110" s="7"/>
      <c r="L2110" s="7"/>
      <c r="M2110" s="7"/>
      <c r="N2110" s="7"/>
    </row>
    <row r="2111" spans="9:14" x14ac:dyDescent="0.2">
      <c r="I2111" s="7"/>
      <c r="J2111" s="7"/>
      <c r="K2111" s="7"/>
      <c r="L2111" s="7"/>
      <c r="M2111" s="7"/>
      <c r="N2111" s="7"/>
    </row>
    <row r="2112" spans="9:14" x14ac:dyDescent="0.2">
      <c r="I2112" s="7"/>
      <c r="J2112" s="7"/>
      <c r="K2112" s="7"/>
      <c r="L2112" s="7"/>
      <c r="M2112" s="7"/>
      <c r="N2112" s="7"/>
    </row>
    <row r="2113" spans="9:14" x14ac:dyDescent="0.2">
      <c r="I2113" s="7"/>
      <c r="J2113" s="7"/>
      <c r="K2113" s="7"/>
      <c r="L2113" s="7"/>
      <c r="M2113" s="7"/>
      <c r="N2113" s="7"/>
    </row>
    <row r="2114" spans="9:14" x14ac:dyDescent="0.2">
      <c r="I2114" s="7"/>
      <c r="J2114" s="7"/>
      <c r="K2114" s="7"/>
      <c r="L2114" s="7"/>
      <c r="M2114" s="7"/>
      <c r="N2114" s="7"/>
    </row>
    <row r="2115" spans="9:14" x14ac:dyDescent="0.2">
      <c r="I2115" s="7"/>
      <c r="J2115" s="7"/>
      <c r="K2115" s="7"/>
      <c r="L2115" s="7"/>
      <c r="M2115" s="7"/>
      <c r="N2115" s="7"/>
    </row>
    <row r="2116" spans="9:14" x14ac:dyDescent="0.2">
      <c r="I2116" s="7"/>
      <c r="J2116" s="7"/>
      <c r="K2116" s="7"/>
      <c r="L2116" s="7"/>
      <c r="M2116" s="7"/>
      <c r="N2116" s="7"/>
    </row>
    <row r="2117" spans="9:14" x14ac:dyDescent="0.2">
      <c r="I2117" s="7"/>
      <c r="J2117" s="7"/>
      <c r="K2117" s="7"/>
      <c r="L2117" s="7"/>
      <c r="M2117" s="7"/>
      <c r="N2117" s="7"/>
    </row>
    <row r="2118" spans="9:14" x14ac:dyDescent="0.2">
      <c r="I2118" s="7"/>
      <c r="J2118" s="7"/>
      <c r="K2118" s="7"/>
      <c r="L2118" s="7"/>
      <c r="M2118" s="7"/>
      <c r="N2118" s="7"/>
    </row>
    <row r="2119" spans="9:14" x14ac:dyDescent="0.2">
      <c r="I2119" s="7"/>
      <c r="J2119" s="7"/>
      <c r="K2119" s="7"/>
      <c r="L2119" s="7"/>
      <c r="M2119" s="7"/>
      <c r="N2119" s="7"/>
    </row>
    <row r="2120" spans="9:14" x14ac:dyDescent="0.2">
      <c r="I2120" s="7"/>
      <c r="J2120" s="7"/>
      <c r="K2120" s="7"/>
      <c r="L2120" s="7"/>
      <c r="M2120" s="7"/>
      <c r="N2120" s="7"/>
    </row>
    <row r="2121" spans="9:14" x14ac:dyDescent="0.2">
      <c r="I2121" s="7"/>
      <c r="J2121" s="7"/>
      <c r="K2121" s="7"/>
      <c r="L2121" s="7"/>
      <c r="M2121" s="7"/>
      <c r="N2121" s="7"/>
    </row>
    <row r="2122" spans="9:14" x14ac:dyDescent="0.2">
      <c r="I2122" s="7"/>
      <c r="J2122" s="7"/>
      <c r="K2122" s="7"/>
      <c r="L2122" s="7"/>
      <c r="M2122" s="7"/>
      <c r="N2122" s="7"/>
    </row>
    <row r="2123" spans="9:14" x14ac:dyDescent="0.2">
      <c r="I2123" s="7"/>
      <c r="J2123" s="7"/>
      <c r="K2123" s="7"/>
      <c r="L2123" s="7"/>
      <c r="M2123" s="7"/>
      <c r="N2123" s="7"/>
    </row>
    <row r="2124" spans="9:14" x14ac:dyDescent="0.2">
      <c r="I2124" s="7"/>
      <c r="J2124" s="7"/>
      <c r="K2124" s="7"/>
      <c r="L2124" s="7"/>
      <c r="M2124" s="7"/>
      <c r="N2124" s="7"/>
    </row>
    <row r="2125" spans="9:14" x14ac:dyDescent="0.2">
      <c r="I2125" s="7"/>
      <c r="J2125" s="7"/>
      <c r="K2125" s="7"/>
      <c r="L2125" s="7"/>
      <c r="M2125" s="7"/>
      <c r="N2125" s="7"/>
    </row>
    <row r="2126" spans="9:14" x14ac:dyDescent="0.2">
      <c r="I2126" s="7"/>
      <c r="J2126" s="7"/>
      <c r="K2126" s="7"/>
      <c r="L2126" s="7"/>
      <c r="M2126" s="7"/>
      <c r="N2126" s="7"/>
    </row>
    <row r="2127" spans="9:14" x14ac:dyDescent="0.2">
      <c r="I2127" s="7"/>
      <c r="J2127" s="7"/>
      <c r="K2127" s="7"/>
      <c r="L2127" s="7"/>
      <c r="M2127" s="7"/>
      <c r="N2127" s="7"/>
    </row>
    <row r="2128" spans="9:14" x14ac:dyDescent="0.2">
      <c r="I2128" s="7"/>
      <c r="J2128" s="7"/>
      <c r="K2128" s="7"/>
      <c r="L2128" s="7"/>
      <c r="M2128" s="7"/>
      <c r="N2128" s="7"/>
    </row>
    <row r="2129" spans="9:14" x14ac:dyDescent="0.2">
      <c r="I2129" s="7"/>
      <c r="J2129" s="7"/>
      <c r="K2129" s="7"/>
      <c r="L2129" s="7"/>
      <c r="M2129" s="7"/>
      <c r="N2129" s="7"/>
    </row>
    <row r="2130" spans="9:14" x14ac:dyDescent="0.2">
      <c r="I2130" s="7"/>
      <c r="J2130" s="7"/>
      <c r="K2130" s="7"/>
      <c r="L2130" s="7"/>
      <c r="M2130" s="7"/>
      <c r="N2130" s="7"/>
    </row>
    <row r="2131" spans="9:14" x14ac:dyDescent="0.2">
      <c r="I2131" s="7"/>
      <c r="J2131" s="7"/>
      <c r="K2131" s="7"/>
      <c r="L2131" s="7"/>
      <c r="M2131" s="7"/>
      <c r="N2131" s="7"/>
    </row>
    <row r="2132" spans="9:14" x14ac:dyDescent="0.2">
      <c r="I2132" s="7"/>
      <c r="J2132" s="7"/>
      <c r="K2132" s="7"/>
      <c r="L2132" s="7"/>
      <c r="M2132" s="7"/>
      <c r="N2132" s="7"/>
    </row>
    <row r="2133" spans="9:14" x14ac:dyDescent="0.2">
      <c r="I2133" s="7"/>
      <c r="J2133" s="7"/>
      <c r="K2133" s="7"/>
      <c r="L2133" s="7"/>
      <c r="M2133" s="7"/>
      <c r="N2133" s="7"/>
    </row>
    <row r="2134" spans="9:14" x14ac:dyDescent="0.2">
      <c r="I2134" s="7"/>
      <c r="J2134" s="7"/>
      <c r="K2134" s="7"/>
      <c r="L2134" s="7"/>
      <c r="M2134" s="7"/>
      <c r="N2134" s="7"/>
    </row>
    <row r="2135" spans="9:14" x14ac:dyDescent="0.2">
      <c r="I2135" s="7"/>
      <c r="J2135" s="7"/>
      <c r="K2135" s="7"/>
      <c r="L2135" s="7"/>
      <c r="M2135" s="7"/>
      <c r="N2135" s="7"/>
    </row>
    <row r="2136" spans="9:14" x14ac:dyDescent="0.2">
      <c r="I2136" s="7"/>
      <c r="J2136" s="7"/>
      <c r="K2136" s="7"/>
      <c r="L2136" s="7"/>
      <c r="M2136" s="7"/>
      <c r="N2136" s="7"/>
    </row>
    <row r="2137" spans="9:14" x14ac:dyDescent="0.2">
      <c r="I2137" s="7"/>
      <c r="J2137" s="7"/>
      <c r="K2137" s="7"/>
      <c r="L2137" s="7"/>
      <c r="M2137" s="7"/>
      <c r="N2137" s="7"/>
    </row>
    <row r="2138" spans="9:14" x14ac:dyDescent="0.2">
      <c r="I2138" s="7"/>
      <c r="J2138" s="7"/>
      <c r="K2138" s="7"/>
      <c r="L2138" s="7"/>
      <c r="M2138" s="7"/>
      <c r="N2138" s="7"/>
    </row>
    <row r="2139" spans="9:14" x14ac:dyDescent="0.2">
      <c r="I2139" s="7"/>
      <c r="J2139" s="7"/>
      <c r="K2139" s="7"/>
      <c r="L2139" s="7"/>
      <c r="M2139" s="7"/>
      <c r="N2139" s="7"/>
    </row>
    <row r="2140" spans="9:14" x14ac:dyDescent="0.2">
      <c r="I2140" s="7"/>
      <c r="J2140" s="7"/>
      <c r="K2140" s="7"/>
      <c r="L2140" s="7"/>
      <c r="M2140" s="7"/>
      <c r="N2140" s="7"/>
    </row>
    <row r="2141" spans="9:14" x14ac:dyDescent="0.2">
      <c r="I2141" s="7"/>
      <c r="J2141" s="7"/>
      <c r="K2141" s="7"/>
      <c r="L2141" s="7"/>
      <c r="M2141" s="7"/>
      <c r="N2141" s="7"/>
    </row>
    <row r="2142" spans="9:14" x14ac:dyDescent="0.2">
      <c r="I2142" s="7"/>
      <c r="J2142" s="7"/>
      <c r="K2142" s="7"/>
      <c r="L2142" s="7"/>
      <c r="M2142" s="7"/>
      <c r="N2142" s="7"/>
    </row>
    <row r="2143" spans="9:14" x14ac:dyDescent="0.2">
      <c r="I2143" s="7"/>
      <c r="J2143" s="7"/>
      <c r="K2143" s="7"/>
      <c r="L2143" s="7"/>
      <c r="M2143" s="7"/>
      <c r="N2143" s="7"/>
    </row>
    <row r="2144" spans="9:14" x14ac:dyDescent="0.2">
      <c r="I2144" s="7"/>
      <c r="J2144" s="7"/>
      <c r="K2144" s="7"/>
      <c r="L2144" s="7"/>
      <c r="M2144" s="7"/>
      <c r="N2144" s="7"/>
    </row>
    <row r="2145" spans="9:14" x14ac:dyDescent="0.2">
      <c r="I2145" s="7"/>
      <c r="J2145" s="7"/>
      <c r="K2145" s="7"/>
      <c r="L2145" s="7"/>
      <c r="M2145" s="7"/>
      <c r="N2145" s="7"/>
    </row>
    <row r="2146" spans="9:14" x14ac:dyDescent="0.2">
      <c r="I2146" s="7"/>
      <c r="J2146" s="7"/>
      <c r="K2146" s="7"/>
      <c r="L2146" s="7"/>
      <c r="M2146" s="7"/>
      <c r="N2146" s="7"/>
    </row>
    <row r="2147" spans="9:14" x14ac:dyDescent="0.2">
      <c r="I2147" s="7"/>
      <c r="J2147" s="7"/>
      <c r="K2147" s="7"/>
      <c r="L2147" s="7"/>
      <c r="M2147" s="7"/>
      <c r="N2147" s="7"/>
    </row>
    <row r="2148" spans="9:14" x14ac:dyDescent="0.2">
      <c r="I2148" s="7"/>
      <c r="J2148" s="7"/>
      <c r="K2148" s="7"/>
      <c r="L2148" s="7"/>
      <c r="M2148" s="7"/>
      <c r="N2148" s="7"/>
    </row>
    <row r="2149" spans="9:14" x14ac:dyDescent="0.2">
      <c r="I2149" s="7"/>
      <c r="J2149" s="7"/>
      <c r="K2149" s="7"/>
      <c r="L2149" s="7"/>
      <c r="M2149" s="7"/>
      <c r="N2149" s="7"/>
    </row>
    <row r="2150" spans="9:14" x14ac:dyDescent="0.2">
      <c r="I2150" s="7"/>
      <c r="J2150" s="7"/>
      <c r="K2150" s="7"/>
      <c r="L2150" s="7"/>
      <c r="M2150" s="7"/>
      <c r="N2150" s="7"/>
    </row>
    <row r="2151" spans="9:14" x14ac:dyDescent="0.2">
      <c r="I2151" s="7"/>
      <c r="J2151" s="7"/>
      <c r="K2151" s="7"/>
      <c r="L2151" s="7"/>
      <c r="M2151" s="7"/>
      <c r="N2151" s="7"/>
    </row>
    <row r="2152" spans="9:14" x14ac:dyDescent="0.2">
      <c r="I2152" s="7"/>
      <c r="J2152" s="7"/>
      <c r="K2152" s="7"/>
      <c r="L2152" s="7"/>
      <c r="M2152" s="7"/>
      <c r="N2152" s="7"/>
    </row>
    <row r="2153" spans="9:14" x14ac:dyDescent="0.2">
      <c r="I2153" s="7"/>
      <c r="J2153" s="7"/>
      <c r="K2153" s="7"/>
      <c r="L2153" s="7"/>
      <c r="M2153" s="7"/>
      <c r="N2153" s="7"/>
    </row>
    <row r="2154" spans="9:14" x14ac:dyDescent="0.2">
      <c r="I2154" s="7"/>
      <c r="J2154" s="7"/>
      <c r="K2154" s="7"/>
      <c r="L2154" s="7"/>
      <c r="M2154" s="7"/>
      <c r="N2154" s="7"/>
    </row>
    <row r="2155" spans="9:14" x14ac:dyDescent="0.2">
      <c r="I2155" s="7"/>
      <c r="J2155" s="7"/>
      <c r="K2155" s="7"/>
      <c r="L2155" s="7"/>
      <c r="M2155" s="7"/>
      <c r="N2155" s="7"/>
    </row>
    <row r="2156" spans="9:14" x14ac:dyDescent="0.2">
      <c r="I2156" s="7"/>
      <c r="J2156" s="7"/>
      <c r="K2156" s="7"/>
      <c r="L2156" s="7"/>
      <c r="M2156" s="7"/>
      <c r="N2156" s="7"/>
    </row>
    <row r="2157" spans="9:14" x14ac:dyDescent="0.2">
      <c r="I2157" s="7"/>
      <c r="J2157" s="7"/>
      <c r="K2157" s="7"/>
      <c r="L2157" s="7"/>
      <c r="M2157" s="7"/>
      <c r="N2157" s="7"/>
    </row>
    <row r="2158" spans="9:14" x14ac:dyDescent="0.2">
      <c r="I2158" s="7"/>
      <c r="J2158" s="7"/>
      <c r="K2158" s="7"/>
      <c r="L2158" s="7"/>
      <c r="M2158" s="7"/>
      <c r="N2158" s="7"/>
    </row>
    <row r="2159" spans="9:14" x14ac:dyDescent="0.2">
      <c r="I2159" s="7"/>
      <c r="J2159" s="7"/>
      <c r="K2159" s="7"/>
      <c r="L2159" s="7"/>
      <c r="M2159" s="7"/>
      <c r="N2159" s="7"/>
    </row>
    <row r="2160" spans="9:14" x14ac:dyDescent="0.2">
      <c r="I2160" s="7"/>
      <c r="J2160" s="7"/>
      <c r="K2160" s="7"/>
      <c r="L2160" s="7"/>
      <c r="M2160" s="7"/>
      <c r="N2160" s="7"/>
    </row>
    <row r="2161" spans="9:14" x14ac:dyDescent="0.2">
      <c r="I2161" s="7"/>
      <c r="J2161" s="7"/>
      <c r="K2161" s="7"/>
      <c r="L2161" s="7"/>
      <c r="M2161" s="7"/>
      <c r="N2161" s="7"/>
    </row>
    <row r="2162" spans="9:14" x14ac:dyDescent="0.2">
      <c r="I2162" s="7"/>
      <c r="J2162" s="7"/>
      <c r="K2162" s="7"/>
      <c r="L2162" s="7"/>
      <c r="M2162" s="7"/>
      <c r="N2162" s="7"/>
    </row>
    <row r="2163" spans="9:14" x14ac:dyDescent="0.2">
      <c r="I2163" s="7"/>
      <c r="J2163" s="7"/>
      <c r="K2163" s="7"/>
      <c r="L2163" s="7"/>
      <c r="M2163" s="7"/>
      <c r="N2163" s="7"/>
    </row>
    <row r="2164" spans="9:14" x14ac:dyDescent="0.2">
      <c r="I2164" s="7"/>
      <c r="J2164" s="7"/>
      <c r="K2164" s="7"/>
      <c r="L2164" s="7"/>
      <c r="M2164" s="7"/>
      <c r="N2164" s="7"/>
    </row>
    <row r="2165" spans="9:14" x14ac:dyDescent="0.2">
      <c r="I2165" s="7"/>
      <c r="J2165" s="7"/>
      <c r="K2165" s="7"/>
      <c r="L2165" s="7"/>
      <c r="M2165" s="7"/>
      <c r="N2165" s="7"/>
    </row>
    <row r="2166" spans="9:14" x14ac:dyDescent="0.2">
      <c r="I2166" s="7"/>
      <c r="J2166" s="7"/>
      <c r="K2166" s="7"/>
      <c r="L2166" s="7"/>
      <c r="M2166" s="7"/>
      <c r="N2166" s="7"/>
    </row>
    <row r="2167" spans="9:14" x14ac:dyDescent="0.2">
      <c r="I2167" s="7"/>
      <c r="J2167" s="7"/>
      <c r="K2167" s="7"/>
      <c r="L2167" s="7"/>
      <c r="M2167" s="7"/>
      <c r="N2167" s="7"/>
    </row>
    <row r="2168" spans="9:14" x14ac:dyDescent="0.2">
      <c r="I2168" s="7"/>
      <c r="J2168" s="7"/>
      <c r="K2168" s="7"/>
      <c r="L2168" s="7"/>
      <c r="M2168" s="7"/>
      <c r="N2168" s="7"/>
    </row>
    <row r="2169" spans="9:14" x14ac:dyDescent="0.2">
      <c r="I2169" s="7"/>
      <c r="J2169" s="7"/>
      <c r="K2169" s="7"/>
      <c r="L2169" s="7"/>
      <c r="M2169" s="7"/>
      <c r="N2169" s="7"/>
    </row>
    <row r="2170" spans="9:14" x14ac:dyDescent="0.2">
      <c r="I2170" s="7"/>
      <c r="J2170" s="7"/>
      <c r="K2170" s="7"/>
      <c r="L2170" s="7"/>
      <c r="M2170" s="7"/>
      <c r="N2170" s="7"/>
    </row>
    <row r="2171" spans="9:14" x14ac:dyDescent="0.2">
      <c r="I2171" s="7"/>
      <c r="J2171" s="7"/>
      <c r="K2171" s="7"/>
      <c r="L2171" s="7"/>
      <c r="M2171" s="7"/>
      <c r="N2171" s="7"/>
    </row>
    <row r="2172" spans="9:14" x14ac:dyDescent="0.2">
      <c r="I2172" s="7"/>
      <c r="J2172" s="7"/>
      <c r="K2172" s="7"/>
      <c r="L2172" s="7"/>
      <c r="M2172" s="7"/>
      <c r="N2172" s="7"/>
    </row>
    <row r="2173" spans="9:14" x14ac:dyDescent="0.2">
      <c r="I2173" s="7"/>
      <c r="J2173" s="7"/>
      <c r="K2173" s="7"/>
      <c r="L2173" s="7"/>
      <c r="M2173" s="7"/>
      <c r="N2173" s="7"/>
    </row>
    <row r="2174" spans="9:14" x14ac:dyDescent="0.2">
      <c r="I2174" s="7"/>
      <c r="J2174" s="7"/>
      <c r="K2174" s="7"/>
      <c r="L2174" s="7"/>
      <c r="M2174" s="7"/>
      <c r="N2174" s="7"/>
    </row>
    <row r="2175" spans="9:14" x14ac:dyDescent="0.2">
      <c r="I2175" s="7"/>
      <c r="J2175" s="7"/>
      <c r="K2175" s="7"/>
      <c r="L2175" s="7"/>
      <c r="M2175" s="7"/>
      <c r="N2175" s="7"/>
    </row>
    <row r="2176" spans="9:14" x14ac:dyDescent="0.2">
      <c r="I2176" s="7"/>
      <c r="J2176" s="7"/>
      <c r="K2176" s="7"/>
      <c r="L2176" s="7"/>
      <c r="M2176" s="7"/>
      <c r="N2176" s="7"/>
    </row>
    <row r="2177" spans="9:14" x14ac:dyDescent="0.2">
      <c r="I2177" s="7"/>
      <c r="J2177" s="7"/>
      <c r="K2177" s="7"/>
      <c r="L2177" s="7"/>
      <c r="M2177" s="7"/>
      <c r="N2177" s="7"/>
    </row>
    <row r="2178" spans="9:14" x14ac:dyDescent="0.2">
      <c r="I2178" s="7"/>
      <c r="J2178" s="7"/>
      <c r="K2178" s="7"/>
      <c r="L2178" s="7"/>
      <c r="M2178" s="7"/>
      <c r="N2178" s="7"/>
    </row>
    <row r="2179" spans="9:14" x14ac:dyDescent="0.2">
      <c r="I2179" s="7"/>
      <c r="J2179" s="7"/>
      <c r="K2179" s="7"/>
      <c r="L2179" s="7"/>
      <c r="M2179" s="7"/>
      <c r="N2179" s="7"/>
    </row>
    <row r="2180" spans="9:14" x14ac:dyDescent="0.2">
      <c r="I2180" s="7"/>
      <c r="J2180" s="7"/>
      <c r="K2180" s="7"/>
      <c r="L2180" s="7"/>
      <c r="M2180" s="7"/>
      <c r="N2180" s="7"/>
    </row>
    <row r="2181" spans="9:14" x14ac:dyDescent="0.2">
      <c r="I2181" s="7"/>
      <c r="J2181" s="7"/>
      <c r="K2181" s="7"/>
      <c r="L2181" s="7"/>
      <c r="M2181" s="7"/>
      <c r="N2181" s="7"/>
    </row>
    <row r="2182" spans="9:14" x14ac:dyDescent="0.2">
      <c r="I2182" s="7"/>
      <c r="J2182" s="7"/>
      <c r="K2182" s="7"/>
      <c r="L2182" s="7"/>
      <c r="M2182" s="7"/>
      <c r="N2182" s="7"/>
    </row>
    <row r="2183" spans="9:14" x14ac:dyDescent="0.2">
      <c r="I2183" s="7"/>
      <c r="J2183" s="7"/>
      <c r="K2183" s="7"/>
      <c r="L2183" s="7"/>
      <c r="M2183" s="7"/>
      <c r="N2183" s="7"/>
    </row>
    <row r="2184" spans="9:14" x14ac:dyDescent="0.2">
      <c r="I2184" s="7"/>
      <c r="J2184" s="7"/>
      <c r="K2184" s="7"/>
      <c r="L2184" s="7"/>
      <c r="M2184" s="7"/>
      <c r="N2184" s="7"/>
    </row>
    <row r="2185" spans="9:14" x14ac:dyDescent="0.2">
      <c r="I2185" s="7"/>
      <c r="J2185" s="7"/>
      <c r="K2185" s="7"/>
      <c r="L2185" s="7"/>
      <c r="M2185" s="7"/>
      <c r="N2185" s="7"/>
    </row>
    <row r="2186" spans="9:14" x14ac:dyDescent="0.2">
      <c r="I2186" s="7"/>
      <c r="J2186" s="7"/>
      <c r="K2186" s="7"/>
      <c r="L2186" s="7"/>
      <c r="M2186" s="7"/>
      <c r="N2186" s="7"/>
    </row>
    <row r="2187" spans="9:14" x14ac:dyDescent="0.2">
      <c r="I2187" s="7"/>
      <c r="J2187" s="7"/>
      <c r="K2187" s="7"/>
      <c r="L2187" s="7"/>
      <c r="M2187" s="7"/>
      <c r="N2187" s="7"/>
    </row>
    <row r="2188" spans="9:14" x14ac:dyDescent="0.2">
      <c r="I2188" s="7"/>
      <c r="J2188" s="7"/>
      <c r="K2188" s="7"/>
      <c r="L2188" s="7"/>
      <c r="M2188" s="7"/>
      <c r="N2188" s="7"/>
    </row>
    <row r="2189" spans="9:14" x14ac:dyDescent="0.2">
      <c r="I2189" s="7"/>
      <c r="J2189" s="7"/>
      <c r="K2189" s="7"/>
      <c r="L2189" s="7"/>
      <c r="M2189" s="7"/>
      <c r="N2189" s="7"/>
    </row>
    <row r="2190" spans="9:14" x14ac:dyDescent="0.2">
      <c r="I2190" s="7"/>
      <c r="J2190" s="7"/>
      <c r="K2190" s="7"/>
      <c r="L2190" s="7"/>
      <c r="M2190" s="7"/>
      <c r="N2190" s="7"/>
    </row>
    <row r="2191" spans="9:14" x14ac:dyDescent="0.2">
      <c r="I2191" s="7"/>
      <c r="J2191" s="7"/>
      <c r="K2191" s="7"/>
      <c r="L2191" s="7"/>
      <c r="M2191" s="7"/>
      <c r="N2191" s="7"/>
    </row>
    <row r="2192" spans="9:14" x14ac:dyDescent="0.2">
      <c r="I2192" s="7"/>
      <c r="J2192" s="7"/>
      <c r="K2192" s="7"/>
      <c r="L2192" s="7"/>
      <c r="M2192" s="7"/>
      <c r="N2192" s="7"/>
    </row>
    <row r="2193" spans="9:14" x14ac:dyDescent="0.2">
      <c r="I2193" s="7"/>
      <c r="J2193" s="7"/>
      <c r="K2193" s="7"/>
      <c r="L2193" s="7"/>
      <c r="M2193" s="7"/>
      <c r="N2193" s="7"/>
    </row>
    <row r="2194" spans="9:14" x14ac:dyDescent="0.2">
      <c r="I2194" s="7"/>
      <c r="J2194" s="7"/>
      <c r="K2194" s="7"/>
      <c r="L2194" s="7"/>
      <c r="M2194" s="7"/>
      <c r="N2194" s="7"/>
    </row>
    <row r="2195" spans="9:14" x14ac:dyDescent="0.2">
      <c r="I2195" s="7"/>
      <c r="J2195" s="7"/>
      <c r="K2195" s="7"/>
      <c r="L2195" s="7"/>
      <c r="M2195" s="7"/>
      <c r="N2195" s="7"/>
    </row>
    <row r="2196" spans="9:14" x14ac:dyDescent="0.2">
      <c r="I2196" s="7"/>
      <c r="J2196" s="7"/>
      <c r="K2196" s="7"/>
      <c r="L2196" s="7"/>
      <c r="M2196" s="7"/>
      <c r="N2196" s="7"/>
    </row>
    <row r="2197" spans="9:14" x14ac:dyDescent="0.2">
      <c r="I2197" s="7"/>
      <c r="J2197" s="7"/>
      <c r="K2197" s="7"/>
      <c r="L2197" s="7"/>
      <c r="M2197" s="7"/>
      <c r="N2197" s="7"/>
    </row>
    <row r="2198" spans="9:14" x14ac:dyDescent="0.2">
      <c r="I2198" s="7"/>
      <c r="J2198" s="7"/>
      <c r="K2198" s="7"/>
      <c r="L2198" s="7"/>
      <c r="M2198" s="7"/>
      <c r="N2198" s="7"/>
    </row>
    <row r="2199" spans="9:14" x14ac:dyDescent="0.2">
      <c r="I2199" s="7"/>
      <c r="J2199" s="7"/>
      <c r="K2199" s="7"/>
      <c r="L2199" s="7"/>
      <c r="M2199" s="7"/>
      <c r="N2199" s="7"/>
    </row>
    <row r="2200" spans="9:14" x14ac:dyDescent="0.2">
      <c r="I2200" s="7"/>
      <c r="J2200" s="7"/>
      <c r="K2200" s="7"/>
      <c r="L2200" s="7"/>
      <c r="M2200" s="7"/>
      <c r="N2200" s="7"/>
    </row>
    <row r="2201" spans="9:14" x14ac:dyDescent="0.2">
      <c r="I2201" s="7"/>
      <c r="J2201" s="7"/>
      <c r="K2201" s="7"/>
      <c r="L2201" s="7"/>
      <c r="M2201" s="7"/>
      <c r="N2201" s="7"/>
    </row>
    <row r="2202" spans="9:14" x14ac:dyDescent="0.2">
      <c r="I2202" s="7"/>
      <c r="J2202" s="7"/>
      <c r="K2202" s="7"/>
      <c r="L2202" s="7"/>
      <c r="M2202" s="7"/>
      <c r="N2202" s="7"/>
    </row>
    <row r="2203" spans="9:14" x14ac:dyDescent="0.2">
      <c r="I2203" s="7"/>
      <c r="J2203" s="7"/>
      <c r="K2203" s="7"/>
      <c r="L2203" s="7"/>
      <c r="M2203" s="7"/>
      <c r="N2203" s="7"/>
    </row>
    <row r="2204" spans="9:14" x14ac:dyDescent="0.2">
      <c r="I2204" s="7"/>
      <c r="J2204" s="7"/>
      <c r="K2204" s="7"/>
      <c r="L2204" s="7"/>
      <c r="M2204" s="7"/>
      <c r="N2204" s="7"/>
    </row>
    <row r="2205" spans="9:14" x14ac:dyDescent="0.2">
      <c r="I2205" s="7"/>
      <c r="J2205" s="7"/>
      <c r="K2205" s="7"/>
      <c r="L2205" s="7"/>
      <c r="M2205" s="7"/>
      <c r="N2205" s="7"/>
    </row>
    <row r="2206" spans="9:14" x14ac:dyDescent="0.2">
      <c r="I2206" s="7"/>
      <c r="J2206" s="7"/>
      <c r="K2206" s="7"/>
      <c r="L2206" s="7"/>
      <c r="M2206" s="7"/>
      <c r="N2206" s="7"/>
    </row>
    <row r="2207" spans="9:14" x14ac:dyDescent="0.2">
      <c r="I2207" s="7"/>
      <c r="J2207" s="7"/>
      <c r="K2207" s="7"/>
      <c r="L2207" s="7"/>
      <c r="M2207" s="7"/>
      <c r="N2207" s="7"/>
    </row>
    <row r="2208" spans="9:14" x14ac:dyDescent="0.2">
      <c r="I2208" s="7"/>
      <c r="J2208" s="7"/>
      <c r="K2208" s="7"/>
      <c r="L2208" s="7"/>
      <c r="M2208" s="7"/>
      <c r="N2208" s="7"/>
    </row>
    <row r="2209" spans="9:14" x14ac:dyDescent="0.2">
      <c r="I2209" s="7"/>
      <c r="J2209" s="7"/>
      <c r="K2209" s="7"/>
      <c r="L2209" s="7"/>
      <c r="M2209" s="7"/>
      <c r="N2209" s="7"/>
    </row>
    <row r="2210" spans="9:14" x14ac:dyDescent="0.2">
      <c r="I2210" s="7"/>
      <c r="J2210" s="7"/>
      <c r="K2210" s="7"/>
      <c r="L2210" s="7"/>
      <c r="M2210" s="7"/>
      <c r="N2210" s="7"/>
    </row>
    <row r="2211" spans="9:14" x14ac:dyDescent="0.2">
      <c r="I2211" s="7"/>
      <c r="J2211" s="7"/>
      <c r="K2211" s="7"/>
      <c r="L2211" s="7"/>
      <c r="M2211" s="7"/>
      <c r="N2211" s="7"/>
    </row>
    <row r="2212" spans="9:14" x14ac:dyDescent="0.2">
      <c r="I2212" s="7"/>
      <c r="J2212" s="7"/>
      <c r="K2212" s="7"/>
      <c r="L2212" s="7"/>
      <c r="M2212" s="7"/>
      <c r="N2212" s="7"/>
    </row>
    <row r="2213" spans="9:14" x14ac:dyDescent="0.2">
      <c r="I2213" s="7"/>
      <c r="J2213" s="7"/>
      <c r="K2213" s="7"/>
      <c r="L2213" s="7"/>
      <c r="M2213" s="7"/>
      <c r="N2213" s="7"/>
    </row>
    <row r="2214" spans="9:14" x14ac:dyDescent="0.2">
      <c r="I2214" s="7"/>
      <c r="J2214" s="7"/>
      <c r="K2214" s="7"/>
      <c r="L2214" s="7"/>
      <c r="M2214" s="7"/>
      <c r="N2214" s="7"/>
    </row>
    <row r="2215" spans="9:14" x14ac:dyDescent="0.2">
      <c r="I2215" s="7"/>
      <c r="J2215" s="7"/>
      <c r="K2215" s="7"/>
      <c r="L2215" s="7"/>
      <c r="M2215" s="7"/>
      <c r="N2215" s="7"/>
    </row>
    <row r="2216" spans="9:14" x14ac:dyDescent="0.2">
      <c r="I2216" s="7"/>
      <c r="J2216" s="7"/>
      <c r="K2216" s="7"/>
      <c r="L2216" s="7"/>
      <c r="M2216" s="7"/>
      <c r="N2216" s="7"/>
    </row>
    <row r="2217" spans="9:14" x14ac:dyDescent="0.2">
      <c r="I2217" s="7"/>
      <c r="J2217" s="7"/>
      <c r="K2217" s="7"/>
      <c r="L2217" s="7"/>
      <c r="M2217" s="7"/>
      <c r="N2217" s="7"/>
    </row>
    <row r="2218" spans="9:14" x14ac:dyDescent="0.2">
      <c r="I2218" s="7"/>
      <c r="J2218" s="7"/>
      <c r="K2218" s="7"/>
      <c r="L2218" s="7"/>
      <c r="M2218" s="7"/>
      <c r="N2218" s="7"/>
    </row>
    <row r="2219" spans="9:14" x14ac:dyDescent="0.2">
      <c r="I2219" s="7"/>
      <c r="J2219" s="7"/>
      <c r="K2219" s="7"/>
      <c r="L2219" s="7"/>
      <c r="M2219" s="7"/>
      <c r="N2219" s="7"/>
    </row>
    <row r="2220" spans="9:14" x14ac:dyDescent="0.2">
      <c r="I2220" s="7"/>
      <c r="J2220" s="7"/>
      <c r="K2220" s="7"/>
      <c r="L2220" s="7"/>
      <c r="M2220" s="7"/>
      <c r="N2220" s="7"/>
    </row>
    <row r="2221" spans="9:14" x14ac:dyDescent="0.2">
      <c r="I2221" s="7"/>
      <c r="J2221" s="7"/>
      <c r="K2221" s="7"/>
      <c r="L2221" s="7"/>
      <c r="M2221" s="7"/>
      <c r="N2221" s="7"/>
    </row>
    <row r="2222" spans="9:14" x14ac:dyDescent="0.2">
      <c r="I2222" s="7"/>
      <c r="J2222" s="7"/>
      <c r="K2222" s="7"/>
      <c r="L2222" s="7"/>
      <c r="M2222" s="7"/>
      <c r="N2222" s="7"/>
    </row>
    <row r="2223" spans="9:14" x14ac:dyDescent="0.2">
      <c r="I2223" s="7"/>
      <c r="J2223" s="7"/>
      <c r="K2223" s="7"/>
      <c r="L2223" s="7"/>
      <c r="M2223" s="7"/>
      <c r="N2223" s="7"/>
    </row>
    <row r="2224" spans="9:14" x14ac:dyDescent="0.2">
      <c r="I2224" s="7"/>
      <c r="J2224" s="7"/>
      <c r="K2224" s="7"/>
      <c r="L2224" s="7"/>
      <c r="M2224" s="7"/>
      <c r="N2224" s="7"/>
    </row>
    <row r="2225" spans="9:14" x14ac:dyDescent="0.2">
      <c r="I2225" s="7"/>
      <c r="J2225" s="7"/>
      <c r="K2225" s="7"/>
      <c r="L2225" s="7"/>
      <c r="M2225" s="7"/>
      <c r="N2225" s="7"/>
    </row>
    <row r="2226" spans="9:14" x14ac:dyDescent="0.2">
      <c r="I2226" s="7"/>
      <c r="J2226" s="7"/>
      <c r="K2226" s="7"/>
      <c r="L2226" s="7"/>
      <c r="M2226" s="7"/>
      <c r="N2226" s="7"/>
    </row>
    <row r="2227" spans="9:14" x14ac:dyDescent="0.2">
      <c r="I2227" s="7"/>
      <c r="J2227" s="7"/>
      <c r="K2227" s="7"/>
      <c r="L2227" s="7"/>
      <c r="M2227" s="7"/>
      <c r="N2227" s="7"/>
    </row>
    <row r="2228" spans="9:14" x14ac:dyDescent="0.2">
      <c r="I2228" s="7"/>
      <c r="J2228" s="7"/>
      <c r="K2228" s="7"/>
      <c r="L2228" s="7"/>
      <c r="M2228" s="7"/>
      <c r="N2228" s="7"/>
    </row>
    <row r="2229" spans="9:14" x14ac:dyDescent="0.2">
      <c r="I2229" s="7"/>
      <c r="J2229" s="7"/>
      <c r="K2229" s="7"/>
      <c r="L2229" s="7"/>
      <c r="M2229" s="7"/>
      <c r="N2229" s="7"/>
    </row>
    <row r="2230" spans="9:14" x14ac:dyDescent="0.2">
      <c r="I2230" s="7"/>
      <c r="J2230" s="7"/>
      <c r="K2230" s="7"/>
      <c r="L2230" s="7"/>
      <c r="M2230" s="7"/>
      <c r="N2230" s="7"/>
    </row>
    <row r="2231" spans="9:14" x14ac:dyDescent="0.2">
      <c r="I2231" s="7"/>
      <c r="J2231" s="7"/>
      <c r="K2231" s="7"/>
      <c r="L2231" s="7"/>
      <c r="M2231" s="7"/>
      <c r="N2231" s="7"/>
    </row>
    <row r="2232" spans="9:14" x14ac:dyDescent="0.2">
      <c r="I2232" s="7"/>
      <c r="J2232" s="7"/>
      <c r="K2232" s="7"/>
      <c r="L2232" s="7"/>
      <c r="M2232" s="7"/>
      <c r="N2232" s="7"/>
    </row>
    <row r="2233" spans="9:14" x14ac:dyDescent="0.2">
      <c r="I2233" s="7"/>
      <c r="J2233" s="7"/>
      <c r="K2233" s="7"/>
      <c r="L2233" s="7"/>
      <c r="M2233" s="7"/>
      <c r="N2233" s="7"/>
    </row>
    <row r="2234" spans="9:14" x14ac:dyDescent="0.2">
      <c r="I2234" s="7"/>
      <c r="J2234" s="7"/>
      <c r="K2234" s="7"/>
      <c r="L2234" s="7"/>
      <c r="M2234" s="7"/>
      <c r="N2234" s="7"/>
    </row>
    <row r="2235" spans="9:14" x14ac:dyDescent="0.2">
      <c r="I2235" s="7"/>
      <c r="J2235" s="7"/>
      <c r="K2235" s="7"/>
      <c r="L2235" s="7"/>
      <c r="M2235" s="7"/>
      <c r="N2235" s="7"/>
    </row>
    <row r="2236" spans="9:14" x14ac:dyDescent="0.2">
      <c r="I2236" s="7"/>
      <c r="J2236" s="7"/>
      <c r="K2236" s="7"/>
      <c r="L2236" s="7"/>
      <c r="M2236" s="7"/>
      <c r="N2236" s="7"/>
    </row>
    <row r="2237" spans="9:14" x14ac:dyDescent="0.2">
      <c r="I2237" s="7"/>
      <c r="J2237" s="7"/>
      <c r="K2237" s="7"/>
      <c r="L2237" s="7"/>
      <c r="M2237" s="7"/>
      <c r="N2237" s="7"/>
    </row>
    <row r="2238" spans="9:14" x14ac:dyDescent="0.2">
      <c r="I2238" s="7"/>
      <c r="J2238" s="7"/>
      <c r="K2238" s="7"/>
      <c r="L2238" s="7"/>
      <c r="M2238" s="7"/>
      <c r="N2238" s="7"/>
    </row>
    <row r="2239" spans="9:14" x14ac:dyDescent="0.2">
      <c r="I2239" s="7"/>
      <c r="J2239" s="7"/>
      <c r="K2239" s="7"/>
      <c r="L2239" s="7"/>
      <c r="M2239" s="7"/>
      <c r="N2239" s="7"/>
    </row>
    <row r="2240" spans="9:14" x14ac:dyDescent="0.2">
      <c r="I2240" s="7"/>
      <c r="J2240" s="7"/>
      <c r="K2240" s="7"/>
      <c r="L2240" s="7"/>
      <c r="M2240" s="7"/>
      <c r="N2240" s="7"/>
    </row>
    <row r="2241" spans="9:14" x14ac:dyDescent="0.2">
      <c r="I2241" s="7"/>
      <c r="J2241" s="7"/>
      <c r="K2241" s="7"/>
      <c r="L2241" s="7"/>
      <c r="M2241" s="7"/>
      <c r="N2241" s="7"/>
    </row>
    <row r="2242" spans="9:14" x14ac:dyDescent="0.2">
      <c r="I2242" s="7"/>
      <c r="J2242" s="7"/>
      <c r="K2242" s="7"/>
      <c r="L2242" s="7"/>
      <c r="M2242" s="7"/>
      <c r="N2242" s="7"/>
    </row>
    <row r="2243" spans="9:14" x14ac:dyDescent="0.2">
      <c r="I2243" s="7"/>
      <c r="J2243" s="7"/>
      <c r="K2243" s="7"/>
      <c r="L2243" s="7"/>
      <c r="M2243" s="7"/>
      <c r="N2243" s="7"/>
    </row>
    <row r="2244" spans="9:14" x14ac:dyDescent="0.2">
      <c r="I2244" s="7"/>
      <c r="J2244" s="7"/>
      <c r="K2244" s="7"/>
      <c r="L2244" s="7"/>
      <c r="M2244" s="7"/>
      <c r="N2244" s="7"/>
    </row>
    <row r="2245" spans="9:14" x14ac:dyDescent="0.2">
      <c r="I2245" s="7"/>
      <c r="J2245" s="7"/>
      <c r="K2245" s="7"/>
      <c r="L2245" s="7"/>
      <c r="M2245" s="7"/>
      <c r="N2245" s="7"/>
    </row>
    <row r="2246" spans="9:14" x14ac:dyDescent="0.2">
      <c r="I2246" s="7"/>
      <c r="J2246" s="7"/>
      <c r="K2246" s="7"/>
      <c r="L2246" s="7"/>
      <c r="M2246" s="7"/>
      <c r="N2246" s="7"/>
    </row>
    <row r="2247" spans="9:14" x14ac:dyDescent="0.2">
      <c r="I2247" s="7"/>
      <c r="J2247" s="7"/>
      <c r="K2247" s="7"/>
      <c r="L2247" s="7"/>
      <c r="M2247" s="7"/>
      <c r="N2247" s="7"/>
    </row>
    <row r="2248" spans="9:14" x14ac:dyDescent="0.2">
      <c r="I2248" s="7"/>
      <c r="J2248" s="7"/>
      <c r="K2248" s="7"/>
      <c r="L2248" s="7"/>
      <c r="M2248" s="7"/>
      <c r="N2248" s="7"/>
    </row>
    <row r="2249" spans="9:14" x14ac:dyDescent="0.2">
      <c r="I2249" s="7"/>
      <c r="J2249" s="7"/>
      <c r="K2249" s="7"/>
      <c r="L2249" s="7"/>
      <c r="M2249" s="7"/>
      <c r="N2249" s="7"/>
    </row>
    <row r="2250" spans="9:14" x14ac:dyDescent="0.2">
      <c r="I2250" s="7"/>
      <c r="J2250" s="7"/>
      <c r="K2250" s="7"/>
      <c r="L2250" s="7"/>
      <c r="M2250" s="7"/>
      <c r="N2250" s="7"/>
    </row>
    <row r="2251" spans="9:14" x14ac:dyDescent="0.2">
      <c r="I2251" s="7"/>
      <c r="J2251" s="7"/>
      <c r="K2251" s="7"/>
      <c r="L2251" s="7"/>
      <c r="M2251" s="7"/>
      <c r="N2251" s="7"/>
    </row>
    <row r="2252" spans="9:14" x14ac:dyDescent="0.2">
      <c r="I2252" s="7"/>
      <c r="J2252" s="7"/>
      <c r="K2252" s="7"/>
      <c r="L2252" s="7"/>
      <c r="M2252" s="7"/>
      <c r="N2252" s="7"/>
    </row>
    <row r="2253" spans="9:14" x14ac:dyDescent="0.2">
      <c r="I2253" s="7"/>
      <c r="J2253" s="7"/>
      <c r="K2253" s="7"/>
      <c r="L2253" s="7"/>
      <c r="M2253" s="7"/>
      <c r="N2253" s="7"/>
    </row>
    <row r="2254" spans="9:14" x14ac:dyDescent="0.2">
      <c r="I2254" s="7"/>
      <c r="J2254" s="7"/>
      <c r="K2254" s="7"/>
      <c r="L2254" s="7"/>
      <c r="M2254" s="7"/>
      <c r="N2254" s="7"/>
    </row>
    <row r="2255" spans="9:14" x14ac:dyDescent="0.2">
      <c r="I2255" s="7"/>
      <c r="J2255" s="7"/>
      <c r="K2255" s="7"/>
      <c r="L2255" s="7"/>
      <c r="M2255" s="7"/>
      <c r="N2255" s="7"/>
    </row>
    <row r="2256" spans="9:14" x14ac:dyDescent="0.2">
      <c r="I2256" s="7"/>
      <c r="J2256" s="7"/>
      <c r="K2256" s="7"/>
      <c r="L2256" s="7"/>
      <c r="M2256" s="7"/>
      <c r="N2256" s="7"/>
    </row>
    <row r="2257" spans="9:14" x14ac:dyDescent="0.2">
      <c r="I2257" s="7"/>
      <c r="J2257" s="7"/>
      <c r="K2257" s="7"/>
      <c r="L2257" s="7"/>
      <c r="M2257" s="7"/>
      <c r="N2257" s="7"/>
    </row>
    <row r="2258" spans="9:14" x14ac:dyDescent="0.2">
      <c r="I2258" s="7"/>
      <c r="J2258" s="7"/>
      <c r="K2258" s="7"/>
      <c r="L2258" s="7"/>
      <c r="M2258" s="7"/>
      <c r="N2258" s="7"/>
    </row>
    <row r="2259" spans="9:14" x14ac:dyDescent="0.2">
      <c r="I2259" s="7"/>
      <c r="J2259" s="7"/>
      <c r="K2259" s="7"/>
      <c r="L2259" s="7"/>
      <c r="M2259" s="7"/>
      <c r="N2259" s="7"/>
    </row>
    <row r="2260" spans="9:14" x14ac:dyDescent="0.2">
      <c r="I2260" s="7"/>
      <c r="J2260" s="7"/>
      <c r="K2260" s="7"/>
      <c r="L2260" s="7"/>
      <c r="M2260" s="7"/>
      <c r="N2260" s="7"/>
    </row>
    <row r="2261" spans="9:14" x14ac:dyDescent="0.2">
      <c r="I2261" s="7"/>
      <c r="J2261" s="7"/>
      <c r="K2261" s="7"/>
      <c r="L2261" s="7"/>
      <c r="M2261" s="7"/>
      <c r="N2261" s="7"/>
    </row>
    <row r="2262" spans="9:14" x14ac:dyDescent="0.2">
      <c r="I2262" s="7"/>
      <c r="J2262" s="7"/>
      <c r="K2262" s="7"/>
      <c r="L2262" s="7"/>
      <c r="M2262" s="7"/>
      <c r="N2262" s="7"/>
    </row>
    <row r="2263" spans="9:14" x14ac:dyDescent="0.2">
      <c r="I2263" s="7"/>
      <c r="J2263" s="7"/>
      <c r="K2263" s="7"/>
      <c r="L2263" s="7"/>
      <c r="M2263" s="7"/>
      <c r="N2263" s="7"/>
    </row>
    <row r="2264" spans="9:14" x14ac:dyDescent="0.2">
      <c r="I2264" s="7"/>
      <c r="J2264" s="7"/>
      <c r="K2264" s="7"/>
      <c r="L2264" s="7"/>
      <c r="M2264" s="7"/>
      <c r="N2264" s="7"/>
    </row>
    <row r="2265" spans="9:14" x14ac:dyDescent="0.2">
      <c r="I2265" s="7"/>
      <c r="J2265" s="7"/>
      <c r="K2265" s="7"/>
      <c r="L2265" s="7"/>
      <c r="M2265" s="7"/>
      <c r="N2265" s="7"/>
    </row>
    <row r="2266" spans="9:14" x14ac:dyDescent="0.2">
      <c r="I2266" s="7"/>
      <c r="J2266" s="7"/>
      <c r="K2266" s="7"/>
      <c r="L2266" s="7"/>
      <c r="M2266" s="7"/>
      <c r="N2266" s="7"/>
    </row>
    <row r="2267" spans="9:14" x14ac:dyDescent="0.2">
      <c r="I2267" s="7"/>
      <c r="J2267" s="7"/>
      <c r="K2267" s="7"/>
      <c r="L2267" s="7"/>
      <c r="M2267" s="7"/>
      <c r="N2267" s="7"/>
    </row>
    <row r="2268" spans="9:14" x14ac:dyDescent="0.2">
      <c r="I2268" s="7"/>
      <c r="J2268" s="7"/>
      <c r="K2268" s="7"/>
      <c r="L2268" s="7"/>
      <c r="M2268" s="7"/>
      <c r="N2268" s="7"/>
    </row>
    <row r="2269" spans="9:14" x14ac:dyDescent="0.2">
      <c r="I2269" s="7"/>
      <c r="J2269" s="7"/>
      <c r="K2269" s="7"/>
      <c r="L2269" s="7"/>
      <c r="M2269" s="7"/>
      <c r="N2269" s="7"/>
    </row>
    <row r="2270" spans="9:14" x14ac:dyDescent="0.2">
      <c r="I2270" s="7"/>
      <c r="J2270" s="7"/>
      <c r="K2270" s="7"/>
      <c r="L2270" s="7"/>
      <c r="M2270" s="7"/>
      <c r="N2270" s="7"/>
    </row>
    <row r="2271" spans="9:14" x14ac:dyDescent="0.2">
      <c r="I2271" s="7"/>
      <c r="J2271" s="7"/>
      <c r="K2271" s="7"/>
      <c r="L2271" s="7"/>
      <c r="M2271" s="7"/>
      <c r="N2271" s="7"/>
    </row>
    <row r="2272" spans="9:14" x14ac:dyDescent="0.2">
      <c r="I2272" s="7"/>
      <c r="J2272" s="7"/>
      <c r="K2272" s="7"/>
      <c r="L2272" s="7"/>
      <c r="M2272" s="7"/>
      <c r="N2272" s="7"/>
    </row>
    <row r="2273" spans="9:14" x14ac:dyDescent="0.2">
      <c r="I2273" s="7"/>
      <c r="J2273" s="7"/>
      <c r="K2273" s="7"/>
      <c r="L2273" s="7"/>
      <c r="M2273" s="7"/>
      <c r="N2273" s="7"/>
    </row>
    <row r="2274" spans="9:14" x14ac:dyDescent="0.2">
      <c r="I2274" s="7"/>
      <c r="J2274" s="7"/>
      <c r="K2274" s="7"/>
      <c r="L2274" s="7"/>
      <c r="M2274" s="7"/>
      <c r="N2274" s="7"/>
    </row>
    <row r="2275" spans="9:14" x14ac:dyDescent="0.2">
      <c r="I2275" s="7"/>
      <c r="J2275" s="7"/>
      <c r="K2275" s="7"/>
      <c r="L2275" s="7"/>
      <c r="M2275" s="7"/>
      <c r="N2275" s="7"/>
    </row>
    <row r="2276" spans="9:14" x14ac:dyDescent="0.2">
      <c r="I2276" s="7"/>
      <c r="J2276" s="7"/>
      <c r="K2276" s="7"/>
      <c r="L2276" s="7"/>
      <c r="M2276" s="7"/>
      <c r="N2276" s="7"/>
    </row>
    <row r="2277" spans="9:14" x14ac:dyDescent="0.2">
      <c r="I2277" s="7"/>
      <c r="J2277" s="7"/>
      <c r="K2277" s="7"/>
      <c r="L2277" s="7"/>
      <c r="M2277" s="7"/>
      <c r="N2277" s="7"/>
    </row>
    <row r="2278" spans="9:14" x14ac:dyDescent="0.2">
      <c r="I2278" s="7"/>
      <c r="J2278" s="7"/>
      <c r="K2278" s="7"/>
      <c r="L2278" s="7"/>
      <c r="M2278" s="7"/>
      <c r="N2278" s="7"/>
    </row>
    <row r="2279" spans="9:14" x14ac:dyDescent="0.2">
      <c r="I2279" s="7"/>
      <c r="J2279" s="7"/>
      <c r="K2279" s="7"/>
      <c r="L2279" s="7"/>
      <c r="M2279" s="7"/>
      <c r="N2279" s="7"/>
    </row>
    <row r="2280" spans="9:14" x14ac:dyDescent="0.2">
      <c r="I2280" s="7"/>
      <c r="J2280" s="7"/>
      <c r="K2280" s="7"/>
      <c r="L2280" s="7"/>
      <c r="M2280" s="7"/>
      <c r="N2280" s="7"/>
    </row>
    <row r="2281" spans="9:14" x14ac:dyDescent="0.2">
      <c r="I2281" s="7"/>
      <c r="J2281" s="7"/>
      <c r="K2281" s="7"/>
      <c r="L2281" s="7"/>
      <c r="M2281" s="7"/>
      <c r="N2281" s="7"/>
    </row>
    <row r="2282" spans="9:14" x14ac:dyDescent="0.2">
      <c r="I2282" s="7"/>
      <c r="J2282" s="7"/>
      <c r="K2282" s="7"/>
      <c r="L2282" s="7"/>
      <c r="M2282" s="7"/>
      <c r="N2282" s="7"/>
    </row>
    <row r="2283" spans="9:14" x14ac:dyDescent="0.2">
      <c r="I2283" s="7"/>
      <c r="J2283" s="7"/>
      <c r="K2283" s="7"/>
      <c r="L2283" s="7"/>
      <c r="M2283" s="7"/>
      <c r="N2283" s="7"/>
    </row>
    <row r="2284" spans="9:14" x14ac:dyDescent="0.2">
      <c r="I2284" s="7"/>
      <c r="J2284" s="7"/>
      <c r="K2284" s="7"/>
      <c r="L2284" s="7"/>
      <c r="M2284" s="7"/>
      <c r="N2284" s="7"/>
    </row>
    <row r="2285" spans="9:14" x14ac:dyDescent="0.2">
      <c r="I2285" s="7"/>
      <c r="J2285" s="7"/>
      <c r="K2285" s="7"/>
      <c r="L2285" s="7"/>
      <c r="M2285" s="7"/>
      <c r="N2285" s="7"/>
    </row>
    <row r="2286" spans="9:14" x14ac:dyDescent="0.2">
      <c r="I2286" s="7"/>
      <c r="J2286" s="7"/>
      <c r="K2286" s="7"/>
      <c r="L2286" s="7"/>
      <c r="M2286" s="7"/>
      <c r="N2286" s="7"/>
    </row>
    <row r="2287" spans="9:14" x14ac:dyDescent="0.2">
      <c r="I2287" s="7"/>
      <c r="J2287" s="7"/>
      <c r="K2287" s="7"/>
      <c r="L2287" s="7"/>
      <c r="M2287" s="7"/>
      <c r="N2287" s="7"/>
    </row>
    <row r="2288" spans="9:14" x14ac:dyDescent="0.2">
      <c r="I2288" s="7"/>
      <c r="J2288" s="7"/>
      <c r="K2288" s="7"/>
      <c r="L2288" s="7"/>
      <c r="M2288" s="7"/>
      <c r="N2288" s="7"/>
    </row>
    <row r="2289" spans="9:14" x14ac:dyDescent="0.2">
      <c r="I2289" s="7"/>
      <c r="J2289" s="7"/>
      <c r="K2289" s="7"/>
      <c r="L2289" s="7"/>
      <c r="M2289" s="7"/>
      <c r="N2289" s="7"/>
    </row>
    <row r="2290" spans="9:14" x14ac:dyDescent="0.2">
      <c r="I2290" s="7"/>
      <c r="J2290" s="7"/>
      <c r="K2290" s="7"/>
      <c r="L2290" s="7"/>
      <c r="M2290" s="7"/>
      <c r="N2290" s="7"/>
    </row>
    <row r="2291" spans="9:14" x14ac:dyDescent="0.2">
      <c r="I2291" s="7"/>
      <c r="J2291" s="7"/>
      <c r="K2291" s="7"/>
      <c r="L2291" s="7"/>
      <c r="M2291" s="7"/>
      <c r="N2291" s="7"/>
    </row>
    <row r="2292" spans="9:14" x14ac:dyDescent="0.2">
      <c r="I2292" s="7"/>
      <c r="J2292" s="7"/>
      <c r="K2292" s="7"/>
      <c r="L2292" s="7"/>
      <c r="M2292" s="7"/>
      <c r="N2292" s="7"/>
    </row>
    <row r="2293" spans="9:14" x14ac:dyDescent="0.2">
      <c r="I2293" s="7"/>
      <c r="J2293" s="7"/>
      <c r="K2293" s="7"/>
      <c r="L2293" s="7"/>
      <c r="M2293" s="7"/>
      <c r="N2293" s="7"/>
    </row>
    <row r="2294" spans="9:14" x14ac:dyDescent="0.2">
      <c r="I2294" s="7"/>
      <c r="J2294" s="7"/>
      <c r="K2294" s="7"/>
      <c r="L2294" s="7"/>
      <c r="M2294" s="7"/>
      <c r="N2294" s="7"/>
    </row>
    <row r="2295" spans="9:14" x14ac:dyDescent="0.2">
      <c r="I2295" s="7"/>
      <c r="J2295" s="7"/>
      <c r="K2295" s="7"/>
      <c r="L2295" s="7"/>
      <c r="M2295" s="7"/>
      <c r="N2295" s="7"/>
    </row>
    <row r="2296" spans="9:14" x14ac:dyDescent="0.2">
      <c r="I2296" s="7"/>
      <c r="J2296" s="7"/>
      <c r="K2296" s="7"/>
      <c r="L2296" s="7"/>
      <c r="M2296" s="7"/>
      <c r="N2296" s="7"/>
    </row>
    <row r="2297" spans="9:14" x14ac:dyDescent="0.2">
      <c r="I2297" s="7"/>
      <c r="J2297" s="7"/>
      <c r="K2297" s="7"/>
      <c r="L2297" s="7"/>
      <c r="M2297" s="7"/>
      <c r="N2297" s="7"/>
    </row>
    <row r="2298" spans="9:14" x14ac:dyDescent="0.2">
      <c r="I2298" s="7"/>
      <c r="J2298" s="7"/>
      <c r="K2298" s="7"/>
      <c r="L2298" s="7"/>
      <c r="M2298" s="7"/>
      <c r="N2298" s="7"/>
    </row>
    <row r="2299" spans="9:14" x14ac:dyDescent="0.2">
      <c r="I2299" s="7"/>
      <c r="J2299" s="7"/>
      <c r="K2299" s="7"/>
      <c r="L2299" s="7"/>
      <c r="M2299" s="7"/>
      <c r="N2299" s="7"/>
    </row>
    <row r="2300" spans="9:14" x14ac:dyDescent="0.2">
      <c r="I2300" s="7"/>
      <c r="J2300" s="7"/>
      <c r="K2300" s="7"/>
      <c r="L2300" s="7"/>
      <c r="M2300" s="7"/>
      <c r="N2300" s="7"/>
    </row>
    <row r="2301" spans="9:14" x14ac:dyDescent="0.2">
      <c r="I2301" s="7"/>
      <c r="J2301" s="7"/>
      <c r="K2301" s="7"/>
      <c r="L2301" s="7"/>
      <c r="M2301" s="7"/>
      <c r="N2301" s="7"/>
    </row>
    <row r="2302" spans="9:14" x14ac:dyDescent="0.2">
      <c r="I2302" s="7"/>
      <c r="J2302" s="7"/>
      <c r="K2302" s="7"/>
      <c r="L2302" s="7"/>
      <c r="M2302" s="7"/>
      <c r="N2302" s="7"/>
    </row>
    <row r="2303" spans="9:14" x14ac:dyDescent="0.2">
      <c r="I2303" s="7"/>
      <c r="J2303" s="7"/>
      <c r="K2303" s="7"/>
      <c r="L2303" s="7"/>
      <c r="M2303" s="7"/>
      <c r="N2303" s="7"/>
    </row>
    <row r="2304" spans="9:14" x14ac:dyDescent="0.2">
      <c r="I2304" s="7"/>
      <c r="J2304" s="7"/>
      <c r="K2304" s="7"/>
      <c r="L2304" s="7"/>
      <c r="M2304" s="7"/>
      <c r="N2304" s="7"/>
    </row>
    <row r="2305" spans="9:14" x14ac:dyDescent="0.2">
      <c r="I2305" s="7"/>
      <c r="J2305" s="7"/>
      <c r="K2305" s="7"/>
      <c r="L2305" s="7"/>
      <c r="M2305" s="7"/>
      <c r="N2305" s="7"/>
    </row>
    <row r="2306" spans="9:14" x14ac:dyDescent="0.2">
      <c r="I2306" s="7"/>
      <c r="J2306" s="7"/>
      <c r="K2306" s="7"/>
      <c r="L2306" s="7"/>
      <c r="M2306" s="7"/>
      <c r="N2306" s="7"/>
    </row>
    <row r="2307" spans="9:14" x14ac:dyDescent="0.2">
      <c r="I2307" s="7"/>
      <c r="J2307" s="7"/>
      <c r="K2307" s="7"/>
      <c r="L2307" s="7"/>
      <c r="M2307" s="7"/>
      <c r="N2307" s="7"/>
    </row>
    <row r="2308" spans="9:14" x14ac:dyDescent="0.2">
      <c r="I2308" s="7"/>
      <c r="J2308" s="7"/>
      <c r="K2308" s="7"/>
      <c r="L2308" s="7"/>
      <c r="M2308" s="7"/>
      <c r="N2308" s="7"/>
    </row>
    <row r="2309" spans="9:14" x14ac:dyDescent="0.2">
      <c r="I2309" s="7"/>
      <c r="J2309" s="7"/>
      <c r="K2309" s="7"/>
      <c r="L2309" s="7"/>
      <c r="M2309" s="7"/>
      <c r="N2309" s="7"/>
    </row>
    <row r="2310" spans="9:14" x14ac:dyDescent="0.2">
      <c r="I2310" s="7"/>
      <c r="J2310" s="7"/>
      <c r="K2310" s="7"/>
      <c r="L2310" s="7"/>
      <c r="M2310" s="7"/>
      <c r="N2310" s="7"/>
    </row>
    <row r="2311" spans="9:14" x14ac:dyDescent="0.2">
      <c r="I2311" s="7"/>
      <c r="J2311" s="7"/>
      <c r="K2311" s="7"/>
      <c r="L2311" s="7"/>
      <c r="M2311" s="7"/>
      <c r="N2311" s="7"/>
    </row>
    <row r="2312" spans="9:14" x14ac:dyDescent="0.2">
      <c r="I2312" s="7"/>
      <c r="J2312" s="7"/>
      <c r="K2312" s="7"/>
      <c r="L2312" s="7"/>
      <c r="M2312" s="7"/>
      <c r="N2312" s="7"/>
    </row>
    <row r="2313" spans="9:14" x14ac:dyDescent="0.2">
      <c r="I2313" s="7"/>
      <c r="J2313" s="7"/>
      <c r="K2313" s="7"/>
      <c r="L2313" s="7"/>
      <c r="M2313" s="7"/>
      <c r="N2313" s="7"/>
    </row>
    <row r="2314" spans="9:14" x14ac:dyDescent="0.2">
      <c r="I2314" s="7"/>
      <c r="J2314" s="7"/>
      <c r="K2314" s="7"/>
      <c r="L2314" s="7"/>
      <c r="M2314" s="7"/>
      <c r="N2314" s="7"/>
    </row>
    <row r="2315" spans="9:14" x14ac:dyDescent="0.2">
      <c r="I2315" s="7"/>
      <c r="J2315" s="7"/>
      <c r="K2315" s="7"/>
      <c r="L2315" s="7"/>
      <c r="M2315" s="7"/>
      <c r="N2315" s="7"/>
    </row>
    <row r="2316" spans="9:14" x14ac:dyDescent="0.2">
      <c r="I2316" s="7"/>
      <c r="J2316" s="7"/>
      <c r="K2316" s="7"/>
      <c r="L2316" s="7"/>
      <c r="M2316" s="7"/>
      <c r="N2316" s="7"/>
    </row>
    <row r="2317" spans="9:14" x14ac:dyDescent="0.2">
      <c r="I2317" s="7"/>
      <c r="J2317" s="7"/>
      <c r="K2317" s="7"/>
      <c r="L2317" s="7"/>
      <c r="M2317" s="7"/>
      <c r="N2317" s="7"/>
    </row>
    <row r="2318" spans="9:14" x14ac:dyDescent="0.2">
      <c r="I2318" s="7"/>
      <c r="J2318" s="7"/>
      <c r="K2318" s="7"/>
      <c r="L2318" s="7"/>
      <c r="M2318" s="7"/>
      <c r="N2318" s="7"/>
    </row>
    <row r="2319" spans="9:14" x14ac:dyDescent="0.2">
      <c r="I2319" s="7"/>
      <c r="J2319" s="7"/>
      <c r="K2319" s="7"/>
      <c r="L2319" s="7"/>
      <c r="M2319" s="7"/>
      <c r="N2319" s="7"/>
    </row>
    <row r="2320" spans="9:14" x14ac:dyDescent="0.2">
      <c r="I2320" s="7"/>
      <c r="J2320" s="7"/>
      <c r="K2320" s="7"/>
      <c r="L2320" s="7"/>
      <c r="M2320" s="7"/>
      <c r="N2320" s="7"/>
    </row>
    <row r="2321" spans="9:14" x14ac:dyDescent="0.2">
      <c r="I2321" s="7"/>
      <c r="J2321" s="7"/>
      <c r="K2321" s="7"/>
      <c r="L2321" s="7"/>
      <c r="M2321" s="7"/>
      <c r="N2321" s="7"/>
    </row>
    <row r="2322" spans="9:14" x14ac:dyDescent="0.2">
      <c r="I2322" s="7"/>
      <c r="J2322" s="7"/>
      <c r="K2322" s="7"/>
      <c r="L2322" s="7"/>
      <c r="M2322" s="7"/>
      <c r="N2322" s="7"/>
    </row>
    <row r="2323" spans="9:14" x14ac:dyDescent="0.2">
      <c r="I2323" s="7"/>
      <c r="J2323" s="7"/>
      <c r="K2323" s="7"/>
      <c r="L2323" s="7"/>
      <c r="M2323" s="7"/>
      <c r="N2323" s="7"/>
    </row>
    <row r="2324" spans="9:14" x14ac:dyDescent="0.2">
      <c r="I2324" s="7"/>
      <c r="J2324" s="7"/>
      <c r="K2324" s="7"/>
      <c r="L2324" s="7"/>
      <c r="M2324" s="7"/>
      <c r="N2324" s="7"/>
    </row>
    <row r="2325" spans="9:14" x14ac:dyDescent="0.2">
      <c r="I2325" s="7"/>
      <c r="J2325" s="7"/>
      <c r="K2325" s="7"/>
      <c r="L2325" s="7"/>
      <c r="M2325" s="7"/>
      <c r="N2325" s="7"/>
    </row>
    <row r="2326" spans="9:14" x14ac:dyDescent="0.2">
      <c r="I2326" s="7"/>
      <c r="J2326" s="7"/>
      <c r="K2326" s="7"/>
      <c r="L2326" s="7"/>
      <c r="M2326" s="7"/>
      <c r="N2326" s="7"/>
    </row>
    <row r="2327" spans="9:14" x14ac:dyDescent="0.2">
      <c r="I2327" s="7"/>
      <c r="J2327" s="7"/>
      <c r="K2327" s="7"/>
      <c r="L2327" s="7"/>
      <c r="M2327" s="7"/>
      <c r="N2327" s="7"/>
    </row>
    <row r="2328" spans="9:14" x14ac:dyDescent="0.2">
      <c r="I2328" s="7"/>
      <c r="J2328" s="7"/>
      <c r="K2328" s="7"/>
      <c r="L2328" s="7"/>
      <c r="M2328" s="7"/>
      <c r="N2328" s="7"/>
    </row>
    <row r="2329" spans="9:14" x14ac:dyDescent="0.2">
      <c r="I2329" s="7"/>
      <c r="J2329" s="7"/>
      <c r="K2329" s="7"/>
      <c r="L2329" s="7"/>
      <c r="M2329" s="7"/>
      <c r="N2329" s="7"/>
    </row>
    <row r="2330" spans="9:14" x14ac:dyDescent="0.2">
      <c r="I2330" s="7"/>
      <c r="J2330" s="7"/>
      <c r="K2330" s="7"/>
      <c r="L2330" s="7"/>
      <c r="M2330" s="7"/>
      <c r="N2330" s="7"/>
    </row>
    <row r="2331" spans="9:14" x14ac:dyDescent="0.2">
      <c r="I2331" s="7"/>
      <c r="J2331" s="7"/>
      <c r="K2331" s="7"/>
      <c r="L2331" s="7"/>
      <c r="M2331" s="7"/>
      <c r="N2331" s="7"/>
    </row>
    <row r="2332" spans="9:14" x14ac:dyDescent="0.2">
      <c r="I2332" s="7"/>
      <c r="J2332" s="7"/>
      <c r="K2332" s="7"/>
      <c r="L2332" s="7"/>
      <c r="M2332" s="7"/>
      <c r="N2332" s="7"/>
    </row>
    <row r="2333" spans="9:14" x14ac:dyDescent="0.2">
      <c r="I2333" s="7"/>
      <c r="J2333" s="7"/>
      <c r="K2333" s="7"/>
      <c r="L2333" s="7"/>
      <c r="M2333" s="7"/>
      <c r="N2333" s="7"/>
    </row>
    <row r="2334" spans="9:14" x14ac:dyDescent="0.2">
      <c r="I2334" s="7"/>
      <c r="J2334" s="7"/>
      <c r="K2334" s="7"/>
      <c r="L2334" s="7"/>
      <c r="M2334" s="7"/>
      <c r="N2334" s="7"/>
    </row>
    <row r="2335" spans="9:14" x14ac:dyDescent="0.2">
      <c r="I2335" s="7"/>
      <c r="J2335" s="7"/>
      <c r="K2335" s="7"/>
      <c r="L2335" s="7"/>
      <c r="M2335" s="7"/>
      <c r="N2335" s="7"/>
    </row>
    <row r="2336" spans="9:14" x14ac:dyDescent="0.2">
      <c r="I2336" s="7"/>
      <c r="J2336" s="7"/>
      <c r="K2336" s="7"/>
      <c r="L2336" s="7"/>
      <c r="M2336" s="7"/>
      <c r="N2336" s="7"/>
    </row>
    <row r="2337" spans="9:14" x14ac:dyDescent="0.2">
      <c r="I2337" s="7"/>
      <c r="J2337" s="7"/>
      <c r="K2337" s="7"/>
      <c r="L2337" s="7"/>
      <c r="M2337" s="7"/>
      <c r="N2337" s="7"/>
    </row>
    <row r="2338" spans="9:14" x14ac:dyDescent="0.2">
      <c r="I2338" s="7"/>
      <c r="J2338" s="7"/>
      <c r="K2338" s="7"/>
      <c r="L2338" s="7"/>
      <c r="M2338" s="7"/>
      <c r="N2338" s="7"/>
    </row>
    <row r="2339" spans="9:14" x14ac:dyDescent="0.2">
      <c r="I2339" s="7"/>
      <c r="J2339" s="7"/>
      <c r="K2339" s="7"/>
      <c r="L2339" s="7"/>
      <c r="M2339" s="7"/>
      <c r="N2339" s="7"/>
    </row>
    <row r="2340" spans="9:14" x14ac:dyDescent="0.2">
      <c r="I2340" s="7"/>
      <c r="J2340" s="7"/>
      <c r="K2340" s="7"/>
      <c r="L2340" s="7"/>
      <c r="M2340" s="7"/>
      <c r="N2340" s="7"/>
    </row>
    <row r="2341" spans="9:14" x14ac:dyDescent="0.2">
      <c r="I2341" s="7"/>
      <c r="J2341" s="7"/>
      <c r="K2341" s="7"/>
      <c r="L2341" s="7"/>
      <c r="M2341" s="7"/>
      <c r="N2341" s="7"/>
    </row>
    <row r="2342" spans="9:14" x14ac:dyDescent="0.2">
      <c r="I2342" s="7"/>
      <c r="J2342" s="7"/>
      <c r="K2342" s="7"/>
      <c r="L2342" s="7"/>
      <c r="M2342" s="7"/>
      <c r="N2342" s="7"/>
    </row>
    <row r="2343" spans="9:14" x14ac:dyDescent="0.2">
      <c r="I2343" s="7"/>
      <c r="J2343" s="7"/>
      <c r="K2343" s="7"/>
      <c r="L2343" s="7"/>
      <c r="M2343" s="7"/>
      <c r="N2343" s="7"/>
    </row>
    <row r="2344" spans="9:14" x14ac:dyDescent="0.2">
      <c r="I2344" s="7"/>
      <c r="J2344" s="7"/>
      <c r="K2344" s="7"/>
      <c r="L2344" s="7"/>
      <c r="M2344" s="7"/>
      <c r="N2344" s="7"/>
    </row>
    <row r="2345" spans="9:14" x14ac:dyDescent="0.2">
      <c r="I2345" s="7"/>
      <c r="J2345" s="7"/>
      <c r="K2345" s="7"/>
      <c r="L2345" s="7"/>
      <c r="M2345" s="7"/>
      <c r="N2345" s="7"/>
    </row>
    <row r="2346" spans="9:14" x14ac:dyDescent="0.2">
      <c r="I2346" s="7"/>
      <c r="J2346" s="7"/>
      <c r="K2346" s="7"/>
      <c r="L2346" s="7"/>
      <c r="M2346" s="7"/>
      <c r="N2346" s="7"/>
    </row>
    <row r="2347" spans="9:14" x14ac:dyDescent="0.2">
      <c r="I2347" s="7"/>
      <c r="J2347" s="7"/>
      <c r="K2347" s="7"/>
      <c r="L2347" s="7"/>
      <c r="M2347" s="7"/>
      <c r="N2347" s="7"/>
    </row>
    <row r="2348" spans="9:14" x14ac:dyDescent="0.2">
      <c r="I2348" s="7"/>
      <c r="J2348" s="7"/>
      <c r="K2348" s="7"/>
      <c r="L2348" s="7"/>
      <c r="M2348" s="7"/>
      <c r="N2348" s="7"/>
    </row>
    <row r="2349" spans="9:14" x14ac:dyDescent="0.2">
      <c r="I2349" s="7"/>
      <c r="J2349" s="7"/>
      <c r="K2349" s="7"/>
      <c r="L2349" s="7"/>
      <c r="M2349" s="7"/>
      <c r="N2349" s="7"/>
    </row>
    <row r="2350" spans="9:14" x14ac:dyDescent="0.2">
      <c r="I2350" s="7"/>
      <c r="J2350" s="7"/>
      <c r="K2350" s="7"/>
      <c r="L2350" s="7"/>
      <c r="M2350" s="7"/>
      <c r="N2350" s="7"/>
    </row>
    <row r="2351" spans="9:14" x14ac:dyDescent="0.2">
      <c r="I2351" s="7"/>
      <c r="J2351" s="7"/>
      <c r="K2351" s="7"/>
      <c r="L2351" s="7"/>
      <c r="M2351" s="7"/>
      <c r="N2351" s="7"/>
    </row>
    <row r="2352" spans="9:14" x14ac:dyDescent="0.2">
      <c r="I2352" s="7"/>
      <c r="J2352" s="7"/>
      <c r="K2352" s="7"/>
      <c r="L2352" s="7"/>
      <c r="M2352" s="7"/>
      <c r="N2352" s="7"/>
    </row>
    <row r="2353" spans="9:14" x14ac:dyDescent="0.2">
      <c r="I2353" s="7"/>
      <c r="J2353" s="7"/>
      <c r="K2353" s="7"/>
      <c r="L2353" s="7"/>
      <c r="M2353" s="7"/>
      <c r="N2353" s="7"/>
    </row>
    <row r="2354" spans="9:14" x14ac:dyDescent="0.2">
      <c r="I2354" s="7"/>
      <c r="J2354" s="7"/>
      <c r="K2354" s="7"/>
      <c r="L2354" s="7"/>
      <c r="M2354" s="7"/>
      <c r="N2354" s="7"/>
    </row>
    <row r="2355" spans="9:14" x14ac:dyDescent="0.2">
      <c r="I2355" s="7"/>
      <c r="J2355" s="7"/>
      <c r="K2355" s="7"/>
      <c r="L2355" s="7"/>
      <c r="M2355" s="7"/>
      <c r="N2355" s="7"/>
    </row>
    <row r="2356" spans="9:14" x14ac:dyDescent="0.2">
      <c r="I2356" s="7"/>
      <c r="J2356" s="7"/>
      <c r="K2356" s="7"/>
      <c r="L2356" s="7"/>
      <c r="M2356" s="7"/>
      <c r="N2356" s="7"/>
    </row>
    <row r="2357" spans="9:14" x14ac:dyDescent="0.2">
      <c r="I2357" s="7"/>
      <c r="J2357" s="7"/>
      <c r="K2357" s="7"/>
      <c r="L2357" s="7"/>
      <c r="M2357" s="7"/>
      <c r="N2357" s="7"/>
    </row>
    <row r="2358" spans="9:14" x14ac:dyDescent="0.2">
      <c r="I2358" s="7"/>
      <c r="J2358" s="7"/>
      <c r="K2358" s="7"/>
      <c r="L2358" s="7"/>
      <c r="M2358" s="7"/>
      <c r="N2358" s="7"/>
    </row>
    <row r="2359" spans="9:14" x14ac:dyDescent="0.2">
      <c r="I2359" s="7"/>
      <c r="J2359" s="7"/>
      <c r="K2359" s="7"/>
      <c r="L2359" s="7"/>
      <c r="M2359" s="7"/>
      <c r="N2359" s="7"/>
    </row>
    <row r="2360" spans="9:14" x14ac:dyDescent="0.2">
      <c r="I2360" s="7"/>
      <c r="J2360" s="7"/>
      <c r="K2360" s="7"/>
      <c r="L2360" s="7"/>
      <c r="M2360" s="7"/>
      <c r="N2360" s="7"/>
    </row>
    <row r="2361" spans="9:14" x14ac:dyDescent="0.2">
      <c r="I2361" s="7"/>
      <c r="J2361" s="7"/>
      <c r="K2361" s="7"/>
      <c r="L2361" s="7"/>
      <c r="M2361" s="7"/>
      <c r="N2361" s="7"/>
    </row>
    <row r="2362" spans="9:14" x14ac:dyDescent="0.2">
      <c r="I2362" s="7"/>
      <c r="J2362" s="7"/>
      <c r="K2362" s="7"/>
      <c r="L2362" s="7"/>
      <c r="M2362" s="7"/>
      <c r="N2362" s="7"/>
    </row>
    <row r="2363" spans="9:14" x14ac:dyDescent="0.2">
      <c r="I2363" s="7"/>
      <c r="J2363" s="7"/>
      <c r="K2363" s="7"/>
      <c r="L2363" s="7"/>
      <c r="M2363" s="7"/>
      <c r="N2363" s="7"/>
    </row>
    <row r="2364" spans="9:14" x14ac:dyDescent="0.2">
      <c r="I2364" s="7"/>
      <c r="J2364" s="7"/>
      <c r="K2364" s="7"/>
      <c r="L2364" s="7"/>
      <c r="M2364" s="7"/>
      <c r="N2364" s="7"/>
    </row>
    <row r="2365" spans="9:14" x14ac:dyDescent="0.2">
      <c r="I2365" s="7"/>
      <c r="J2365" s="7"/>
      <c r="K2365" s="7"/>
      <c r="L2365" s="7"/>
      <c r="M2365" s="7"/>
      <c r="N2365" s="7"/>
    </row>
    <row r="2366" spans="9:14" x14ac:dyDescent="0.2">
      <c r="I2366" s="7"/>
      <c r="J2366" s="7"/>
      <c r="K2366" s="7"/>
      <c r="L2366" s="7"/>
      <c r="M2366" s="7"/>
      <c r="N2366" s="7"/>
    </row>
    <row r="2367" spans="9:14" x14ac:dyDescent="0.2">
      <c r="I2367" s="7"/>
      <c r="J2367" s="7"/>
      <c r="K2367" s="7"/>
      <c r="L2367" s="7"/>
      <c r="M2367" s="7"/>
      <c r="N2367" s="7"/>
    </row>
    <row r="2368" spans="9:14" x14ac:dyDescent="0.2">
      <c r="I2368" s="7"/>
      <c r="J2368" s="7"/>
      <c r="K2368" s="7"/>
      <c r="L2368" s="7"/>
      <c r="M2368" s="7"/>
      <c r="N2368" s="7"/>
    </row>
    <row r="2369" spans="9:14" x14ac:dyDescent="0.2">
      <c r="I2369" s="7"/>
      <c r="J2369" s="7"/>
      <c r="K2369" s="7"/>
      <c r="L2369" s="7"/>
      <c r="M2369" s="7"/>
      <c r="N2369" s="7"/>
    </row>
    <row r="2370" spans="9:14" x14ac:dyDescent="0.2">
      <c r="I2370" s="7"/>
      <c r="J2370" s="7"/>
      <c r="K2370" s="7"/>
      <c r="L2370" s="7"/>
      <c r="M2370" s="7"/>
      <c r="N2370" s="7"/>
    </row>
    <row r="2371" spans="9:14" x14ac:dyDescent="0.2">
      <c r="I2371" s="7"/>
      <c r="J2371" s="7"/>
      <c r="K2371" s="7"/>
      <c r="L2371" s="7"/>
      <c r="M2371" s="7"/>
      <c r="N2371" s="7"/>
    </row>
    <row r="2372" spans="9:14" x14ac:dyDescent="0.2">
      <c r="I2372" s="7"/>
      <c r="J2372" s="7"/>
      <c r="K2372" s="7"/>
      <c r="L2372" s="7"/>
      <c r="M2372" s="7"/>
      <c r="N2372" s="7"/>
    </row>
    <row r="2373" spans="9:14" x14ac:dyDescent="0.2">
      <c r="I2373" s="7"/>
      <c r="J2373" s="7"/>
      <c r="K2373" s="7"/>
      <c r="L2373" s="7"/>
      <c r="M2373" s="7"/>
      <c r="N2373" s="7"/>
    </row>
    <row r="2374" spans="9:14" x14ac:dyDescent="0.2">
      <c r="I2374" s="7"/>
      <c r="J2374" s="7"/>
      <c r="K2374" s="7"/>
      <c r="L2374" s="7"/>
      <c r="M2374" s="7"/>
      <c r="N2374" s="7"/>
    </row>
    <row r="2375" spans="9:14" x14ac:dyDescent="0.2">
      <c r="I2375" s="7"/>
      <c r="J2375" s="7"/>
      <c r="K2375" s="7"/>
      <c r="L2375" s="7"/>
      <c r="M2375" s="7"/>
      <c r="N2375" s="7"/>
    </row>
    <row r="2376" spans="9:14" x14ac:dyDescent="0.2">
      <c r="I2376" s="7"/>
      <c r="J2376" s="7"/>
      <c r="K2376" s="7"/>
      <c r="L2376" s="7"/>
      <c r="M2376" s="7"/>
      <c r="N2376" s="7"/>
    </row>
    <row r="2377" spans="9:14" x14ac:dyDescent="0.2">
      <c r="I2377" s="7"/>
      <c r="J2377" s="7"/>
      <c r="K2377" s="7"/>
      <c r="L2377" s="7"/>
      <c r="M2377" s="7"/>
      <c r="N2377" s="7"/>
    </row>
    <row r="2378" spans="9:14" x14ac:dyDescent="0.2">
      <c r="I2378" s="7"/>
      <c r="J2378" s="7"/>
      <c r="K2378" s="7"/>
      <c r="L2378" s="7"/>
      <c r="M2378" s="7"/>
      <c r="N2378" s="7"/>
    </row>
    <row r="2379" spans="9:14" x14ac:dyDescent="0.2">
      <c r="I2379" s="7"/>
      <c r="J2379" s="7"/>
      <c r="K2379" s="7"/>
      <c r="L2379" s="7"/>
      <c r="M2379" s="7"/>
      <c r="N2379" s="7"/>
    </row>
    <row r="2380" spans="9:14" x14ac:dyDescent="0.2">
      <c r="I2380" s="7"/>
      <c r="J2380" s="7"/>
      <c r="K2380" s="7"/>
      <c r="L2380" s="7"/>
      <c r="M2380" s="7"/>
      <c r="N2380" s="7"/>
    </row>
    <row r="2381" spans="9:14" x14ac:dyDescent="0.2">
      <c r="I2381" s="7"/>
      <c r="J2381" s="7"/>
      <c r="K2381" s="7"/>
      <c r="L2381" s="7"/>
      <c r="M2381" s="7"/>
      <c r="N2381" s="7"/>
    </row>
    <row r="2382" spans="9:14" x14ac:dyDescent="0.2">
      <c r="I2382" s="7"/>
      <c r="J2382" s="7"/>
      <c r="K2382" s="7"/>
      <c r="L2382" s="7"/>
      <c r="M2382" s="7"/>
      <c r="N2382" s="7"/>
    </row>
    <row r="2383" spans="9:14" x14ac:dyDescent="0.2">
      <c r="I2383" s="7"/>
      <c r="J2383" s="7"/>
      <c r="K2383" s="7"/>
      <c r="L2383" s="7"/>
      <c r="M2383" s="7"/>
      <c r="N2383" s="7"/>
    </row>
    <row r="2384" spans="9:14" x14ac:dyDescent="0.2">
      <c r="I2384" s="7"/>
      <c r="J2384" s="7"/>
      <c r="K2384" s="7"/>
      <c r="L2384" s="7"/>
      <c r="M2384" s="7"/>
      <c r="N2384" s="7"/>
    </row>
    <row r="2385" spans="9:14" x14ac:dyDescent="0.2">
      <c r="I2385" s="7"/>
      <c r="J2385" s="7"/>
      <c r="K2385" s="7"/>
      <c r="L2385" s="7"/>
      <c r="M2385" s="7"/>
      <c r="N2385" s="7"/>
    </row>
    <row r="2386" spans="9:14" x14ac:dyDescent="0.2">
      <c r="I2386" s="7"/>
      <c r="J2386" s="7"/>
      <c r="K2386" s="7"/>
      <c r="L2386" s="7"/>
      <c r="M2386" s="7"/>
      <c r="N2386" s="7"/>
    </row>
    <row r="2387" spans="9:14" x14ac:dyDescent="0.2">
      <c r="I2387" s="7"/>
      <c r="J2387" s="7"/>
      <c r="K2387" s="7"/>
      <c r="L2387" s="7"/>
      <c r="M2387" s="7"/>
      <c r="N2387" s="7"/>
    </row>
    <row r="2388" spans="9:14" x14ac:dyDescent="0.2">
      <c r="I2388" s="7"/>
      <c r="J2388" s="7"/>
      <c r="K2388" s="7"/>
      <c r="L2388" s="7"/>
      <c r="M2388" s="7"/>
      <c r="N2388" s="7"/>
    </row>
    <row r="2389" spans="9:14" x14ac:dyDescent="0.2">
      <c r="I2389" s="7"/>
      <c r="J2389" s="7"/>
      <c r="K2389" s="7"/>
      <c r="L2389" s="7"/>
      <c r="M2389" s="7"/>
      <c r="N2389" s="7"/>
    </row>
    <row r="2390" spans="9:14" x14ac:dyDescent="0.2">
      <c r="I2390" s="7"/>
      <c r="J2390" s="7"/>
      <c r="K2390" s="7"/>
      <c r="L2390" s="7"/>
      <c r="M2390" s="7"/>
      <c r="N2390" s="7"/>
    </row>
    <row r="2391" spans="9:14" x14ac:dyDescent="0.2">
      <c r="I2391" s="7"/>
      <c r="J2391" s="7"/>
      <c r="K2391" s="7"/>
      <c r="L2391" s="7"/>
      <c r="M2391" s="7"/>
      <c r="N2391" s="7"/>
    </row>
    <row r="2392" spans="9:14" x14ac:dyDescent="0.2">
      <c r="I2392" s="7"/>
      <c r="J2392" s="7"/>
      <c r="K2392" s="7"/>
      <c r="L2392" s="7"/>
      <c r="M2392" s="7"/>
      <c r="N2392" s="7"/>
    </row>
    <row r="2393" spans="9:14" x14ac:dyDescent="0.2">
      <c r="I2393" s="7"/>
      <c r="J2393" s="7"/>
      <c r="K2393" s="7"/>
      <c r="L2393" s="7"/>
      <c r="M2393" s="7"/>
      <c r="N2393" s="7"/>
    </row>
    <row r="2394" spans="9:14" x14ac:dyDescent="0.2">
      <c r="I2394" s="7"/>
      <c r="J2394" s="7"/>
      <c r="K2394" s="7"/>
      <c r="L2394" s="7"/>
      <c r="M2394" s="7"/>
      <c r="N2394" s="7"/>
    </row>
    <row r="2395" spans="9:14" x14ac:dyDescent="0.2">
      <c r="I2395" s="7"/>
      <c r="J2395" s="7"/>
      <c r="K2395" s="7"/>
      <c r="L2395" s="7"/>
      <c r="M2395" s="7"/>
      <c r="N2395" s="7"/>
    </row>
    <row r="2396" spans="9:14" x14ac:dyDescent="0.2">
      <c r="I2396" s="7"/>
      <c r="J2396" s="7"/>
      <c r="K2396" s="7"/>
      <c r="L2396" s="7"/>
      <c r="M2396" s="7"/>
      <c r="N2396" s="7"/>
    </row>
    <row r="2397" spans="9:14" x14ac:dyDescent="0.2">
      <c r="I2397" s="7"/>
      <c r="J2397" s="7"/>
      <c r="K2397" s="7"/>
      <c r="L2397" s="7"/>
      <c r="M2397" s="7"/>
      <c r="N2397" s="7"/>
    </row>
    <row r="2398" spans="9:14" x14ac:dyDescent="0.2">
      <c r="I2398" s="7"/>
      <c r="J2398" s="7"/>
      <c r="K2398" s="7"/>
      <c r="L2398" s="7"/>
      <c r="M2398" s="7"/>
      <c r="N2398" s="7"/>
    </row>
    <row r="2399" spans="9:14" x14ac:dyDescent="0.2">
      <c r="I2399" s="7"/>
      <c r="J2399" s="7"/>
      <c r="K2399" s="7"/>
      <c r="L2399" s="7"/>
      <c r="M2399" s="7"/>
      <c r="N2399" s="7"/>
    </row>
    <row r="2400" spans="9:14" x14ac:dyDescent="0.2">
      <c r="I2400" s="7"/>
      <c r="J2400" s="7"/>
      <c r="K2400" s="7"/>
      <c r="L2400" s="7"/>
      <c r="M2400" s="7"/>
      <c r="N2400" s="7"/>
    </row>
    <row r="2401" spans="9:14" x14ac:dyDescent="0.2">
      <c r="I2401" s="7"/>
      <c r="J2401" s="7"/>
      <c r="K2401" s="7"/>
      <c r="L2401" s="7"/>
      <c r="M2401" s="7"/>
      <c r="N2401" s="7"/>
    </row>
    <row r="2402" spans="9:14" x14ac:dyDescent="0.2">
      <c r="I2402" s="7"/>
      <c r="J2402" s="7"/>
      <c r="K2402" s="7"/>
      <c r="L2402" s="7"/>
      <c r="M2402" s="7"/>
      <c r="N2402" s="7"/>
    </row>
    <row r="2403" spans="9:14" x14ac:dyDescent="0.2">
      <c r="I2403" s="7"/>
      <c r="J2403" s="7"/>
      <c r="K2403" s="7"/>
      <c r="L2403" s="7"/>
      <c r="M2403" s="7"/>
      <c r="N2403" s="7"/>
    </row>
    <row r="2404" spans="9:14" x14ac:dyDescent="0.2">
      <c r="I2404" s="7"/>
      <c r="J2404" s="7"/>
      <c r="K2404" s="7"/>
      <c r="L2404" s="7"/>
      <c r="M2404" s="7"/>
      <c r="N2404" s="7"/>
    </row>
    <row r="2405" spans="9:14" x14ac:dyDescent="0.2">
      <c r="I2405" s="7"/>
      <c r="J2405" s="7"/>
      <c r="K2405" s="7"/>
      <c r="L2405" s="7"/>
      <c r="M2405" s="7"/>
      <c r="N2405" s="7"/>
    </row>
    <row r="2406" spans="9:14" x14ac:dyDescent="0.2">
      <c r="I2406" s="7"/>
      <c r="J2406" s="7"/>
      <c r="K2406" s="7"/>
      <c r="L2406" s="7"/>
      <c r="M2406" s="7"/>
      <c r="N2406" s="7"/>
    </row>
    <row r="2407" spans="9:14" x14ac:dyDescent="0.2">
      <c r="I2407" s="7"/>
      <c r="J2407" s="7"/>
      <c r="K2407" s="7"/>
      <c r="L2407" s="7"/>
      <c r="M2407" s="7"/>
      <c r="N2407" s="7"/>
    </row>
    <row r="2408" spans="9:14" x14ac:dyDescent="0.2">
      <c r="I2408" s="7"/>
      <c r="J2408" s="7"/>
      <c r="K2408" s="7"/>
      <c r="L2408" s="7"/>
      <c r="M2408" s="7"/>
      <c r="N2408" s="7"/>
    </row>
    <row r="2409" spans="9:14" x14ac:dyDescent="0.2">
      <c r="I2409" s="7"/>
      <c r="J2409" s="7"/>
      <c r="K2409" s="7"/>
      <c r="L2409" s="7"/>
      <c r="M2409" s="7"/>
      <c r="N2409" s="7"/>
    </row>
    <row r="2410" spans="9:14" x14ac:dyDescent="0.2">
      <c r="I2410" s="7"/>
      <c r="J2410" s="7"/>
      <c r="K2410" s="7"/>
      <c r="L2410" s="7"/>
      <c r="M2410" s="7"/>
      <c r="N2410" s="7"/>
    </row>
    <row r="2411" spans="9:14" x14ac:dyDescent="0.2">
      <c r="I2411" s="7"/>
      <c r="J2411" s="7"/>
      <c r="K2411" s="7"/>
      <c r="L2411" s="7"/>
      <c r="M2411" s="7"/>
      <c r="N2411" s="7"/>
    </row>
    <row r="2412" spans="9:14" x14ac:dyDescent="0.2">
      <c r="I2412" s="7"/>
      <c r="J2412" s="7"/>
      <c r="K2412" s="7"/>
      <c r="L2412" s="7"/>
      <c r="M2412" s="7"/>
      <c r="N2412" s="7"/>
    </row>
    <row r="2413" spans="9:14" x14ac:dyDescent="0.2">
      <c r="I2413" s="7"/>
      <c r="J2413" s="7"/>
      <c r="K2413" s="7"/>
      <c r="L2413" s="7"/>
      <c r="M2413" s="7"/>
      <c r="N2413" s="7"/>
    </row>
    <row r="2414" spans="9:14" x14ac:dyDescent="0.2">
      <c r="I2414" s="7"/>
      <c r="J2414" s="7"/>
      <c r="K2414" s="7"/>
      <c r="L2414" s="7"/>
      <c r="M2414" s="7"/>
      <c r="N2414" s="7"/>
    </row>
    <row r="2415" spans="9:14" x14ac:dyDescent="0.2">
      <c r="I2415" s="7"/>
      <c r="J2415" s="7"/>
      <c r="K2415" s="7"/>
      <c r="L2415" s="7"/>
      <c r="M2415" s="7"/>
      <c r="N2415" s="7"/>
    </row>
    <row r="2416" spans="9:14" x14ac:dyDescent="0.2">
      <c r="I2416" s="7"/>
      <c r="J2416" s="7"/>
      <c r="K2416" s="7"/>
      <c r="L2416" s="7"/>
      <c r="M2416" s="7"/>
      <c r="N2416" s="7"/>
    </row>
    <row r="2417" spans="9:14" x14ac:dyDescent="0.2">
      <c r="I2417" s="7"/>
      <c r="J2417" s="7"/>
      <c r="K2417" s="7"/>
      <c r="L2417" s="7"/>
      <c r="M2417" s="7"/>
      <c r="N2417" s="7"/>
    </row>
    <row r="2418" spans="9:14" x14ac:dyDescent="0.2">
      <c r="I2418" s="7"/>
      <c r="J2418" s="7"/>
      <c r="K2418" s="7"/>
      <c r="L2418" s="7"/>
      <c r="M2418" s="7"/>
      <c r="N2418" s="7"/>
    </row>
    <row r="2419" spans="9:14" x14ac:dyDescent="0.2">
      <c r="I2419" s="7"/>
      <c r="J2419" s="7"/>
      <c r="K2419" s="7"/>
      <c r="L2419" s="7"/>
      <c r="M2419" s="7"/>
      <c r="N2419" s="7"/>
    </row>
    <row r="2420" spans="9:14" x14ac:dyDescent="0.2">
      <c r="I2420" s="7"/>
      <c r="J2420" s="7"/>
      <c r="K2420" s="7"/>
      <c r="L2420" s="7"/>
      <c r="M2420" s="7"/>
      <c r="N2420" s="7"/>
    </row>
    <row r="2421" spans="9:14" x14ac:dyDescent="0.2">
      <c r="I2421" s="7"/>
      <c r="J2421" s="7"/>
      <c r="K2421" s="7"/>
      <c r="L2421" s="7"/>
      <c r="M2421" s="7"/>
      <c r="N2421" s="7"/>
    </row>
    <row r="2422" spans="9:14" x14ac:dyDescent="0.2">
      <c r="I2422" s="7"/>
      <c r="J2422" s="7"/>
      <c r="K2422" s="7"/>
      <c r="L2422" s="7"/>
      <c r="M2422" s="7"/>
      <c r="N2422" s="7"/>
    </row>
    <row r="2423" spans="9:14" x14ac:dyDescent="0.2">
      <c r="I2423" s="7"/>
      <c r="J2423" s="7"/>
      <c r="K2423" s="7"/>
      <c r="L2423" s="7"/>
      <c r="M2423" s="7"/>
      <c r="N2423" s="7"/>
    </row>
    <row r="2424" spans="9:14" x14ac:dyDescent="0.2">
      <c r="I2424" s="7"/>
      <c r="J2424" s="7"/>
      <c r="K2424" s="7"/>
      <c r="L2424" s="7"/>
      <c r="M2424" s="7"/>
      <c r="N2424" s="7"/>
    </row>
    <row r="2425" spans="9:14" x14ac:dyDescent="0.2">
      <c r="I2425" s="7"/>
      <c r="J2425" s="7"/>
      <c r="K2425" s="7"/>
      <c r="L2425" s="7"/>
      <c r="M2425" s="7"/>
      <c r="N2425" s="7"/>
    </row>
    <row r="2426" spans="9:14" x14ac:dyDescent="0.2">
      <c r="I2426" s="7"/>
      <c r="J2426" s="7"/>
      <c r="K2426" s="7"/>
      <c r="L2426" s="7"/>
      <c r="M2426" s="7"/>
      <c r="N2426" s="7"/>
    </row>
    <row r="2427" spans="9:14" x14ac:dyDescent="0.2">
      <c r="I2427" s="7"/>
      <c r="J2427" s="7"/>
      <c r="K2427" s="7"/>
      <c r="L2427" s="7"/>
      <c r="M2427" s="7"/>
      <c r="N2427" s="7"/>
    </row>
    <row r="2428" spans="9:14" x14ac:dyDescent="0.2">
      <c r="I2428" s="7"/>
      <c r="J2428" s="7"/>
      <c r="K2428" s="7"/>
      <c r="L2428" s="7"/>
      <c r="M2428" s="7"/>
      <c r="N2428" s="7"/>
    </row>
    <row r="2429" spans="9:14" x14ac:dyDescent="0.2">
      <c r="I2429" s="7"/>
      <c r="J2429" s="7"/>
      <c r="K2429" s="7"/>
      <c r="L2429" s="7"/>
      <c r="M2429" s="7"/>
      <c r="N2429" s="7"/>
    </row>
    <row r="2430" spans="9:14" x14ac:dyDescent="0.2">
      <c r="I2430" s="7"/>
      <c r="J2430" s="7"/>
      <c r="K2430" s="7"/>
      <c r="L2430" s="7"/>
      <c r="M2430" s="7"/>
      <c r="N2430" s="7"/>
    </row>
    <row r="2431" spans="9:14" x14ac:dyDescent="0.2">
      <c r="I2431" s="7"/>
      <c r="J2431" s="7"/>
      <c r="K2431" s="7"/>
      <c r="L2431" s="7"/>
      <c r="M2431" s="7"/>
      <c r="N2431" s="7"/>
    </row>
    <row r="2432" spans="9:14" x14ac:dyDescent="0.2">
      <c r="I2432" s="7"/>
      <c r="J2432" s="7"/>
      <c r="K2432" s="7"/>
      <c r="L2432" s="7"/>
      <c r="M2432" s="7"/>
      <c r="N2432" s="7"/>
    </row>
    <row r="2433" spans="9:14" x14ac:dyDescent="0.2">
      <c r="I2433" s="7"/>
      <c r="J2433" s="7"/>
      <c r="K2433" s="7"/>
      <c r="L2433" s="7"/>
      <c r="M2433" s="7"/>
      <c r="N2433" s="7"/>
    </row>
    <row r="2434" spans="9:14" x14ac:dyDescent="0.2">
      <c r="I2434" s="7"/>
      <c r="J2434" s="7"/>
      <c r="K2434" s="7"/>
      <c r="L2434" s="7"/>
      <c r="M2434" s="7"/>
      <c r="N2434" s="7"/>
    </row>
    <row r="2435" spans="9:14" x14ac:dyDescent="0.2">
      <c r="I2435" s="7"/>
      <c r="J2435" s="7"/>
      <c r="K2435" s="7"/>
      <c r="L2435" s="7"/>
      <c r="M2435" s="7"/>
      <c r="N2435" s="7"/>
    </row>
    <row r="2436" spans="9:14" x14ac:dyDescent="0.2">
      <c r="I2436" s="7"/>
      <c r="J2436" s="7"/>
      <c r="K2436" s="7"/>
      <c r="L2436" s="7"/>
      <c r="M2436" s="7"/>
      <c r="N2436" s="7"/>
    </row>
    <row r="2437" spans="9:14" x14ac:dyDescent="0.2">
      <c r="I2437" s="7"/>
      <c r="J2437" s="7"/>
      <c r="K2437" s="7"/>
      <c r="L2437" s="7"/>
      <c r="M2437" s="7"/>
      <c r="N2437" s="7"/>
    </row>
    <row r="2438" spans="9:14" x14ac:dyDescent="0.2">
      <c r="I2438" s="7"/>
      <c r="J2438" s="7"/>
      <c r="K2438" s="7"/>
      <c r="L2438" s="7"/>
      <c r="M2438" s="7"/>
      <c r="N2438" s="7"/>
    </row>
    <row r="2439" spans="9:14" x14ac:dyDescent="0.2">
      <c r="I2439" s="7"/>
      <c r="J2439" s="7"/>
      <c r="K2439" s="7"/>
      <c r="L2439" s="7"/>
      <c r="M2439" s="7"/>
      <c r="N2439" s="7"/>
    </row>
    <row r="2440" spans="9:14" x14ac:dyDescent="0.2">
      <c r="I2440" s="7"/>
      <c r="J2440" s="7"/>
      <c r="K2440" s="7"/>
      <c r="L2440" s="7"/>
      <c r="M2440" s="7"/>
      <c r="N2440" s="7"/>
    </row>
    <row r="2441" spans="9:14" x14ac:dyDescent="0.2">
      <c r="I2441" s="7"/>
      <c r="J2441" s="7"/>
      <c r="K2441" s="7"/>
      <c r="L2441" s="7"/>
      <c r="M2441" s="7"/>
      <c r="N2441" s="7"/>
    </row>
    <row r="2442" spans="9:14" x14ac:dyDescent="0.2">
      <c r="I2442" s="7"/>
      <c r="J2442" s="7"/>
      <c r="K2442" s="7"/>
      <c r="L2442" s="7"/>
      <c r="M2442" s="7"/>
      <c r="N2442" s="7"/>
    </row>
    <row r="2443" spans="9:14" x14ac:dyDescent="0.2">
      <c r="I2443" s="7"/>
      <c r="J2443" s="7"/>
      <c r="K2443" s="7"/>
      <c r="L2443" s="7"/>
      <c r="M2443" s="7"/>
      <c r="N2443" s="7"/>
    </row>
    <row r="2444" spans="9:14" x14ac:dyDescent="0.2">
      <c r="I2444" s="7"/>
      <c r="J2444" s="7"/>
      <c r="K2444" s="7"/>
      <c r="L2444" s="7"/>
      <c r="M2444" s="7"/>
      <c r="N2444" s="7"/>
    </row>
    <row r="2445" spans="9:14" x14ac:dyDescent="0.2">
      <c r="I2445" s="7"/>
      <c r="J2445" s="7"/>
      <c r="K2445" s="7"/>
      <c r="L2445" s="7"/>
      <c r="M2445" s="7"/>
      <c r="N2445" s="7"/>
    </row>
    <row r="2446" spans="9:14" x14ac:dyDescent="0.2">
      <c r="I2446" s="7"/>
      <c r="J2446" s="7"/>
      <c r="K2446" s="7"/>
      <c r="L2446" s="7"/>
      <c r="M2446" s="7"/>
      <c r="N2446" s="7"/>
    </row>
    <row r="2447" spans="9:14" x14ac:dyDescent="0.2">
      <c r="I2447" s="7"/>
      <c r="J2447" s="7"/>
      <c r="K2447" s="7"/>
      <c r="L2447" s="7"/>
      <c r="M2447" s="7"/>
      <c r="N2447" s="7"/>
    </row>
    <row r="2448" spans="9:14" x14ac:dyDescent="0.2">
      <c r="I2448" s="7"/>
      <c r="J2448" s="7"/>
      <c r="K2448" s="7"/>
      <c r="L2448" s="7"/>
      <c r="M2448" s="7"/>
      <c r="N2448" s="7"/>
    </row>
    <row r="2449" spans="9:14" x14ac:dyDescent="0.2">
      <c r="I2449" s="7"/>
      <c r="J2449" s="7"/>
      <c r="K2449" s="7"/>
      <c r="L2449" s="7"/>
      <c r="M2449" s="7"/>
      <c r="N2449" s="7"/>
    </row>
    <row r="2450" spans="9:14" x14ac:dyDescent="0.2">
      <c r="I2450" s="7"/>
      <c r="J2450" s="7"/>
      <c r="K2450" s="7"/>
      <c r="L2450" s="7"/>
      <c r="M2450" s="7"/>
      <c r="N2450" s="7"/>
    </row>
    <row r="2451" spans="9:14" x14ac:dyDescent="0.2">
      <c r="I2451" s="7"/>
      <c r="J2451" s="7"/>
      <c r="K2451" s="7"/>
      <c r="L2451" s="7"/>
      <c r="M2451" s="7"/>
      <c r="N2451" s="7"/>
    </row>
    <row r="2452" spans="9:14" x14ac:dyDescent="0.2">
      <c r="I2452" s="7"/>
      <c r="J2452" s="7"/>
      <c r="K2452" s="7"/>
      <c r="L2452" s="7"/>
      <c r="M2452" s="7"/>
      <c r="N2452" s="7"/>
    </row>
    <row r="2453" spans="9:14" x14ac:dyDescent="0.2">
      <c r="I2453" s="7"/>
      <c r="J2453" s="7"/>
      <c r="K2453" s="7"/>
      <c r="L2453" s="7"/>
      <c r="M2453" s="7"/>
      <c r="N2453" s="7"/>
    </row>
    <row r="2454" spans="9:14" x14ac:dyDescent="0.2">
      <c r="I2454" s="7"/>
      <c r="J2454" s="7"/>
      <c r="K2454" s="7"/>
      <c r="L2454" s="7"/>
      <c r="M2454" s="7"/>
      <c r="N2454" s="7"/>
    </row>
    <row r="2455" spans="9:14" x14ac:dyDescent="0.2">
      <c r="I2455" s="7"/>
      <c r="J2455" s="7"/>
      <c r="K2455" s="7"/>
      <c r="L2455" s="7"/>
      <c r="M2455" s="7"/>
      <c r="N2455" s="7"/>
    </row>
    <row r="2456" spans="9:14" x14ac:dyDescent="0.2">
      <c r="I2456" s="7"/>
      <c r="J2456" s="7"/>
      <c r="K2456" s="7"/>
      <c r="L2456" s="7"/>
      <c r="M2456" s="7"/>
      <c r="N2456" s="7"/>
    </row>
    <row r="2457" spans="9:14" x14ac:dyDescent="0.2">
      <c r="I2457" s="7"/>
      <c r="J2457" s="7"/>
      <c r="K2457" s="7"/>
      <c r="L2457" s="7"/>
      <c r="M2457" s="7"/>
      <c r="N2457" s="7"/>
    </row>
    <row r="2458" spans="9:14" x14ac:dyDescent="0.2">
      <c r="I2458" s="7"/>
      <c r="J2458" s="7"/>
      <c r="K2458" s="7"/>
      <c r="L2458" s="7"/>
      <c r="M2458" s="7"/>
      <c r="N2458" s="7"/>
    </row>
    <row r="2459" spans="9:14" x14ac:dyDescent="0.2">
      <c r="I2459" s="7"/>
      <c r="J2459" s="7"/>
      <c r="K2459" s="7"/>
      <c r="L2459" s="7"/>
      <c r="M2459" s="7"/>
      <c r="N2459" s="7"/>
    </row>
    <row r="2460" spans="9:14" x14ac:dyDescent="0.2">
      <c r="I2460" s="7"/>
      <c r="J2460" s="7"/>
      <c r="K2460" s="7"/>
      <c r="L2460" s="7"/>
      <c r="M2460" s="7"/>
      <c r="N2460" s="7"/>
    </row>
    <row r="2461" spans="9:14" x14ac:dyDescent="0.2">
      <c r="I2461" s="7"/>
      <c r="J2461" s="7"/>
      <c r="K2461" s="7"/>
      <c r="L2461" s="7"/>
      <c r="M2461" s="7"/>
      <c r="N2461" s="7"/>
    </row>
    <row r="2462" spans="9:14" x14ac:dyDescent="0.2">
      <c r="I2462" s="7"/>
      <c r="J2462" s="7"/>
      <c r="K2462" s="7"/>
      <c r="L2462" s="7"/>
      <c r="M2462" s="7"/>
      <c r="N2462" s="7"/>
    </row>
    <row r="2463" spans="9:14" x14ac:dyDescent="0.2">
      <c r="I2463" s="7"/>
      <c r="J2463" s="7"/>
      <c r="K2463" s="7"/>
      <c r="L2463" s="7"/>
      <c r="M2463" s="7"/>
      <c r="N2463" s="7"/>
    </row>
    <row r="2464" spans="9:14" x14ac:dyDescent="0.2">
      <c r="I2464" s="7"/>
      <c r="J2464" s="7"/>
      <c r="K2464" s="7"/>
      <c r="L2464" s="7"/>
      <c r="M2464" s="7"/>
      <c r="N2464" s="7"/>
    </row>
    <row r="2465" spans="9:14" x14ac:dyDescent="0.2">
      <c r="I2465" s="7"/>
      <c r="J2465" s="7"/>
      <c r="K2465" s="7"/>
      <c r="L2465" s="7"/>
      <c r="M2465" s="7"/>
      <c r="N2465" s="7"/>
    </row>
    <row r="2466" spans="9:14" x14ac:dyDescent="0.2">
      <c r="I2466" s="7"/>
      <c r="J2466" s="7"/>
      <c r="K2466" s="7"/>
      <c r="L2466" s="7"/>
      <c r="M2466" s="7"/>
      <c r="N2466" s="7"/>
    </row>
    <row r="2467" spans="9:14" x14ac:dyDescent="0.2">
      <c r="I2467" s="7"/>
      <c r="J2467" s="7"/>
      <c r="K2467" s="7"/>
      <c r="L2467" s="7"/>
      <c r="M2467" s="7"/>
      <c r="N2467" s="7"/>
    </row>
    <row r="2468" spans="9:14" x14ac:dyDescent="0.2">
      <c r="I2468" s="7"/>
      <c r="J2468" s="7"/>
      <c r="K2468" s="7"/>
      <c r="L2468" s="7"/>
      <c r="M2468" s="7"/>
      <c r="N2468" s="7"/>
    </row>
    <row r="2469" spans="9:14" x14ac:dyDescent="0.2">
      <c r="I2469" s="7"/>
      <c r="J2469" s="7"/>
      <c r="K2469" s="7"/>
      <c r="L2469" s="7"/>
      <c r="M2469" s="7"/>
      <c r="N2469" s="7"/>
    </row>
    <row r="2470" spans="9:14" x14ac:dyDescent="0.2">
      <c r="I2470" s="7"/>
      <c r="J2470" s="7"/>
      <c r="K2470" s="7"/>
      <c r="L2470" s="7"/>
      <c r="M2470" s="7"/>
      <c r="N2470" s="7"/>
    </row>
    <row r="2471" spans="9:14" x14ac:dyDescent="0.2">
      <c r="I2471" s="7"/>
      <c r="J2471" s="7"/>
      <c r="K2471" s="7"/>
      <c r="L2471" s="7"/>
      <c r="M2471" s="7"/>
      <c r="N2471" s="7"/>
    </row>
    <row r="2472" spans="9:14" x14ac:dyDescent="0.2">
      <c r="I2472" s="7"/>
      <c r="J2472" s="7"/>
      <c r="K2472" s="7"/>
      <c r="L2472" s="7"/>
      <c r="M2472" s="7"/>
      <c r="N2472" s="7"/>
    </row>
    <row r="2473" spans="9:14" x14ac:dyDescent="0.2">
      <c r="I2473" s="7"/>
      <c r="J2473" s="7"/>
      <c r="K2473" s="7"/>
      <c r="L2473" s="7"/>
      <c r="M2473" s="7"/>
      <c r="N2473" s="7"/>
    </row>
    <row r="2474" spans="9:14" x14ac:dyDescent="0.2">
      <c r="I2474" s="7"/>
      <c r="J2474" s="7"/>
      <c r="K2474" s="7"/>
      <c r="L2474" s="7"/>
      <c r="M2474" s="7"/>
      <c r="N2474" s="7"/>
    </row>
    <row r="2475" spans="9:14" x14ac:dyDescent="0.2">
      <c r="I2475" s="7"/>
      <c r="J2475" s="7"/>
      <c r="K2475" s="7"/>
      <c r="L2475" s="7"/>
      <c r="M2475" s="7"/>
      <c r="N2475" s="7"/>
    </row>
    <row r="2476" spans="9:14" x14ac:dyDescent="0.2">
      <c r="I2476" s="7"/>
      <c r="J2476" s="7"/>
      <c r="K2476" s="7"/>
      <c r="L2476" s="7"/>
      <c r="M2476" s="7"/>
      <c r="N2476" s="7"/>
    </row>
    <row r="2477" spans="9:14" x14ac:dyDescent="0.2">
      <c r="I2477" s="7"/>
      <c r="J2477" s="7"/>
      <c r="K2477" s="7"/>
      <c r="L2477" s="7"/>
      <c r="M2477" s="7"/>
      <c r="N2477" s="7"/>
    </row>
    <row r="2478" spans="9:14" x14ac:dyDescent="0.2">
      <c r="I2478" s="7"/>
      <c r="J2478" s="7"/>
      <c r="K2478" s="7"/>
      <c r="L2478" s="7"/>
      <c r="M2478" s="7"/>
      <c r="N2478" s="7"/>
    </row>
    <row r="2479" spans="9:14" x14ac:dyDescent="0.2">
      <c r="I2479" s="7"/>
      <c r="J2479" s="7"/>
      <c r="K2479" s="7"/>
      <c r="L2479" s="7"/>
      <c r="M2479" s="7"/>
      <c r="N2479" s="7"/>
    </row>
    <row r="2480" spans="9:14" x14ac:dyDescent="0.2">
      <c r="I2480" s="7"/>
      <c r="J2480" s="7"/>
      <c r="K2480" s="7"/>
      <c r="L2480" s="7"/>
      <c r="M2480" s="7"/>
      <c r="N2480" s="7"/>
    </row>
    <row r="2481" spans="9:14" x14ac:dyDescent="0.2">
      <c r="I2481" s="7"/>
      <c r="J2481" s="7"/>
      <c r="K2481" s="7"/>
      <c r="L2481" s="7"/>
      <c r="M2481" s="7"/>
      <c r="N2481" s="7"/>
    </row>
    <row r="2482" spans="9:14" x14ac:dyDescent="0.2">
      <c r="I2482" s="7"/>
      <c r="J2482" s="7"/>
      <c r="K2482" s="7"/>
      <c r="L2482" s="7"/>
      <c r="M2482" s="7"/>
      <c r="N2482" s="7"/>
    </row>
    <row r="2483" spans="9:14" x14ac:dyDescent="0.2">
      <c r="I2483" s="7"/>
      <c r="J2483" s="7"/>
      <c r="K2483" s="7"/>
      <c r="L2483" s="7"/>
      <c r="M2483" s="7"/>
      <c r="N2483" s="7"/>
    </row>
    <row r="2484" spans="9:14" x14ac:dyDescent="0.2">
      <c r="I2484" s="7"/>
      <c r="J2484" s="7"/>
      <c r="K2484" s="7"/>
      <c r="L2484" s="7"/>
      <c r="M2484" s="7"/>
      <c r="N2484" s="7"/>
    </row>
    <row r="2485" spans="9:14" x14ac:dyDescent="0.2">
      <c r="I2485" s="7"/>
      <c r="J2485" s="7"/>
      <c r="K2485" s="7"/>
      <c r="L2485" s="7"/>
      <c r="M2485" s="7"/>
      <c r="N2485" s="7"/>
    </row>
    <row r="2486" spans="9:14" x14ac:dyDescent="0.2">
      <c r="I2486" s="7"/>
      <c r="J2486" s="7"/>
      <c r="K2486" s="7"/>
      <c r="L2486" s="7"/>
      <c r="M2486" s="7"/>
      <c r="N2486" s="7"/>
    </row>
    <row r="2487" spans="9:14" x14ac:dyDescent="0.2">
      <c r="I2487" s="7"/>
      <c r="J2487" s="7"/>
      <c r="K2487" s="7"/>
      <c r="L2487" s="7"/>
      <c r="M2487" s="7"/>
      <c r="N2487" s="7"/>
    </row>
    <row r="2488" spans="9:14" x14ac:dyDescent="0.2">
      <c r="I2488" s="7"/>
      <c r="J2488" s="7"/>
      <c r="K2488" s="7"/>
      <c r="L2488" s="7"/>
      <c r="M2488" s="7"/>
      <c r="N2488" s="7"/>
    </row>
    <row r="2489" spans="9:14" x14ac:dyDescent="0.2">
      <c r="I2489" s="7"/>
      <c r="J2489" s="7"/>
      <c r="K2489" s="7"/>
      <c r="L2489" s="7"/>
      <c r="M2489" s="7"/>
      <c r="N2489" s="7"/>
    </row>
    <row r="2490" spans="9:14" x14ac:dyDescent="0.2">
      <c r="I2490" s="7"/>
      <c r="J2490" s="7"/>
      <c r="K2490" s="7"/>
      <c r="L2490" s="7"/>
      <c r="M2490" s="7"/>
      <c r="N2490" s="7"/>
    </row>
    <row r="2491" spans="9:14" x14ac:dyDescent="0.2">
      <c r="I2491" s="7"/>
      <c r="J2491" s="7"/>
      <c r="K2491" s="7"/>
      <c r="L2491" s="7"/>
      <c r="M2491" s="7"/>
      <c r="N2491" s="7"/>
    </row>
    <row r="2492" spans="9:14" x14ac:dyDescent="0.2">
      <c r="I2492" s="7"/>
      <c r="J2492" s="7"/>
      <c r="K2492" s="7"/>
      <c r="L2492" s="7"/>
      <c r="M2492" s="7"/>
      <c r="N2492" s="7"/>
    </row>
    <row r="2493" spans="9:14" x14ac:dyDescent="0.2">
      <c r="I2493" s="7"/>
      <c r="J2493" s="7"/>
      <c r="K2493" s="7"/>
      <c r="L2493" s="7"/>
      <c r="M2493" s="7"/>
      <c r="N2493" s="7"/>
    </row>
    <row r="2494" spans="9:14" x14ac:dyDescent="0.2">
      <c r="I2494" s="7"/>
      <c r="J2494" s="7"/>
      <c r="K2494" s="7"/>
      <c r="L2494" s="7"/>
      <c r="M2494" s="7"/>
      <c r="N2494" s="7"/>
    </row>
    <row r="2495" spans="9:14" x14ac:dyDescent="0.2">
      <c r="I2495" s="7"/>
      <c r="J2495" s="7"/>
      <c r="K2495" s="7"/>
      <c r="L2495" s="7"/>
      <c r="M2495" s="7"/>
      <c r="N2495" s="7"/>
    </row>
    <row r="2496" spans="9:14" x14ac:dyDescent="0.2">
      <c r="I2496" s="7"/>
      <c r="J2496" s="7"/>
      <c r="K2496" s="7"/>
      <c r="L2496" s="7"/>
      <c r="M2496" s="7"/>
      <c r="N2496" s="7"/>
    </row>
    <row r="2497" spans="9:14" x14ac:dyDescent="0.2">
      <c r="I2497" s="7"/>
      <c r="J2497" s="7"/>
      <c r="K2497" s="7"/>
      <c r="L2497" s="7"/>
      <c r="M2497" s="7"/>
      <c r="N2497" s="7"/>
    </row>
    <row r="2498" spans="9:14" x14ac:dyDescent="0.2">
      <c r="I2498" s="7"/>
      <c r="J2498" s="7"/>
      <c r="K2498" s="7"/>
      <c r="L2498" s="7"/>
      <c r="M2498" s="7"/>
      <c r="N2498" s="7"/>
    </row>
    <row r="2499" spans="9:14" x14ac:dyDescent="0.2">
      <c r="I2499" s="7"/>
      <c r="J2499" s="7"/>
      <c r="K2499" s="7"/>
      <c r="L2499" s="7"/>
      <c r="M2499" s="7"/>
      <c r="N2499" s="7"/>
    </row>
    <row r="2500" spans="9:14" x14ac:dyDescent="0.2">
      <c r="I2500" s="7"/>
      <c r="J2500" s="7"/>
      <c r="K2500" s="7"/>
      <c r="L2500" s="7"/>
      <c r="M2500" s="7"/>
      <c r="N2500" s="7"/>
    </row>
    <row r="2501" spans="9:14" x14ac:dyDescent="0.2">
      <c r="I2501" s="7"/>
      <c r="J2501" s="7"/>
      <c r="K2501" s="7"/>
      <c r="L2501" s="7"/>
      <c r="M2501" s="7"/>
      <c r="N2501" s="7"/>
    </row>
    <row r="2502" spans="9:14" x14ac:dyDescent="0.2">
      <c r="I2502" s="7"/>
      <c r="J2502" s="7"/>
      <c r="K2502" s="7"/>
      <c r="L2502" s="7"/>
      <c r="M2502" s="7"/>
      <c r="N2502" s="7"/>
    </row>
    <row r="2503" spans="9:14" x14ac:dyDescent="0.2">
      <c r="I2503" s="7"/>
      <c r="J2503" s="7"/>
      <c r="K2503" s="7"/>
      <c r="L2503" s="7"/>
      <c r="M2503" s="7"/>
      <c r="N2503" s="7"/>
    </row>
    <row r="2504" spans="9:14" x14ac:dyDescent="0.2">
      <c r="I2504" s="7"/>
      <c r="J2504" s="7"/>
      <c r="K2504" s="7"/>
      <c r="L2504" s="7"/>
      <c r="M2504" s="7"/>
      <c r="N2504" s="7"/>
    </row>
    <row r="2505" spans="9:14" x14ac:dyDescent="0.2">
      <c r="I2505" s="7"/>
      <c r="J2505" s="7"/>
      <c r="K2505" s="7"/>
      <c r="L2505" s="7"/>
      <c r="M2505" s="7"/>
      <c r="N2505" s="7"/>
    </row>
    <row r="2506" spans="9:14" x14ac:dyDescent="0.2">
      <c r="I2506" s="7"/>
      <c r="J2506" s="7"/>
      <c r="K2506" s="7"/>
      <c r="L2506" s="7"/>
      <c r="M2506" s="7"/>
      <c r="N2506" s="7"/>
    </row>
    <row r="2507" spans="9:14" x14ac:dyDescent="0.2">
      <c r="I2507" s="7"/>
      <c r="J2507" s="7"/>
      <c r="K2507" s="7"/>
      <c r="L2507" s="7"/>
      <c r="M2507" s="7"/>
      <c r="N2507" s="7"/>
    </row>
    <row r="2508" spans="9:14" x14ac:dyDescent="0.2">
      <c r="I2508" s="7"/>
      <c r="J2508" s="7"/>
      <c r="K2508" s="7"/>
      <c r="L2508" s="7"/>
      <c r="M2508" s="7"/>
      <c r="N2508" s="7"/>
    </row>
    <row r="2509" spans="9:14" x14ac:dyDescent="0.2">
      <c r="I2509" s="7"/>
      <c r="J2509" s="7"/>
      <c r="K2509" s="7"/>
      <c r="L2509" s="7"/>
      <c r="M2509" s="7"/>
      <c r="N2509" s="7"/>
    </row>
    <row r="2510" spans="9:14" x14ac:dyDescent="0.2">
      <c r="I2510" s="7"/>
      <c r="J2510" s="7"/>
      <c r="K2510" s="7"/>
      <c r="L2510" s="7"/>
      <c r="M2510" s="7"/>
      <c r="N2510" s="7"/>
    </row>
    <row r="2511" spans="9:14" x14ac:dyDescent="0.2">
      <c r="I2511" s="7"/>
      <c r="J2511" s="7"/>
      <c r="K2511" s="7"/>
      <c r="L2511" s="7"/>
      <c r="M2511" s="7"/>
      <c r="N2511" s="7"/>
    </row>
    <row r="2512" spans="9:14" x14ac:dyDescent="0.2">
      <c r="I2512" s="7"/>
      <c r="J2512" s="7"/>
      <c r="K2512" s="7"/>
      <c r="L2512" s="7"/>
      <c r="M2512" s="7"/>
      <c r="N2512" s="7"/>
    </row>
    <row r="2513" spans="9:14" x14ac:dyDescent="0.2">
      <c r="I2513" s="7"/>
      <c r="J2513" s="7"/>
      <c r="K2513" s="7"/>
      <c r="L2513" s="7"/>
      <c r="M2513" s="7"/>
      <c r="N2513" s="7"/>
    </row>
    <row r="2514" spans="9:14" x14ac:dyDescent="0.2">
      <c r="I2514" s="7"/>
      <c r="J2514" s="7"/>
      <c r="K2514" s="7"/>
      <c r="L2514" s="7"/>
      <c r="M2514" s="7"/>
      <c r="N2514" s="7"/>
    </row>
    <row r="2515" spans="9:14" x14ac:dyDescent="0.2">
      <c r="I2515" s="7"/>
      <c r="J2515" s="7"/>
      <c r="K2515" s="7"/>
      <c r="L2515" s="7"/>
      <c r="M2515" s="7"/>
      <c r="N2515" s="7"/>
    </row>
    <row r="2516" spans="9:14" x14ac:dyDescent="0.2">
      <c r="I2516" s="7"/>
      <c r="J2516" s="7"/>
      <c r="K2516" s="7"/>
      <c r="L2516" s="7"/>
      <c r="M2516" s="7"/>
      <c r="N2516" s="7"/>
    </row>
    <row r="2517" spans="9:14" x14ac:dyDescent="0.2">
      <c r="I2517" s="7"/>
      <c r="J2517" s="7"/>
      <c r="K2517" s="7"/>
      <c r="L2517" s="7"/>
      <c r="M2517" s="7"/>
      <c r="N2517" s="7"/>
    </row>
    <row r="2518" spans="9:14" x14ac:dyDescent="0.2">
      <c r="I2518" s="7"/>
      <c r="J2518" s="7"/>
      <c r="K2518" s="7"/>
      <c r="L2518" s="7"/>
      <c r="M2518" s="7"/>
      <c r="N2518" s="7"/>
    </row>
    <row r="2519" spans="9:14" x14ac:dyDescent="0.2">
      <c r="I2519" s="7"/>
      <c r="J2519" s="7"/>
      <c r="K2519" s="7"/>
      <c r="L2519" s="7"/>
      <c r="M2519" s="7"/>
      <c r="N2519" s="7"/>
    </row>
    <row r="2520" spans="9:14" x14ac:dyDescent="0.2">
      <c r="I2520" s="7"/>
      <c r="J2520" s="7"/>
      <c r="K2520" s="7"/>
      <c r="L2520" s="7"/>
      <c r="M2520" s="7"/>
      <c r="N2520" s="7"/>
    </row>
    <row r="2521" spans="9:14" x14ac:dyDescent="0.2">
      <c r="I2521" s="7"/>
      <c r="J2521" s="7"/>
      <c r="K2521" s="7"/>
      <c r="L2521" s="7"/>
      <c r="M2521" s="7"/>
      <c r="N2521" s="7"/>
    </row>
    <row r="2522" spans="9:14" x14ac:dyDescent="0.2">
      <c r="I2522" s="7"/>
      <c r="J2522" s="7"/>
      <c r="K2522" s="7"/>
      <c r="L2522" s="7"/>
      <c r="M2522" s="7"/>
      <c r="N2522" s="7"/>
    </row>
    <row r="2523" spans="9:14" x14ac:dyDescent="0.2">
      <c r="I2523" s="7"/>
      <c r="J2523" s="7"/>
      <c r="K2523" s="7"/>
      <c r="L2523" s="7"/>
      <c r="M2523" s="7"/>
      <c r="N2523" s="7"/>
    </row>
    <row r="2524" spans="9:14" x14ac:dyDescent="0.2">
      <c r="I2524" s="7"/>
      <c r="J2524" s="7"/>
      <c r="K2524" s="7"/>
      <c r="L2524" s="7"/>
      <c r="M2524" s="7"/>
      <c r="N2524" s="7"/>
    </row>
    <row r="2525" spans="9:14" x14ac:dyDescent="0.2">
      <c r="I2525" s="7"/>
      <c r="J2525" s="7"/>
      <c r="K2525" s="7"/>
      <c r="L2525" s="7"/>
      <c r="M2525" s="7"/>
      <c r="N2525" s="7"/>
    </row>
    <row r="2526" spans="9:14" x14ac:dyDescent="0.2">
      <c r="I2526" s="7"/>
      <c r="J2526" s="7"/>
      <c r="K2526" s="7"/>
      <c r="L2526" s="7"/>
      <c r="M2526" s="7"/>
      <c r="N2526" s="7"/>
    </row>
    <row r="2527" spans="9:14" x14ac:dyDescent="0.2">
      <c r="I2527" s="7"/>
      <c r="J2527" s="7"/>
      <c r="K2527" s="7"/>
      <c r="L2527" s="7"/>
      <c r="M2527" s="7"/>
      <c r="N2527" s="7"/>
    </row>
    <row r="2528" spans="9:14" x14ac:dyDescent="0.2">
      <c r="I2528" s="7"/>
      <c r="J2528" s="7"/>
      <c r="K2528" s="7"/>
      <c r="L2528" s="7"/>
      <c r="M2528" s="7"/>
      <c r="N2528" s="7"/>
    </row>
    <row r="2529" spans="9:14" x14ac:dyDescent="0.2">
      <c r="I2529" s="7"/>
      <c r="J2529" s="7"/>
      <c r="K2529" s="7"/>
      <c r="L2529" s="7"/>
      <c r="M2529" s="7"/>
      <c r="N2529" s="7"/>
    </row>
    <row r="2530" spans="9:14" x14ac:dyDescent="0.2">
      <c r="I2530" s="7"/>
      <c r="J2530" s="7"/>
      <c r="K2530" s="7"/>
      <c r="L2530" s="7"/>
      <c r="M2530" s="7"/>
      <c r="N2530" s="7"/>
    </row>
    <row r="2531" spans="9:14" x14ac:dyDescent="0.2">
      <c r="I2531" s="7"/>
      <c r="J2531" s="7"/>
      <c r="K2531" s="7"/>
      <c r="L2531" s="7"/>
      <c r="M2531" s="7"/>
      <c r="N2531" s="7"/>
    </row>
    <row r="2532" spans="9:14" x14ac:dyDescent="0.2">
      <c r="I2532" s="7"/>
      <c r="J2532" s="7"/>
      <c r="K2532" s="7"/>
      <c r="L2532" s="7"/>
      <c r="M2532" s="7"/>
      <c r="N2532" s="7"/>
    </row>
    <row r="2533" spans="9:14" x14ac:dyDescent="0.2">
      <c r="I2533" s="7"/>
      <c r="J2533" s="7"/>
      <c r="K2533" s="7"/>
      <c r="L2533" s="7"/>
      <c r="M2533" s="7"/>
      <c r="N2533" s="7"/>
    </row>
    <row r="2534" spans="9:14" x14ac:dyDescent="0.2">
      <c r="I2534" s="7"/>
      <c r="J2534" s="7"/>
      <c r="K2534" s="7"/>
      <c r="L2534" s="7"/>
      <c r="M2534" s="7"/>
      <c r="N2534" s="7"/>
    </row>
    <row r="2535" spans="9:14" x14ac:dyDescent="0.2">
      <c r="I2535" s="7"/>
      <c r="J2535" s="7"/>
      <c r="K2535" s="7"/>
      <c r="L2535" s="7"/>
      <c r="M2535" s="7"/>
      <c r="N2535" s="7"/>
    </row>
    <row r="2536" spans="9:14" x14ac:dyDescent="0.2">
      <c r="I2536" s="7"/>
      <c r="J2536" s="7"/>
      <c r="K2536" s="7"/>
      <c r="L2536" s="7"/>
      <c r="M2536" s="7"/>
      <c r="N2536" s="7"/>
    </row>
    <row r="2537" spans="9:14" x14ac:dyDescent="0.2">
      <c r="I2537" s="7"/>
      <c r="J2537" s="7"/>
      <c r="K2537" s="7"/>
      <c r="L2537" s="7"/>
      <c r="M2537" s="7"/>
      <c r="N2537" s="7"/>
    </row>
    <row r="2538" spans="9:14" x14ac:dyDescent="0.2">
      <c r="I2538" s="7"/>
      <c r="J2538" s="7"/>
      <c r="K2538" s="7"/>
      <c r="L2538" s="7"/>
      <c r="M2538" s="7"/>
      <c r="N2538" s="7"/>
    </row>
    <row r="2539" spans="9:14" x14ac:dyDescent="0.2">
      <c r="I2539" s="7"/>
      <c r="J2539" s="7"/>
      <c r="K2539" s="7"/>
      <c r="L2539" s="7"/>
      <c r="M2539" s="7"/>
      <c r="N2539" s="7"/>
    </row>
    <row r="2540" spans="9:14" x14ac:dyDescent="0.2">
      <c r="I2540" s="7"/>
      <c r="J2540" s="7"/>
      <c r="K2540" s="7"/>
      <c r="L2540" s="7"/>
      <c r="M2540" s="7"/>
      <c r="N2540" s="7"/>
    </row>
    <row r="2541" spans="9:14" x14ac:dyDescent="0.2">
      <c r="I2541" s="7"/>
      <c r="J2541" s="7"/>
      <c r="K2541" s="7"/>
      <c r="L2541" s="7"/>
      <c r="M2541" s="7"/>
      <c r="N2541" s="7"/>
    </row>
    <row r="2542" spans="9:14" x14ac:dyDescent="0.2">
      <c r="I2542" s="7"/>
      <c r="J2542" s="7"/>
      <c r="K2542" s="7"/>
      <c r="L2542" s="7"/>
      <c r="M2542" s="7"/>
      <c r="N2542" s="7"/>
    </row>
    <row r="2543" spans="9:14" x14ac:dyDescent="0.2">
      <c r="I2543" s="7"/>
      <c r="J2543" s="7"/>
      <c r="K2543" s="7"/>
      <c r="L2543" s="7"/>
      <c r="M2543" s="7"/>
      <c r="N2543" s="7"/>
    </row>
    <row r="2544" spans="9:14" x14ac:dyDescent="0.2">
      <c r="I2544" s="7"/>
      <c r="J2544" s="7"/>
      <c r="K2544" s="7"/>
      <c r="L2544" s="7"/>
      <c r="M2544" s="7"/>
      <c r="N2544" s="7"/>
    </row>
    <row r="2545" spans="9:14" x14ac:dyDescent="0.2">
      <c r="I2545" s="7"/>
      <c r="J2545" s="7"/>
      <c r="K2545" s="7"/>
      <c r="L2545" s="7"/>
      <c r="M2545" s="7"/>
      <c r="N2545" s="7"/>
    </row>
    <row r="2546" spans="9:14" x14ac:dyDescent="0.2">
      <c r="I2546" s="7"/>
      <c r="J2546" s="7"/>
      <c r="K2546" s="7"/>
      <c r="L2546" s="7"/>
      <c r="M2546" s="7"/>
      <c r="N2546" s="7"/>
    </row>
    <row r="2547" spans="9:14" x14ac:dyDescent="0.2">
      <c r="I2547" s="7"/>
      <c r="J2547" s="7"/>
      <c r="K2547" s="7"/>
      <c r="L2547" s="7"/>
      <c r="M2547" s="7"/>
      <c r="N2547" s="7"/>
    </row>
    <row r="2548" spans="9:14" x14ac:dyDescent="0.2">
      <c r="I2548" s="7"/>
      <c r="J2548" s="7"/>
      <c r="K2548" s="7"/>
      <c r="L2548" s="7"/>
      <c r="M2548" s="7"/>
      <c r="N2548" s="7"/>
    </row>
    <row r="2549" spans="9:14" x14ac:dyDescent="0.2">
      <c r="I2549" s="7"/>
      <c r="J2549" s="7"/>
      <c r="K2549" s="7"/>
      <c r="L2549" s="7"/>
      <c r="M2549" s="7"/>
      <c r="N2549" s="7"/>
    </row>
    <row r="2550" spans="9:14" x14ac:dyDescent="0.2">
      <c r="I2550" s="7"/>
      <c r="J2550" s="7"/>
      <c r="K2550" s="7"/>
      <c r="L2550" s="7"/>
      <c r="M2550" s="7"/>
      <c r="N2550" s="7"/>
    </row>
    <row r="2551" spans="9:14" x14ac:dyDescent="0.2">
      <c r="I2551" s="7"/>
      <c r="J2551" s="7"/>
      <c r="K2551" s="7"/>
      <c r="L2551" s="7"/>
      <c r="M2551" s="7"/>
      <c r="N2551" s="7"/>
    </row>
    <row r="2552" spans="9:14" x14ac:dyDescent="0.2">
      <c r="I2552" s="7"/>
      <c r="J2552" s="7"/>
      <c r="K2552" s="7"/>
      <c r="L2552" s="7"/>
      <c r="M2552" s="7"/>
      <c r="N2552" s="7"/>
    </row>
    <row r="2553" spans="9:14" x14ac:dyDescent="0.2">
      <c r="I2553" s="7"/>
      <c r="J2553" s="7"/>
      <c r="K2553" s="7"/>
      <c r="L2553" s="7"/>
      <c r="M2553" s="7"/>
      <c r="N2553" s="7"/>
    </row>
    <row r="2554" spans="9:14" x14ac:dyDescent="0.2">
      <c r="I2554" s="7"/>
      <c r="J2554" s="7"/>
      <c r="K2554" s="7"/>
      <c r="L2554" s="7"/>
      <c r="M2554" s="7"/>
      <c r="N2554" s="7"/>
    </row>
    <row r="2555" spans="9:14" x14ac:dyDescent="0.2">
      <c r="I2555" s="7"/>
      <c r="J2555" s="7"/>
      <c r="K2555" s="7"/>
      <c r="L2555" s="7"/>
      <c r="M2555" s="7"/>
      <c r="N2555" s="7"/>
    </row>
    <row r="2556" spans="9:14" x14ac:dyDescent="0.2">
      <c r="I2556" s="7"/>
      <c r="J2556" s="7"/>
      <c r="K2556" s="7"/>
      <c r="L2556" s="7"/>
      <c r="M2556" s="7"/>
      <c r="N2556" s="7"/>
    </row>
    <row r="2557" spans="9:14" x14ac:dyDescent="0.2">
      <c r="I2557" s="7"/>
      <c r="J2557" s="7"/>
      <c r="K2557" s="7"/>
      <c r="L2557" s="7"/>
      <c r="M2557" s="7"/>
      <c r="N2557" s="7"/>
    </row>
    <row r="2558" spans="9:14" x14ac:dyDescent="0.2">
      <c r="I2558" s="7"/>
      <c r="J2558" s="7"/>
      <c r="K2558" s="7"/>
      <c r="L2558" s="7"/>
      <c r="M2558" s="7"/>
      <c r="N2558" s="7"/>
    </row>
    <row r="2559" spans="9:14" x14ac:dyDescent="0.2">
      <c r="I2559" s="7"/>
      <c r="J2559" s="7"/>
      <c r="K2559" s="7"/>
      <c r="L2559" s="7"/>
      <c r="M2559" s="7"/>
      <c r="N2559" s="7"/>
    </row>
    <row r="2560" spans="9:14" x14ac:dyDescent="0.2">
      <c r="I2560" s="7"/>
      <c r="J2560" s="7"/>
      <c r="K2560" s="7"/>
      <c r="L2560" s="7"/>
      <c r="M2560" s="7"/>
      <c r="N2560" s="7"/>
    </row>
    <row r="2561" spans="9:14" x14ac:dyDescent="0.2">
      <c r="I2561" s="7"/>
      <c r="J2561" s="7"/>
      <c r="K2561" s="7"/>
      <c r="L2561" s="7"/>
      <c r="M2561" s="7"/>
      <c r="N2561" s="7"/>
    </row>
    <row r="2562" spans="9:14" x14ac:dyDescent="0.2">
      <c r="I2562" s="7"/>
      <c r="J2562" s="7"/>
      <c r="K2562" s="7"/>
      <c r="L2562" s="7"/>
      <c r="M2562" s="7"/>
      <c r="N2562" s="7"/>
    </row>
    <row r="2563" spans="9:14" x14ac:dyDescent="0.2">
      <c r="I2563" s="7"/>
      <c r="J2563" s="7"/>
      <c r="K2563" s="7"/>
      <c r="L2563" s="7"/>
      <c r="M2563" s="7"/>
      <c r="N2563" s="7"/>
    </row>
    <row r="2564" spans="9:14" x14ac:dyDescent="0.2">
      <c r="I2564" s="7"/>
      <c r="J2564" s="7"/>
      <c r="K2564" s="7"/>
      <c r="L2564" s="7"/>
      <c r="M2564" s="7"/>
      <c r="N2564" s="7"/>
    </row>
    <row r="2565" spans="9:14" x14ac:dyDescent="0.2">
      <c r="I2565" s="7"/>
      <c r="J2565" s="7"/>
      <c r="K2565" s="7"/>
      <c r="L2565" s="7"/>
      <c r="M2565" s="7"/>
      <c r="N2565" s="7"/>
    </row>
    <row r="2566" spans="9:14" x14ac:dyDescent="0.2">
      <c r="I2566" s="7"/>
      <c r="J2566" s="7"/>
      <c r="K2566" s="7"/>
      <c r="L2566" s="7"/>
      <c r="M2566" s="7"/>
      <c r="N2566" s="7"/>
    </row>
    <row r="2567" spans="9:14" x14ac:dyDescent="0.2">
      <c r="I2567" s="7"/>
      <c r="J2567" s="7"/>
      <c r="K2567" s="7"/>
      <c r="L2567" s="7"/>
      <c r="M2567" s="7"/>
      <c r="N2567" s="7"/>
    </row>
    <row r="2568" spans="9:14" x14ac:dyDescent="0.2">
      <c r="I2568" s="7"/>
      <c r="J2568" s="7"/>
      <c r="K2568" s="7"/>
      <c r="L2568" s="7"/>
      <c r="M2568" s="7"/>
      <c r="N2568" s="7"/>
    </row>
    <row r="2569" spans="9:14" x14ac:dyDescent="0.2">
      <c r="I2569" s="7"/>
      <c r="J2569" s="7"/>
      <c r="K2569" s="7"/>
      <c r="L2569" s="7"/>
      <c r="M2569" s="7"/>
      <c r="N2569" s="7"/>
    </row>
    <row r="2570" spans="9:14" x14ac:dyDescent="0.2">
      <c r="I2570" s="7"/>
      <c r="J2570" s="7"/>
      <c r="K2570" s="7"/>
      <c r="L2570" s="7"/>
      <c r="M2570" s="7"/>
      <c r="N2570" s="7"/>
    </row>
    <row r="2571" spans="9:14" x14ac:dyDescent="0.2">
      <c r="I2571" s="7"/>
      <c r="J2571" s="7"/>
      <c r="K2571" s="7"/>
      <c r="L2571" s="7"/>
      <c r="M2571" s="7"/>
      <c r="N2571" s="7"/>
    </row>
    <row r="2572" spans="9:14" x14ac:dyDescent="0.2">
      <c r="I2572" s="7"/>
      <c r="J2572" s="7"/>
      <c r="K2572" s="7"/>
      <c r="L2572" s="7"/>
      <c r="M2572" s="7"/>
      <c r="N2572" s="7"/>
    </row>
    <row r="2573" spans="9:14" x14ac:dyDescent="0.2">
      <c r="I2573" s="7"/>
      <c r="J2573" s="7"/>
      <c r="K2573" s="7"/>
      <c r="L2573" s="7"/>
      <c r="M2573" s="7"/>
      <c r="N2573" s="7"/>
    </row>
    <row r="2574" spans="9:14" x14ac:dyDescent="0.2">
      <c r="I2574" s="7"/>
      <c r="J2574" s="7"/>
      <c r="K2574" s="7"/>
      <c r="L2574" s="7"/>
      <c r="M2574" s="7"/>
      <c r="N2574" s="7"/>
    </row>
    <row r="2575" spans="9:14" x14ac:dyDescent="0.2">
      <c r="I2575" s="7"/>
      <c r="J2575" s="7"/>
      <c r="K2575" s="7"/>
      <c r="L2575" s="7"/>
      <c r="M2575" s="7"/>
      <c r="N2575" s="7"/>
    </row>
    <row r="2576" spans="9:14" x14ac:dyDescent="0.2">
      <c r="I2576" s="7"/>
      <c r="J2576" s="7"/>
      <c r="K2576" s="7"/>
      <c r="L2576" s="7"/>
      <c r="M2576" s="7"/>
      <c r="N2576" s="7"/>
    </row>
    <row r="2577" spans="9:14" x14ac:dyDescent="0.2">
      <c r="I2577" s="7"/>
      <c r="J2577" s="7"/>
      <c r="K2577" s="7"/>
      <c r="L2577" s="7"/>
      <c r="M2577" s="7"/>
      <c r="N2577" s="7"/>
    </row>
    <row r="2578" spans="9:14" x14ac:dyDescent="0.2">
      <c r="I2578" s="7"/>
      <c r="J2578" s="7"/>
      <c r="K2578" s="7"/>
      <c r="L2578" s="7"/>
      <c r="M2578" s="7"/>
      <c r="N2578" s="7"/>
    </row>
    <row r="2579" spans="9:14" x14ac:dyDescent="0.2">
      <c r="I2579" s="7"/>
      <c r="J2579" s="7"/>
      <c r="K2579" s="7"/>
      <c r="L2579" s="7"/>
      <c r="M2579" s="7"/>
      <c r="N2579" s="7"/>
    </row>
    <row r="2580" spans="9:14" x14ac:dyDescent="0.2">
      <c r="I2580" s="7"/>
      <c r="J2580" s="7"/>
      <c r="K2580" s="7"/>
      <c r="L2580" s="7"/>
      <c r="M2580" s="7"/>
      <c r="N2580" s="7"/>
    </row>
    <row r="2581" spans="9:14" x14ac:dyDescent="0.2">
      <c r="I2581" s="7"/>
      <c r="J2581" s="7"/>
      <c r="K2581" s="7"/>
      <c r="L2581" s="7"/>
      <c r="M2581" s="7"/>
      <c r="N2581" s="7"/>
    </row>
    <row r="2582" spans="9:14" x14ac:dyDescent="0.2">
      <c r="I2582" s="7"/>
      <c r="J2582" s="7"/>
      <c r="K2582" s="7"/>
      <c r="L2582" s="7"/>
      <c r="M2582" s="7"/>
      <c r="N2582" s="7"/>
    </row>
    <row r="2583" spans="9:14" x14ac:dyDescent="0.2">
      <c r="I2583" s="7"/>
      <c r="J2583" s="7"/>
      <c r="K2583" s="7"/>
      <c r="L2583" s="7"/>
      <c r="M2583" s="7"/>
      <c r="N2583" s="7"/>
    </row>
    <row r="2584" spans="9:14" x14ac:dyDescent="0.2">
      <c r="I2584" s="7"/>
      <c r="J2584" s="7"/>
      <c r="K2584" s="7"/>
      <c r="L2584" s="7"/>
      <c r="M2584" s="7"/>
      <c r="N2584" s="7"/>
    </row>
    <row r="2585" spans="9:14" x14ac:dyDescent="0.2">
      <c r="I2585" s="7"/>
      <c r="J2585" s="7"/>
      <c r="K2585" s="7"/>
      <c r="L2585" s="7"/>
      <c r="M2585" s="7"/>
      <c r="N2585" s="7"/>
    </row>
    <row r="2586" spans="9:14" x14ac:dyDescent="0.2">
      <c r="I2586" s="7"/>
      <c r="J2586" s="7"/>
      <c r="K2586" s="7"/>
      <c r="L2586" s="7"/>
      <c r="M2586" s="7"/>
      <c r="N2586" s="7"/>
    </row>
    <row r="2587" spans="9:14" x14ac:dyDescent="0.2">
      <c r="I2587" s="7"/>
      <c r="J2587" s="7"/>
      <c r="K2587" s="7"/>
      <c r="L2587" s="7"/>
      <c r="M2587" s="7"/>
      <c r="N2587" s="7"/>
    </row>
    <row r="2588" spans="9:14" x14ac:dyDescent="0.2">
      <c r="I2588" s="7"/>
      <c r="J2588" s="7"/>
      <c r="K2588" s="7"/>
      <c r="L2588" s="7"/>
      <c r="M2588" s="7"/>
      <c r="N2588" s="7"/>
    </row>
    <row r="2589" spans="9:14" x14ac:dyDescent="0.2">
      <c r="I2589" s="7"/>
      <c r="J2589" s="7"/>
      <c r="K2589" s="7"/>
      <c r="L2589" s="7"/>
      <c r="M2589" s="7"/>
      <c r="N2589" s="7"/>
    </row>
    <row r="2590" spans="9:14" x14ac:dyDescent="0.2">
      <c r="I2590" s="7"/>
      <c r="J2590" s="7"/>
      <c r="K2590" s="7"/>
      <c r="L2590" s="7"/>
      <c r="M2590" s="7"/>
      <c r="N2590" s="7"/>
    </row>
    <row r="2591" spans="9:14" x14ac:dyDescent="0.2">
      <c r="I2591" s="7"/>
      <c r="J2591" s="7"/>
      <c r="K2591" s="7"/>
      <c r="L2591" s="7"/>
      <c r="M2591" s="7"/>
      <c r="N2591" s="7"/>
    </row>
    <row r="2592" spans="9:14" x14ac:dyDescent="0.2">
      <c r="I2592" s="7"/>
      <c r="J2592" s="7"/>
      <c r="K2592" s="7"/>
      <c r="L2592" s="7"/>
      <c r="M2592" s="7"/>
      <c r="N2592" s="7"/>
    </row>
    <row r="2593" spans="9:14" x14ac:dyDescent="0.2">
      <c r="I2593" s="7"/>
      <c r="J2593" s="7"/>
      <c r="K2593" s="7"/>
      <c r="L2593" s="7"/>
      <c r="M2593" s="7"/>
      <c r="N2593" s="7"/>
    </row>
    <row r="2594" spans="9:14" x14ac:dyDescent="0.2">
      <c r="I2594" s="7"/>
      <c r="J2594" s="7"/>
      <c r="K2594" s="7"/>
      <c r="L2594" s="7"/>
      <c r="M2594" s="7"/>
      <c r="N2594" s="7"/>
    </row>
    <row r="2595" spans="9:14" x14ac:dyDescent="0.2">
      <c r="I2595" s="7"/>
      <c r="J2595" s="7"/>
      <c r="K2595" s="7"/>
      <c r="L2595" s="7"/>
      <c r="M2595" s="7"/>
      <c r="N2595" s="7"/>
    </row>
    <row r="2596" spans="9:14" x14ac:dyDescent="0.2">
      <c r="I2596" s="7"/>
      <c r="J2596" s="7"/>
      <c r="K2596" s="7"/>
      <c r="L2596" s="7"/>
      <c r="M2596" s="7"/>
      <c r="N2596" s="7"/>
    </row>
    <row r="2597" spans="9:14" x14ac:dyDescent="0.2">
      <c r="I2597" s="7"/>
      <c r="J2597" s="7"/>
      <c r="K2597" s="7"/>
      <c r="L2597" s="7"/>
      <c r="M2597" s="7"/>
      <c r="N2597" s="7"/>
    </row>
    <row r="2598" spans="9:14" x14ac:dyDescent="0.2">
      <c r="I2598" s="7"/>
      <c r="J2598" s="7"/>
      <c r="K2598" s="7"/>
      <c r="L2598" s="7"/>
      <c r="M2598" s="7"/>
      <c r="N2598" s="7"/>
    </row>
    <row r="2599" spans="9:14" x14ac:dyDescent="0.2">
      <c r="I2599" s="7"/>
      <c r="J2599" s="7"/>
      <c r="K2599" s="7"/>
      <c r="L2599" s="7"/>
      <c r="M2599" s="7"/>
      <c r="N2599" s="7"/>
    </row>
    <row r="2600" spans="9:14" x14ac:dyDescent="0.2">
      <c r="I2600" s="7"/>
      <c r="J2600" s="7"/>
      <c r="K2600" s="7"/>
      <c r="L2600" s="7"/>
      <c r="M2600" s="7"/>
      <c r="N2600" s="7"/>
    </row>
    <row r="2601" spans="9:14" x14ac:dyDescent="0.2">
      <c r="I2601" s="7"/>
      <c r="J2601" s="7"/>
      <c r="K2601" s="7"/>
      <c r="L2601" s="7"/>
      <c r="M2601" s="7"/>
      <c r="N2601" s="7"/>
    </row>
    <row r="2602" spans="9:14" x14ac:dyDescent="0.2">
      <c r="I2602" s="7"/>
      <c r="J2602" s="7"/>
      <c r="K2602" s="7"/>
      <c r="L2602" s="7"/>
      <c r="M2602" s="7"/>
      <c r="N2602" s="7"/>
    </row>
    <row r="2603" spans="9:14" x14ac:dyDescent="0.2">
      <c r="I2603" s="7"/>
      <c r="J2603" s="7"/>
      <c r="K2603" s="7"/>
      <c r="L2603" s="7"/>
      <c r="M2603" s="7"/>
      <c r="N2603" s="7"/>
    </row>
    <row r="2604" spans="9:14" x14ac:dyDescent="0.2">
      <c r="I2604" s="7"/>
      <c r="J2604" s="7"/>
      <c r="K2604" s="7"/>
      <c r="L2604" s="7"/>
      <c r="M2604" s="7"/>
      <c r="N2604" s="7"/>
    </row>
    <row r="2605" spans="9:14" x14ac:dyDescent="0.2">
      <c r="I2605" s="7"/>
      <c r="J2605" s="7"/>
      <c r="K2605" s="7"/>
      <c r="L2605" s="7"/>
      <c r="M2605" s="7"/>
      <c r="N2605" s="7"/>
    </row>
    <row r="2606" spans="9:14" x14ac:dyDescent="0.2">
      <c r="I2606" s="7"/>
      <c r="J2606" s="7"/>
      <c r="K2606" s="7"/>
      <c r="L2606" s="7"/>
      <c r="M2606" s="7"/>
      <c r="N2606" s="7"/>
    </row>
    <row r="2607" spans="9:14" x14ac:dyDescent="0.2">
      <c r="I2607" s="7"/>
      <c r="J2607" s="7"/>
      <c r="K2607" s="7"/>
      <c r="L2607" s="7"/>
      <c r="M2607" s="7"/>
      <c r="N2607" s="7"/>
    </row>
    <row r="2608" spans="9:14" x14ac:dyDescent="0.2">
      <c r="I2608" s="7"/>
      <c r="J2608" s="7"/>
      <c r="K2608" s="7"/>
      <c r="L2608" s="7"/>
      <c r="M2608" s="7"/>
      <c r="N2608" s="7"/>
    </row>
    <row r="2609" spans="9:14" x14ac:dyDescent="0.2">
      <c r="I2609" s="7"/>
      <c r="J2609" s="7"/>
      <c r="K2609" s="7"/>
      <c r="L2609" s="7"/>
      <c r="M2609" s="7"/>
      <c r="N2609" s="7"/>
    </row>
    <row r="2610" spans="9:14" x14ac:dyDescent="0.2">
      <c r="I2610" s="7"/>
      <c r="J2610" s="7"/>
      <c r="K2610" s="7"/>
      <c r="L2610" s="7"/>
      <c r="M2610" s="7"/>
      <c r="N2610" s="7"/>
    </row>
    <row r="2611" spans="9:14" x14ac:dyDescent="0.2">
      <c r="I2611" s="7"/>
      <c r="J2611" s="7"/>
      <c r="K2611" s="7"/>
      <c r="L2611" s="7"/>
      <c r="M2611" s="7"/>
      <c r="N2611" s="7"/>
    </row>
    <row r="2612" spans="9:14" x14ac:dyDescent="0.2">
      <c r="I2612" s="7"/>
      <c r="J2612" s="7"/>
      <c r="K2612" s="7"/>
      <c r="L2612" s="7"/>
      <c r="M2612" s="7"/>
      <c r="N2612" s="7"/>
    </row>
    <row r="2613" spans="9:14" x14ac:dyDescent="0.2">
      <c r="I2613" s="7"/>
      <c r="J2613" s="7"/>
      <c r="K2613" s="7"/>
      <c r="L2613" s="7"/>
      <c r="M2613" s="7"/>
      <c r="N2613" s="7"/>
    </row>
    <row r="2614" spans="9:14" x14ac:dyDescent="0.2">
      <c r="I2614" s="7"/>
      <c r="J2614" s="7"/>
      <c r="K2614" s="7"/>
      <c r="L2614" s="7"/>
      <c r="M2614" s="7"/>
      <c r="N2614" s="7"/>
    </row>
    <row r="2615" spans="9:14" x14ac:dyDescent="0.2">
      <c r="I2615" s="7"/>
      <c r="J2615" s="7"/>
      <c r="K2615" s="7"/>
      <c r="L2615" s="7"/>
      <c r="M2615" s="7"/>
      <c r="N2615" s="7"/>
    </row>
    <row r="2616" spans="9:14" x14ac:dyDescent="0.2">
      <c r="I2616" s="7"/>
      <c r="J2616" s="7"/>
      <c r="K2616" s="7"/>
      <c r="L2616" s="7"/>
      <c r="M2616" s="7"/>
      <c r="N2616" s="7"/>
    </row>
    <row r="2617" spans="9:14" x14ac:dyDescent="0.2">
      <c r="I2617" s="7"/>
      <c r="J2617" s="7"/>
      <c r="K2617" s="7"/>
      <c r="L2617" s="7"/>
      <c r="M2617" s="7"/>
      <c r="N2617" s="7"/>
    </row>
    <row r="2618" spans="9:14" x14ac:dyDescent="0.2">
      <c r="I2618" s="7"/>
      <c r="J2618" s="7"/>
      <c r="K2618" s="7"/>
      <c r="L2618" s="7"/>
      <c r="M2618" s="7"/>
      <c r="N2618" s="7"/>
    </row>
    <row r="2619" spans="9:14" x14ac:dyDescent="0.2">
      <c r="I2619" s="7"/>
      <c r="J2619" s="7"/>
      <c r="K2619" s="7"/>
      <c r="L2619" s="7"/>
      <c r="M2619" s="7"/>
      <c r="N2619" s="7"/>
    </row>
    <row r="2620" spans="9:14" x14ac:dyDescent="0.2">
      <c r="I2620" s="7"/>
      <c r="J2620" s="7"/>
      <c r="K2620" s="7"/>
      <c r="L2620" s="7"/>
      <c r="M2620" s="7"/>
      <c r="N2620" s="7"/>
    </row>
    <row r="2621" spans="9:14" x14ac:dyDescent="0.2">
      <c r="I2621" s="7"/>
      <c r="J2621" s="7"/>
      <c r="K2621" s="7"/>
      <c r="L2621" s="7"/>
      <c r="M2621" s="7"/>
      <c r="N2621" s="7"/>
    </row>
    <row r="2622" spans="9:14" x14ac:dyDescent="0.2">
      <c r="I2622" s="7"/>
      <c r="J2622" s="7"/>
      <c r="K2622" s="7"/>
      <c r="L2622" s="7"/>
      <c r="M2622" s="7"/>
      <c r="N2622" s="7"/>
    </row>
    <row r="2623" spans="9:14" x14ac:dyDescent="0.2">
      <c r="I2623" s="7"/>
      <c r="J2623" s="7"/>
      <c r="K2623" s="7"/>
      <c r="L2623" s="7"/>
      <c r="M2623" s="7"/>
      <c r="N2623" s="7"/>
    </row>
    <row r="2624" spans="9:14" x14ac:dyDescent="0.2">
      <c r="I2624" s="7"/>
      <c r="J2624" s="7"/>
      <c r="K2624" s="7"/>
      <c r="L2624" s="7"/>
      <c r="M2624" s="7"/>
      <c r="N2624" s="7"/>
    </row>
    <row r="2625" spans="9:14" x14ac:dyDescent="0.2">
      <c r="I2625" s="7"/>
      <c r="J2625" s="7"/>
      <c r="K2625" s="7"/>
      <c r="L2625" s="7"/>
      <c r="M2625" s="7"/>
      <c r="N2625" s="7"/>
    </row>
    <row r="2626" spans="9:14" x14ac:dyDescent="0.2">
      <c r="I2626" s="7"/>
      <c r="J2626" s="7"/>
      <c r="K2626" s="7"/>
      <c r="L2626" s="7"/>
      <c r="M2626" s="7"/>
      <c r="N2626" s="7"/>
    </row>
    <row r="2627" spans="9:14" x14ac:dyDescent="0.2">
      <c r="I2627" s="7"/>
      <c r="J2627" s="7"/>
      <c r="K2627" s="7"/>
      <c r="L2627" s="7"/>
      <c r="M2627" s="7"/>
      <c r="N2627" s="7"/>
    </row>
    <row r="2628" spans="9:14" x14ac:dyDescent="0.2">
      <c r="I2628" s="7"/>
      <c r="J2628" s="7"/>
      <c r="K2628" s="7"/>
      <c r="L2628" s="7"/>
      <c r="M2628" s="7"/>
      <c r="N2628" s="7"/>
    </row>
    <row r="2629" spans="9:14" x14ac:dyDescent="0.2">
      <c r="I2629" s="7"/>
      <c r="J2629" s="7"/>
      <c r="K2629" s="7"/>
      <c r="L2629" s="7"/>
      <c r="M2629" s="7"/>
      <c r="N2629" s="7"/>
    </row>
    <row r="2630" spans="9:14" x14ac:dyDescent="0.2">
      <c r="I2630" s="7"/>
      <c r="J2630" s="7"/>
      <c r="K2630" s="7"/>
      <c r="L2630" s="7"/>
      <c r="M2630" s="7"/>
      <c r="N2630" s="7"/>
    </row>
    <row r="2631" spans="9:14" x14ac:dyDescent="0.2">
      <c r="I2631" s="7"/>
      <c r="J2631" s="7"/>
      <c r="K2631" s="7"/>
      <c r="L2631" s="7"/>
      <c r="M2631" s="7"/>
      <c r="N2631" s="7"/>
    </row>
    <row r="2632" spans="9:14" x14ac:dyDescent="0.2">
      <c r="I2632" s="7"/>
      <c r="J2632" s="7"/>
      <c r="K2632" s="7"/>
      <c r="L2632" s="7"/>
      <c r="M2632" s="7"/>
      <c r="N2632" s="7"/>
    </row>
    <row r="2633" spans="9:14" x14ac:dyDescent="0.2">
      <c r="I2633" s="7"/>
      <c r="J2633" s="7"/>
      <c r="K2633" s="7"/>
      <c r="L2633" s="7"/>
      <c r="M2633" s="7"/>
      <c r="N2633" s="7"/>
    </row>
    <row r="2634" spans="9:14" x14ac:dyDescent="0.2">
      <c r="I2634" s="7"/>
      <c r="J2634" s="7"/>
      <c r="K2634" s="7"/>
      <c r="L2634" s="7"/>
      <c r="M2634" s="7"/>
      <c r="N2634" s="7"/>
    </row>
    <row r="2635" spans="9:14" x14ac:dyDescent="0.2">
      <c r="I2635" s="7"/>
      <c r="J2635" s="7"/>
      <c r="K2635" s="7"/>
      <c r="L2635" s="7"/>
      <c r="M2635" s="7"/>
      <c r="N2635" s="7"/>
    </row>
    <row r="2636" spans="9:14" x14ac:dyDescent="0.2">
      <c r="I2636" s="7"/>
      <c r="J2636" s="7"/>
      <c r="K2636" s="7"/>
      <c r="L2636" s="7"/>
      <c r="M2636" s="7"/>
      <c r="N2636" s="7"/>
    </row>
    <row r="2637" spans="9:14" x14ac:dyDescent="0.2">
      <c r="I2637" s="7"/>
      <c r="J2637" s="7"/>
      <c r="K2637" s="7"/>
      <c r="L2637" s="7"/>
      <c r="M2637" s="7"/>
      <c r="N2637" s="7"/>
    </row>
    <row r="2638" spans="9:14" x14ac:dyDescent="0.2">
      <c r="I2638" s="7"/>
      <c r="J2638" s="7"/>
      <c r="K2638" s="7"/>
      <c r="L2638" s="7"/>
      <c r="M2638" s="7"/>
      <c r="N2638" s="7"/>
    </row>
    <row r="2639" spans="9:14" x14ac:dyDescent="0.2">
      <c r="I2639" s="7"/>
      <c r="J2639" s="7"/>
      <c r="K2639" s="7"/>
      <c r="L2639" s="7"/>
      <c r="M2639" s="7"/>
      <c r="N2639" s="7"/>
    </row>
    <row r="2640" spans="9:14" x14ac:dyDescent="0.2">
      <c r="I2640" s="7"/>
      <c r="J2640" s="7"/>
      <c r="K2640" s="7"/>
      <c r="L2640" s="7"/>
      <c r="M2640" s="7"/>
      <c r="N2640" s="7"/>
    </row>
    <row r="2641" spans="9:14" x14ac:dyDescent="0.2">
      <c r="I2641" s="7"/>
      <c r="J2641" s="7"/>
      <c r="K2641" s="7"/>
      <c r="L2641" s="7"/>
      <c r="M2641" s="7"/>
      <c r="N2641" s="7"/>
    </row>
    <row r="2642" spans="9:14" x14ac:dyDescent="0.2">
      <c r="I2642" s="7"/>
      <c r="J2642" s="7"/>
      <c r="K2642" s="7"/>
      <c r="L2642" s="7"/>
      <c r="M2642" s="7"/>
      <c r="N2642" s="7"/>
    </row>
    <row r="2643" spans="9:14" x14ac:dyDescent="0.2">
      <c r="I2643" s="7"/>
      <c r="J2643" s="7"/>
      <c r="K2643" s="7"/>
      <c r="L2643" s="7"/>
      <c r="M2643" s="7"/>
      <c r="N2643" s="7"/>
    </row>
    <row r="2644" spans="9:14" x14ac:dyDescent="0.2">
      <c r="I2644" s="7"/>
      <c r="J2644" s="7"/>
      <c r="K2644" s="7"/>
      <c r="L2644" s="7"/>
      <c r="M2644" s="7"/>
      <c r="N2644" s="7"/>
    </row>
    <row r="2645" spans="9:14" x14ac:dyDescent="0.2">
      <c r="I2645" s="7"/>
      <c r="J2645" s="7"/>
      <c r="K2645" s="7"/>
      <c r="L2645" s="7"/>
      <c r="M2645" s="7"/>
      <c r="N2645" s="7"/>
    </row>
    <row r="2646" spans="9:14" x14ac:dyDescent="0.2">
      <c r="I2646" s="7"/>
      <c r="J2646" s="7"/>
      <c r="K2646" s="7"/>
      <c r="L2646" s="7"/>
      <c r="M2646" s="7"/>
      <c r="N2646" s="7"/>
    </row>
    <row r="2647" spans="9:14" x14ac:dyDescent="0.2">
      <c r="I2647" s="7"/>
      <c r="J2647" s="7"/>
      <c r="K2647" s="7"/>
      <c r="L2647" s="7"/>
      <c r="M2647" s="7"/>
      <c r="N2647" s="7"/>
    </row>
    <row r="2648" spans="9:14" x14ac:dyDescent="0.2">
      <c r="I2648" s="7"/>
      <c r="J2648" s="7"/>
      <c r="K2648" s="7"/>
      <c r="L2648" s="7"/>
      <c r="M2648" s="7"/>
      <c r="N2648" s="7"/>
    </row>
    <row r="2649" spans="9:14" x14ac:dyDescent="0.2">
      <c r="I2649" s="7"/>
      <c r="J2649" s="7"/>
      <c r="K2649" s="7"/>
      <c r="L2649" s="7"/>
      <c r="M2649" s="7"/>
      <c r="N2649" s="7"/>
    </row>
    <row r="2650" spans="9:14" x14ac:dyDescent="0.2">
      <c r="I2650" s="7"/>
      <c r="J2650" s="7"/>
      <c r="K2650" s="7"/>
      <c r="L2650" s="7"/>
      <c r="M2650" s="7"/>
      <c r="N2650" s="7"/>
    </row>
    <row r="2651" spans="9:14" x14ac:dyDescent="0.2">
      <c r="I2651" s="7"/>
      <c r="J2651" s="7"/>
      <c r="K2651" s="7"/>
      <c r="L2651" s="7"/>
      <c r="M2651" s="7"/>
      <c r="N2651" s="7"/>
    </row>
    <row r="2652" spans="9:14" x14ac:dyDescent="0.2">
      <c r="I2652" s="7"/>
      <c r="J2652" s="7"/>
      <c r="K2652" s="7"/>
      <c r="L2652" s="7"/>
      <c r="M2652" s="7"/>
      <c r="N2652" s="7"/>
    </row>
    <row r="2653" spans="9:14" x14ac:dyDescent="0.2">
      <c r="I2653" s="7"/>
      <c r="J2653" s="7"/>
      <c r="K2653" s="7"/>
      <c r="L2653" s="7"/>
      <c r="M2653" s="7"/>
      <c r="N2653" s="7"/>
    </row>
    <row r="2654" spans="9:14" x14ac:dyDescent="0.2">
      <c r="I2654" s="7"/>
      <c r="J2654" s="7"/>
      <c r="K2654" s="7"/>
      <c r="L2654" s="7"/>
      <c r="M2654" s="7"/>
      <c r="N2654" s="7"/>
    </row>
    <row r="2655" spans="9:14" x14ac:dyDescent="0.2">
      <c r="I2655" s="7"/>
      <c r="J2655" s="7"/>
      <c r="K2655" s="7"/>
      <c r="L2655" s="7"/>
      <c r="M2655" s="7"/>
      <c r="N2655" s="7"/>
    </row>
    <row r="2656" spans="9:14" x14ac:dyDescent="0.2">
      <c r="I2656" s="7"/>
      <c r="J2656" s="7"/>
      <c r="K2656" s="7"/>
      <c r="L2656" s="7"/>
      <c r="M2656" s="7"/>
      <c r="N2656" s="7"/>
    </row>
    <row r="2657" spans="9:14" x14ac:dyDescent="0.2">
      <c r="I2657" s="7"/>
      <c r="J2657" s="7"/>
      <c r="K2657" s="7"/>
      <c r="L2657" s="7"/>
      <c r="M2657" s="7"/>
      <c r="N2657" s="7"/>
    </row>
    <row r="2658" spans="9:14" x14ac:dyDescent="0.2">
      <c r="I2658" s="7"/>
      <c r="J2658" s="7"/>
      <c r="K2658" s="7"/>
      <c r="L2658" s="7"/>
      <c r="M2658" s="7"/>
      <c r="N2658" s="7"/>
    </row>
    <row r="2659" spans="9:14" x14ac:dyDescent="0.2">
      <c r="I2659" s="7"/>
      <c r="J2659" s="7"/>
      <c r="K2659" s="7"/>
      <c r="L2659" s="7"/>
      <c r="M2659" s="7"/>
      <c r="N2659" s="7"/>
    </row>
    <row r="2660" spans="9:14" x14ac:dyDescent="0.2">
      <c r="I2660" s="7"/>
      <c r="J2660" s="7"/>
      <c r="K2660" s="7"/>
      <c r="L2660" s="7"/>
      <c r="M2660" s="7"/>
      <c r="N2660" s="7"/>
    </row>
    <row r="2661" spans="9:14" x14ac:dyDescent="0.2">
      <c r="I2661" s="7"/>
      <c r="J2661" s="7"/>
      <c r="K2661" s="7"/>
      <c r="L2661" s="7"/>
      <c r="M2661" s="7"/>
      <c r="N2661" s="7"/>
    </row>
    <row r="2662" spans="9:14" x14ac:dyDescent="0.2">
      <c r="I2662" s="7"/>
      <c r="J2662" s="7"/>
      <c r="K2662" s="7"/>
      <c r="L2662" s="7"/>
      <c r="M2662" s="7"/>
      <c r="N2662" s="7"/>
    </row>
    <row r="2663" spans="9:14" x14ac:dyDescent="0.2">
      <c r="I2663" s="7"/>
      <c r="J2663" s="7"/>
      <c r="K2663" s="7"/>
      <c r="L2663" s="7"/>
      <c r="M2663" s="7"/>
      <c r="N2663" s="7"/>
    </row>
    <row r="2664" spans="9:14" x14ac:dyDescent="0.2">
      <c r="I2664" s="7"/>
      <c r="J2664" s="7"/>
      <c r="K2664" s="7"/>
      <c r="L2664" s="7"/>
      <c r="M2664" s="7"/>
      <c r="N2664" s="7"/>
    </row>
    <row r="2665" spans="9:14" x14ac:dyDescent="0.2">
      <c r="I2665" s="7"/>
      <c r="J2665" s="7"/>
      <c r="K2665" s="7"/>
      <c r="L2665" s="7"/>
      <c r="M2665" s="7"/>
      <c r="N2665" s="7"/>
    </row>
    <row r="2666" spans="9:14" x14ac:dyDescent="0.2">
      <c r="I2666" s="7"/>
      <c r="J2666" s="7"/>
      <c r="K2666" s="7"/>
      <c r="L2666" s="7"/>
      <c r="M2666" s="7"/>
      <c r="N2666" s="7"/>
    </row>
    <row r="2667" spans="9:14" x14ac:dyDescent="0.2">
      <c r="I2667" s="7"/>
      <c r="J2667" s="7"/>
      <c r="K2667" s="7"/>
      <c r="L2667" s="7"/>
      <c r="M2667" s="7"/>
      <c r="N2667" s="7"/>
    </row>
    <row r="2668" spans="9:14" x14ac:dyDescent="0.2">
      <c r="I2668" s="7"/>
      <c r="J2668" s="7"/>
      <c r="K2668" s="7"/>
      <c r="L2668" s="7"/>
      <c r="M2668" s="7"/>
      <c r="N2668" s="7"/>
    </row>
    <row r="2669" spans="9:14" x14ac:dyDescent="0.2">
      <c r="I2669" s="7"/>
      <c r="J2669" s="7"/>
      <c r="K2669" s="7"/>
      <c r="L2669" s="7"/>
      <c r="M2669" s="7"/>
      <c r="N2669" s="7"/>
    </row>
    <row r="2670" spans="9:14" x14ac:dyDescent="0.2">
      <c r="I2670" s="7"/>
      <c r="J2670" s="7"/>
      <c r="K2670" s="7"/>
      <c r="L2670" s="7"/>
      <c r="M2670" s="7"/>
      <c r="N2670" s="7"/>
    </row>
    <row r="2671" spans="9:14" x14ac:dyDescent="0.2">
      <c r="I2671" s="7"/>
      <c r="J2671" s="7"/>
      <c r="K2671" s="7"/>
      <c r="L2671" s="7"/>
      <c r="M2671" s="7"/>
      <c r="N2671" s="7"/>
    </row>
    <row r="2672" spans="9:14" x14ac:dyDescent="0.2">
      <c r="I2672" s="7"/>
      <c r="J2672" s="7"/>
      <c r="K2672" s="7"/>
      <c r="L2672" s="7"/>
      <c r="M2672" s="7"/>
      <c r="N2672" s="7"/>
    </row>
    <row r="2673" spans="9:14" x14ac:dyDescent="0.2">
      <c r="I2673" s="7"/>
      <c r="J2673" s="7"/>
      <c r="K2673" s="7"/>
      <c r="L2673" s="7"/>
      <c r="M2673" s="7"/>
      <c r="N2673" s="7"/>
    </row>
    <row r="2674" spans="9:14" x14ac:dyDescent="0.2">
      <c r="I2674" s="7"/>
      <c r="J2674" s="7"/>
      <c r="K2674" s="7"/>
      <c r="L2674" s="7"/>
      <c r="M2674" s="7"/>
      <c r="N2674" s="7"/>
    </row>
    <row r="2675" spans="9:14" x14ac:dyDescent="0.2">
      <c r="I2675" s="7"/>
      <c r="J2675" s="7"/>
      <c r="K2675" s="7"/>
      <c r="L2675" s="7"/>
      <c r="M2675" s="7"/>
      <c r="N2675" s="7"/>
    </row>
    <row r="2676" spans="9:14" x14ac:dyDescent="0.2">
      <c r="I2676" s="7"/>
      <c r="J2676" s="7"/>
      <c r="K2676" s="7"/>
      <c r="L2676" s="7"/>
      <c r="M2676" s="7"/>
      <c r="N2676" s="7"/>
    </row>
    <row r="2677" spans="9:14" x14ac:dyDescent="0.2">
      <c r="I2677" s="7"/>
      <c r="J2677" s="7"/>
      <c r="K2677" s="7"/>
      <c r="L2677" s="7"/>
      <c r="M2677" s="7"/>
      <c r="N2677" s="7"/>
    </row>
    <row r="2678" spans="9:14" x14ac:dyDescent="0.2">
      <c r="I2678" s="7"/>
      <c r="J2678" s="7"/>
      <c r="K2678" s="7"/>
      <c r="L2678" s="7"/>
      <c r="M2678" s="7"/>
      <c r="N2678" s="7"/>
    </row>
    <row r="2679" spans="9:14" x14ac:dyDescent="0.2">
      <c r="I2679" s="7"/>
      <c r="J2679" s="7"/>
      <c r="K2679" s="7"/>
      <c r="L2679" s="7"/>
      <c r="M2679" s="7"/>
      <c r="N2679" s="7"/>
    </row>
    <row r="2680" spans="9:14" x14ac:dyDescent="0.2">
      <c r="I2680" s="7"/>
      <c r="J2680" s="7"/>
      <c r="K2680" s="7"/>
      <c r="L2680" s="7"/>
      <c r="M2680" s="7"/>
      <c r="N2680" s="7"/>
    </row>
    <row r="2681" spans="9:14" x14ac:dyDescent="0.2">
      <c r="I2681" s="7"/>
      <c r="J2681" s="7"/>
      <c r="K2681" s="7"/>
      <c r="L2681" s="7"/>
      <c r="M2681" s="7"/>
      <c r="N2681" s="7"/>
    </row>
    <row r="2682" spans="9:14" x14ac:dyDescent="0.2">
      <c r="I2682" s="7"/>
      <c r="J2682" s="7"/>
      <c r="K2682" s="7"/>
      <c r="L2682" s="7"/>
      <c r="M2682" s="7"/>
      <c r="N2682" s="7"/>
    </row>
    <row r="2683" spans="9:14" x14ac:dyDescent="0.2">
      <c r="I2683" s="7"/>
      <c r="J2683" s="7"/>
      <c r="K2683" s="7"/>
      <c r="L2683" s="7"/>
      <c r="M2683" s="7"/>
      <c r="N2683" s="7"/>
    </row>
    <row r="2684" spans="9:14" x14ac:dyDescent="0.2">
      <c r="I2684" s="7"/>
      <c r="J2684" s="7"/>
      <c r="K2684" s="7"/>
      <c r="L2684" s="7"/>
      <c r="M2684" s="7"/>
      <c r="N2684" s="7"/>
    </row>
    <row r="2685" spans="9:14" x14ac:dyDescent="0.2">
      <c r="I2685" s="7"/>
      <c r="J2685" s="7"/>
      <c r="K2685" s="7"/>
      <c r="L2685" s="7"/>
      <c r="M2685" s="7"/>
      <c r="N2685" s="7"/>
    </row>
    <row r="2686" spans="9:14" x14ac:dyDescent="0.2">
      <c r="I2686" s="7"/>
      <c r="J2686" s="7"/>
      <c r="K2686" s="7"/>
      <c r="L2686" s="7"/>
      <c r="M2686" s="7"/>
      <c r="N2686" s="7"/>
    </row>
    <row r="2687" spans="9:14" x14ac:dyDescent="0.2">
      <c r="I2687" s="7"/>
      <c r="J2687" s="7"/>
      <c r="K2687" s="7"/>
      <c r="L2687" s="7"/>
      <c r="M2687" s="7"/>
      <c r="N2687" s="7"/>
    </row>
    <row r="2688" spans="9:14" x14ac:dyDescent="0.2">
      <c r="I2688" s="7"/>
      <c r="J2688" s="7"/>
      <c r="K2688" s="7"/>
      <c r="L2688" s="7"/>
      <c r="M2688" s="7"/>
      <c r="N2688" s="7"/>
    </row>
    <row r="2689" spans="9:14" x14ac:dyDescent="0.2">
      <c r="I2689" s="7"/>
      <c r="J2689" s="7"/>
      <c r="K2689" s="7"/>
      <c r="L2689" s="7"/>
      <c r="M2689" s="7"/>
      <c r="N2689" s="7"/>
    </row>
    <row r="2690" spans="9:14" x14ac:dyDescent="0.2">
      <c r="I2690" s="7"/>
      <c r="J2690" s="7"/>
      <c r="K2690" s="7"/>
      <c r="L2690" s="7"/>
      <c r="M2690" s="7"/>
      <c r="N2690" s="7"/>
    </row>
    <row r="2691" spans="9:14" x14ac:dyDescent="0.2">
      <c r="I2691" s="7"/>
      <c r="J2691" s="7"/>
      <c r="K2691" s="7"/>
      <c r="L2691" s="7"/>
      <c r="M2691" s="7"/>
      <c r="N2691" s="7"/>
    </row>
    <row r="2692" spans="9:14" x14ac:dyDescent="0.2">
      <c r="I2692" s="7"/>
      <c r="J2692" s="7"/>
      <c r="K2692" s="7"/>
      <c r="L2692" s="7"/>
      <c r="M2692" s="7"/>
      <c r="N2692" s="7"/>
    </row>
    <row r="2693" spans="9:14" x14ac:dyDescent="0.2">
      <c r="I2693" s="7"/>
      <c r="J2693" s="7"/>
      <c r="K2693" s="7"/>
      <c r="L2693" s="7"/>
      <c r="M2693" s="7"/>
      <c r="N2693" s="7"/>
    </row>
    <row r="2694" spans="9:14" x14ac:dyDescent="0.2">
      <c r="I2694" s="7"/>
      <c r="J2694" s="7"/>
      <c r="K2694" s="7"/>
      <c r="L2694" s="7"/>
      <c r="M2694" s="7"/>
      <c r="N2694" s="7"/>
    </row>
    <row r="2695" spans="9:14" x14ac:dyDescent="0.2">
      <c r="I2695" s="7"/>
      <c r="J2695" s="7"/>
      <c r="K2695" s="7"/>
      <c r="L2695" s="7"/>
      <c r="M2695" s="7"/>
      <c r="N2695" s="7"/>
    </row>
    <row r="2696" spans="9:14" x14ac:dyDescent="0.2">
      <c r="I2696" s="7"/>
      <c r="J2696" s="7"/>
      <c r="K2696" s="7"/>
      <c r="L2696" s="7"/>
      <c r="M2696" s="7"/>
      <c r="N2696" s="7"/>
    </row>
    <row r="2697" spans="9:14" x14ac:dyDescent="0.2">
      <c r="I2697" s="7"/>
      <c r="J2697" s="7"/>
      <c r="K2697" s="7"/>
      <c r="L2697" s="7"/>
      <c r="M2697" s="7"/>
      <c r="N2697" s="7"/>
    </row>
    <row r="2698" spans="9:14" x14ac:dyDescent="0.2">
      <c r="I2698" s="7"/>
      <c r="J2698" s="7"/>
      <c r="K2698" s="7"/>
      <c r="L2698" s="7"/>
      <c r="M2698" s="7"/>
      <c r="N2698" s="7"/>
    </row>
    <row r="2699" spans="9:14" x14ac:dyDescent="0.2">
      <c r="I2699" s="7"/>
      <c r="J2699" s="7"/>
      <c r="K2699" s="7"/>
      <c r="L2699" s="7"/>
      <c r="M2699" s="7"/>
      <c r="N2699" s="7"/>
    </row>
    <row r="2700" spans="9:14" x14ac:dyDescent="0.2">
      <c r="I2700" s="7"/>
      <c r="J2700" s="7"/>
      <c r="K2700" s="7"/>
      <c r="L2700" s="7"/>
      <c r="M2700" s="7"/>
      <c r="N2700" s="7"/>
    </row>
    <row r="2701" spans="9:14" x14ac:dyDescent="0.2">
      <c r="I2701" s="7"/>
      <c r="J2701" s="7"/>
      <c r="K2701" s="7"/>
      <c r="L2701" s="7"/>
      <c r="M2701" s="7"/>
      <c r="N2701" s="7"/>
    </row>
    <row r="2702" spans="9:14" x14ac:dyDescent="0.2">
      <c r="I2702" s="7"/>
      <c r="J2702" s="7"/>
      <c r="K2702" s="7"/>
      <c r="L2702" s="7"/>
      <c r="M2702" s="7"/>
      <c r="N2702" s="7"/>
    </row>
    <row r="2703" spans="9:14" x14ac:dyDescent="0.2">
      <c r="I2703" s="7"/>
      <c r="J2703" s="7"/>
      <c r="K2703" s="7"/>
      <c r="L2703" s="7"/>
      <c r="M2703" s="7"/>
      <c r="N2703" s="7"/>
    </row>
    <row r="2704" spans="9:14" x14ac:dyDescent="0.2">
      <c r="I2704" s="7"/>
      <c r="J2704" s="7"/>
      <c r="K2704" s="7"/>
      <c r="L2704" s="7"/>
      <c r="M2704" s="7"/>
      <c r="N2704" s="7"/>
    </row>
    <row r="2705" spans="9:14" x14ac:dyDescent="0.2">
      <c r="I2705" s="7"/>
      <c r="J2705" s="7"/>
      <c r="K2705" s="7"/>
      <c r="L2705" s="7"/>
      <c r="M2705" s="7"/>
      <c r="N2705" s="7"/>
    </row>
    <row r="2706" spans="9:14" x14ac:dyDescent="0.2">
      <c r="I2706" s="7"/>
      <c r="J2706" s="7"/>
      <c r="K2706" s="7"/>
      <c r="L2706" s="7"/>
      <c r="M2706" s="7"/>
      <c r="N2706" s="7"/>
    </row>
    <row r="2707" spans="9:14" x14ac:dyDescent="0.2">
      <c r="I2707" s="7"/>
      <c r="J2707" s="7"/>
      <c r="K2707" s="7"/>
      <c r="L2707" s="7"/>
      <c r="M2707" s="7"/>
      <c r="N2707" s="7"/>
    </row>
    <row r="2708" spans="9:14" x14ac:dyDescent="0.2">
      <c r="I2708" s="7"/>
      <c r="J2708" s="7"/>
      <c r="K2708" s="7"/>
      <c r="L2708" s="7"/>
      <c r="M2708" s="7"/>
      <c r="N2708" s="7"/>
    </row>
    <row r="2709" spans="9:14" x14ac:dyDescent="0.2">
      <c r="I2709" s="7"/>
      <c r="J2709" s="7"/>
      <c r="K2709" s="7"/>
      <c r="L2709" s="7"/>
      <c r="M2709" s="7"/>
      <c r="N2709" s="7"/>
    </row>
    <row r="2710" spans="9:14" x14ac:dyDescent="0.2">
      <c r="I2710" s="7"/>
      <c r="J2710" s="7"/>
      <c r="K2710" s="7"/>
      <c r="L2710" s="7"/>
      <c r="M2710" s="7"/>
      <c r="N2710" s="7"/>
    </row>
    <row r="2711" spans="9:14" x14ac:dyDescent="0.2">
      <c r="I2711" s="7"/>
      <c r="J2711" s="7"/>
      <c r="K2711" s="7"/>
      <c r="L2711" s="7"/>
      <c r="M2711" s="7"/>
      <c r="N2711" s="7"/>
    </row>
    <row r="2712" spans="9:14" x14ac:dyDescent="0.2">
      <c r="I2712" s="7"/>
      <c r="J2712" s="7"/>
      <c r="K2712" s="7"/>
      <c r="L2712" s="7"/>
      <c r="M2712" s="7"/>
      <c r="N2712" s="7"/>
    </row>
    <row r="2713" spans="9:14" x14ac:dyDescent="0.2">
      <c r="I2713" s="7"/>
      <c r="J2713" s="7"/>
      <c r="K2713" s="7"/>
      <c r="L2713" s="7"/>
      <c r="M2713" s="7"/>
      <c r="N2713" s="7"/>
    </row>
    <row r="2714" spans="9:14" x14ac:dyDescent="0.2">
      <c r="I2714" s="7"/>
      <c r="J2714" s="7"/>
      <c r="K2714" s="7"/>
      <c r="L2714" s="7"/>
      <c r="M2714" s="7"/>
      <c r="N2714" s="7"/>
    </row>
    <row r="2715" spans="9:14" x14ac:dyDescent="0.2">
      <c r="I2715" s="7"/>
      <c r="J2715" s="7"/>
      <c r="K2715" s="7"/>
      <c r="L2715" s="7"/>
      <c r="M2715" s="7"/>
      <c r="N2715" s="7"/>
    </row>
    <row r="2716" spans="9:14" x14ac:dyDescent="0.2">
      <c r="I2716" s="7"/>
      <c r="J2716" s="7"/>
      <c r="K2716" s="7"/>
      <c r="L2716" s="7"/>
      <c r="M2716" s="7"/>
      <c r="N2716" s="7"/>
    </row>
    <row r="2717" spans="9:14" x14ac:dyDescent="0.2">
      <c r="I2717" s="7"/>
      <c r="J2717" s="7"/>
      <c r="K2717" s="7"/>
      <c r="L2717" s="7"/>
      <c r="M2717" s="7"/>
      <c r="N2717" s="7"/>
    </row>
    <row r="2718" spans="9:14" x14ac:dyDescent="0.2">
      <c r="I2718" s="7"/>
      <c r="J2718" s="7"/>
      <c r="K2718" s="7"/>
      <c r="L2718" s="7"/>
      <c r="M2718" s="7"/>
      <c r="N2718" s="7"/>
    </row>
    <row r="2719" spans="9:14" x14ac:dyDescent="0.2">
      <c r="I2719" s="7"/>
      <c r="J2719" s="7"/>
      <c r="K2719" s="7"/>
      <c r="L2719" s="7"/>
      <c r="M2719" s="7"/>
      <c r="N2719" s="7"/>
    </row>
    <row r="2720" spans="9:14" x14ac:dyDescent="0.2">
      <c r="I2720" s="7"/>
      <c r="J2720" s="7"/>
      <c r="K2720" s="7"/>
      <c r="L2720" s="7"/>
      <c r="M2720" s="7"/>
      <c r="N2720" s="7"/>
    </row>
    <row r="2721" spans="9:14" x14ac:dyDescent="0.2">
      <c r="I2721" s="7"/>
      <c r="J2721" s="7"/>
      <c r="K2721" s="7"/>
      <c r="L2721" s="7"/>
      <c r="M2721" s="7"/>
      <c r="N2721" s="7"/>
    </row>
    <row r="2722" spans="9:14" x14ac:dyDescent="0.2">
      <c r="I2722" s="7"/>
      <c r="J2722" s="7"/>
      <c r="K2722" s="7"/>
      <c r="L2722" s="7"/>
      <c r="M2722" s="7"/>
      <c r="N2722" s="7"/>
    </row>
    <row r="2723" spans="9:14" x14ac:dyDescent="0.2">
      <c r="I2723" s="7"/>
      <c r="J2723" s="7"/>
      <c r="K2723" s="7"/>
      <c r="L2723" s="7"/>
      <c r="M2723" s="7"/>
      <c r="N2723" s="7"/>
    </row>
    <row r="2724" spans="9:14" x14ac:dyDescent="0.2">
      <c r="I2724" s="7"/>
      <c r="J2724" s="7"/>
      <c r="K2724" s="7"/>
      <c r="L2724" s="7"/>
      <c r="M2724" s="7"/>
      <c r="N2724" s="7"/>
    </row>
    <row r="2725" spans="9:14" x14ac:dyDescent="0.2">
      <c r="I2725" s="7"/>
      <c r="J2725" s="7"/>
      <c r="K2725" s="7"/>
      <c r="L2725" s="7"/>
      <c r="M2725" s="7"/>
      <c r="N2725" s="7"/>
    </row>
    <row r="2726" spans="9:14" x14ac:dyDescent="0.2">
      <c r="I2726" s="7"/>
      <c r="J2726" s="7"/>
      <c r="K2726" s="7"/>
      <c r="L2726" s="7"/>
      <c r="M2726" s="7"/>
      <c r="N2726" s="7"/>
    </row>
    <row r="2727" spans="9:14" x14ac:dyDescent="0.2">
      <c r="I2727" s="7"/>
      <c r="J2727" s="7"/>
      <c r="K2727" s="7"/>
      <c r="L2727" s="7"/>
      <c r="M2727" s="7"/>
      <c r="N2727" s="7"/>
    </row>
    <row r="2728" spans="9:14" x14ac:dyDescent="0.2">
      <c r="I2728" s="7"/>
      <c r="J2728" s="7"/>
      <c r="K2728" s="7"/>
      <c r="L2728" s="7"/>
      <c r="M2728" s="7"/>
      <c r="N2728" s="7"/>
    </row>
    <row r="2729" spans="9:14" x14ac:dyDescent="0.2">
      <c r="I2729" s="7"/>
      <c r="J2729" s="7"/>
      <c r="K2729" s="7"/>
      <c r="L2729" s="7"/>
      <c r="M2729" s="7"/>
      <c r="N2729" s="7"/>
    </row>
    <row r="2730" spans="9:14" x14ac:dyDescent="0.2">
      <c r="I2730" s="7"/>
      <c r="J2730" s="7"/>
      <c r="K2730" s="7"/>
      <c r="L2730" s="7"/>
      <c r="M2730" s="7"/>
      <c r="N2730" s="7"/>
    </row>
    <row r="2731" spans="9:14" x14ac:dyDescent="0.2">
      <c r="I2731" s="7"/>
      <c r="J2731" s="7"/>
      <c r="K2731" s="7"/>
      <c r="L2731" s="7"/>
      <c r="M2731" s="7"/>
      <c r="N2731" s="7"/>
    </row>
    <row r="2732" spans="9:14" x14ac:dyDescent="0.2">
      <c r="I2732" s="7"/>
      <c r="J2732" s="7"/>
      <c r="K2732" s="7"/>
      <c r="L2732" s="7"/>
      <c r="M2732" s="7"/>
      <c r="N2732" s="7"/>
    </row>
    <row r="2733" spans="9:14" x14ac:dyDescent="0.2">
      <c r="I2733" s="7"/>
      <c r="J2733" s="7"/>
      <c r="K2733" s="7"/>
      <c r="L2733" s="7"/>
      <c r="M2733" s="7"/>
      <c r="N2733" s="7"/>
    </row>
    <row r="2734" spans="9:14" x14ac:dyDescent="0.2">
      <c r="I2734" s="7"/>
      <c r="J2734" s="7"/>
      <c r="K2734" s="7"/>
      <c r="L2734" s="7"/>
      <c r="M2734" s="7"/>
      <c r="N2734" s="7"/>
    </row>
    <row r="2735" spans="9:14" x14ac:dyDescent="0.2">
      <c r="I2735" s="7"/>
      <c r="J2735" s="7"/>
      <c r="K2735" s="7"/>
      <c r="L2735" s="7"/>
      <c r="M2735" s="7"/>
      <c r="N2735" s="7"/>
    </row>
    <row r="2736" spans="9:14" x14ac:dyDescent="0.2">
      <c r="I2736" s="7"/>
      <c r="J2736" s="7"/>
      <c r="K2736" s="7"/>
      <c r="L2736" s="7"/>
      <c r="M2736" s="7"/>
      <c r="N2736" s="7"/>
    </row>
    <row r="2737" spans="9:14" x14ac:dyDescent="0.2">
      <c r="I2737" s="7"/>
      <c r="J2737" s="7"/>
      <c r="K2737" s="7"/>
      <c r="L2737" s="7"/>
      <c r="M2737" s="7"/>
      <c r="N2737" s="7"/>
    </row>
    <row r="2738" spans="9:14" x14ac:dyDescent="0.2">
      <c r="I2738" s="7"/>
      <c r="J2738" s="7"/>
      <c r="K2738" s="7"/>
      <c r="L2738" s="7"/>
      <c r="M2738" s="7"/>
      <c r="N2738" s="7"/>
    </row>
    <row r="2739" spans="9:14" x14ac:dyDescent="0.2">
      <c r="I2739" s="7"/>
      <c r="J2739" s="7"/>
      <c r="K2739" s="7"/>
      <c r="L2739" s="7"/>
      <c r="M2739" s="7"/>
      <c r="N2739" s="7"/>
    </row>
    <row r="2740" spans="9:14" x14ac:dyDescent="0.2">
      <c r="I2740" s="7"/>
      <c r="J2740" s="7"/>
      <c r="K2740" s="7"/>
      <c r="L2740" s="7"/>
      <c r="M2740" s="7"/>
      <c r="N2740" s="7"/>
    </row>
    <row r="2741" spans="9:14" x14ac:dyDescent="0.2">
      <c r="I2741" s="7"/>
      <c r="J2741" s="7"/>
      <c r="K2741" s="7"/>
      <c r="L2741" s="7"/>
      <c r="M2741" s="7"/>
      <c r="N2741" s="7"/>
    </row>
    <row r="2742" spans="9:14" x14ac:dyDescent="0.2">
      <c r="I2742" s="7"/>
      <c r="J2742" s="7"/>
      <c r="K2742" s="7"/>
      <c r="L2742" s="7"/>
      <c r="M2742" s="7"/>
      <c r="N2742" s="7"/>
    </row>
    <row r="2743" spans="9:14" x14ac:dyDescent="0.2">
      <c r="I2743" s="7"/>
      <c r="J2743" s="7"/>
      <c r="K2743" s="7"/>
      <c r="L2743" s="7"/>
      <c r="M2743" s="7"/>
      <c r="N2743" s="7"/>
    </row>
    <row r="2744" spans="9:14" x14ac:dyDescent="0.2">
      <c r="I2744" s="7"/>
      <c r="J2744" s="7"/>
      <c r="K2744" s="7"/>
      <c r="L2744" s="7"/>
      <c r="M2744" s="7"/>
      <c r="N2744" s="7"/>
    </row>
    <row r="2745" spans="9:14" x14ac:dyDescent="0.2">
      <c r="I2745" s="7"/>
      <c r="J2745" s="7"/>
      <c r="K2745" s="7"/>
      <c r="L2745" s="7"/>
      <c r="M2745" s="7"/>
      <c r="N2745" s="7"/>
    </row>
    <row r="2746" spans="9:14" x14ac:dyDescent="0.2">
      <c r="I2746" s="7"/>
      <c r="J2746" s="7"/>
      <c r="K2746" s="7"/>
      <c r="L2746" s="7"/>
      <c r="M2746" s="7"/>
      <c r="N2746" s="7"/>
    </row>
    <row r="2747" spans="9:14" x14ac:dyDescent="0.2">
      <c r="I2747" s="7"/>
      <c r="J2747" s="7"/>
      <c r="K2747" s="7"/>
      <c r="L2747" s="7"/>
      <c r="M2747" s="7"/>
      <c r="N2747" s="7"/>
    </row>
    <row r="2748" spans="9:14" x14ac:dyDescent="0.2">
      <c r="I2748" s="7"/>
      <c r="J2748" s="7"/>
      <c r="K2748" s="7"/>
      <c r="L2748" s="7"/>
      <c r="M2748" s="7"/>
      <c r="N2748" s="7"/>
    </row>
    <row r="2749" spans="9:14" x14ac:dyDescent="0.2">
      <c r="I2749" s="7"/>
      <c r="J2749" s="7"/>
      <c r="K2749" s="7"/>
      <c r="L2749" s="7"/>
      <c r="M2749" s="7"/>
      <c r="N2749" s="7"/>
    </row>
    <row r="2750" spans="9:14" x14ac:dyDescent="0.2">
      <c r="I2750" s="7"/>
      <c r="J2750" s="7"/>
      <c r="K2750" s="7"/>
      <c r="L2750" s="7"/>
      <c r="M2750" s="7"/>
      <c r="N2750" s="7"/>
    </row>
    <row r="2751" spans="9:14" x14ac:dyDescent="0.2">
      <c r="I2751" s="7"/>
      <c r="J2751" s="7"/>
      <c r="K2751" s="7"/>
      <c r="L2751" s="7"/>
      <c r="M2751" s="7"/>
      <c r="N2751" s="7"/>
    </row>
    <row r="2752" spans="9:14" x14ac:dyDescent="0.2">
      <c r="I2752" s="7"/>
      <c r="J2752" s="7"/>
      <c r="K2752" s="7"/>
      <c r="L2752" s="7"/>
      <c r="M2752" s="7"/>
      <c r="N2752" s="7"/>
    </row>
    <row r="2753" spans="9:14" x14ac:dyDescent="0.2">
      <c r="I2753" s="7"/>
      <c r="J2753" s="7"/>
      <c r="K2753" s="7"/>
      <c r="L2753" s="7"/>
      <c r="M2753" s="7"/>
      <c r="N2753" s="7"/>
    </row>
    <row r="2754" spans="9:14" x14ac:dyDescent="0.2">
      <c r="I2754" s="7"/>
      <c r="J2754" s="7"/>
      <c r="K2754" s="7"/>
      <c r="L2754" s="7"/>
      <c r="M2754" s="7"/>
      <c r="N2754" s="7"/>
    </row>
    <row r="2755" spans="9:14" x14ac:dyDescent="0.2">
      <c r="I2755" s="7"/>
      <c r="J2755" s="7"/>
      <c r="K2755" s="7"/>
      <c r="L2755" s="7"/>
      <c r="M2755" s="7"/>
      <c r="N2755" s="7"/>
    </row>
    <row r="2756" spans="9:14" x14ac:dyDescent="0.2">
      <c r="I2756" s="7"/>
      <c r="J2756" s="7"/>
      <c r="K2756" s="7"/>
      <c r="L2756" s="7"/>
      <c r="M2756" s="7"/>
      <c r="N2756" s="7"/>
    </row>
    <row r="2757" spans="9:14" x14ac:dyDescent="0.2">
      <c r="I2757" s="7"/>
      <c r="J2757" s="7"/>
      <c r="K2757" s="7"/>
      <c r="L2757" s="7"/>
      <c r="M2757" s="7"/>
      <c r="N2757" s="7"/>
    </row>
    <row r="2758" spans="9:14" x14ac:dyDescent="0.2">
      <c r="I2758" s="7"/>
      <c r="J2758" s="7"/>
      <c r="K2758" s="7"/>
      <c r="L2758" s="7"/>
      <c r="M2758" s="7"/>
      <c r="N2758" s="7"/>
    </row>
    <row r="2759" spans="9:14" x14ac:dyDescent="0.2">
      <c r="I2759" s="7"/>
      <c r="J2759" s="7"/>
      <c r="K2759" s="7"/>
      <c r="L2759" s="7"/>
      <c r="M2759" s="7"/>
      <c r="N2759" s="7"/>
    </row>
    <row r="2760" spans="9:14" x14ac:dyDescent="0.2">
      <c r="I2760" s="7"/>
      <c r="J2760" s="7"/>
      <c r="K2760" s="7"/>
      <c r="L2760" s="7"/>
      <c r="M2760" s="7"/>
      <c r="N2760" s="7"/>
    </row>
    <row r="2761" spans="9:14" x14ac:dyDescent="0.2">
      <c r="I2761" s="7"/>
      <c r="J2761" s="7"/>
      <c r="K2761" s="7"/>
      <c r="L2761" s="7"/>
      <c r="M2761" s="7"/>
      <c r="N2761" s="7"/>
    </row>
    <row r="2762" spans="9:14" x14ac:dyDescent="0.2">
      <c r="I2762" s="7"/>
      <c r="J2762" s="7"/>
      <c r="K2762" s="7"/>
      <c r="L2762" s="7"/>
      <c r="M2762" s="7"/>
      <c r="N2762" s="7"/>
    </row>
    <row r="2763" spans="9:14" x14ac:dyDescent="0.2">
      <c r="I2763" s="7"/>
      <c r="J2763" s="7"/>
      <c r="K2763" s="7"/>
      <c r="L2763" s="7"/>
      <c r="M2763" s="7"/>
      <c r="N2763" s="7"/>
    </row>
    <row r="2764" spans="9:14" x14ac:dyDescent="0.2">
      <c r="I2764" s="7"/>
      <c r="J2764" s="7"/>
      <c r="K2764" s="7"/>
      <c r="L2764" s="7"/>
      <c r="M2764" s="7"/>
      <c r="N2764" s="7"/>
    </row>
    <row r="2765" spans="9:14" x14ac:dyDescent="0.2">
      <c r="I2765" s="7"/>
      <c r="J2765" s="7"/>
      <c r="K2765" s="7"/>
      <c r="L2765" s="7"/>
      <c r="M2765" s="7"/>
      <c r="N2765" s="7"/>
    </row>
    <row r="2766" spans="9:14" x14ac:dyDescent="0.2">
      <c r="I2766" s="7"/>
      <c r="J2766" s="7"/>
      <c r="K2766" s="7"/>
      <c r="L2766" s="7"/>
      <c r="M2766" s="7"/>
      <c r="N2766" s="7"/>
    </row>
    <row r="2767" spans="9:14" x14ac:dyDescent="0.2">
      <c r="I2767" s="7"/>
      <c r="J2767" s="7"/>
      <c r="K2767" s="7"/>
      <c r="L2767" s="7"/>
      <c r="M2767" s="7"/>
      <c r="N2767" s="7"/>
    </row>
    <row r="2768" spans="9:14" x14ac:dyDescent="0.2">
      <c r="I2768" s="7"/>
      <c r="J2768" s="7"/>
      <c r="K2768" s="7"/>
      <c r="L2768" s="7"/>
      <c r="M2768" s="7"/>
      <c r="N2768" s="7"/>
    </row>
    <row r="2769" spans="9:14" x14ac:dyDescent="0.2">
      <c r="I2769" s="7"/>
      <c r="J2769" s="7"/>
      <c r="K2769" s="7"/>
      <c r="L2769" s="7"/>
      <c r="M2769" s="7"/>
      <c r="N2769" s="7"/>
    </row>
    <row r="2770" spans="9:14" x14ac:dyDescent="0.2">
      <c r="I2770" s="7"/>
      <c r="J2770" s="7"/>
      <c r="K2770" s="7"/>
      <c r="L2770" s="7"/>
      <c r="M2770" s="7"/>
      <c r="N2770" s="7"/>
    </row>
    <row r="2771" spans="9:14" x14ac:dyDescent="0.2">
      <c r="I2771" s="7"/>
      <c r="J2771" s="7"/>
      <c r="K2771" s="7"/>
      <c r="L2771" s="7"/>
      <c r="M2771" s="7"/>
      <c r="N2771" s="7"/>
    </row>
    <row r="2772" spans="9:14" x14ac:dyDescent="0.2">
      <c r="I2772" s="7"/>
      <c r="J2772" s="7"/>
      <c r="K2772" s="7"/>
      <c r="L2772" s="7"/>
      <c r="M2772" s="7"/>
      <c r="N2772" s="7"/>
    </row>
    <row r="2773" spans="9:14" x14ac:dyDescent="0.2">
      <c r="I2773" s="7"/>
      <c r="J2773" s="7"/>
      <c r="K2773" s="7"/>
      <c r="L2773" s="7"/>
      <c r="M2773" s="7"/>
      <c r="N2773" s="7"/>
    </row>
    <row r="2774" spans="9:14" x14ac:dyDescent="0.2">
      <c r="I2774" s="7"/>
      <c r="J2774" s="7"/>
      <c r="K2774" s="7"/>
      <c r="L2774" s="7"/>
      <c r="M2774" s="7"/>
      <c r="N2774" s="7"/>
    </row>
    <row r="2775" spans="9:14" x14ac:dyDescent="0.2">
      <c r="I2775" s="7"/>
      <c r="J2775" s="7"/>
      <c r="K2775" s="7"/>
      <c r="L2775" s="7"/>
      <c r="M2775" s="7"/>
      <c r="N2775" s="7"/>
    </row>
    <row r="2776" spans="9:14" x14ac:dyDescent="0.2">
      <c r="I2776" s="7"/>
      <c r="J2776" s="7"/>
      <c r="K2776" s="7"/>
      <c r="L2776" s="7"/>
      <c r="M2776" s="7"/>
      <c r="N2776" s="7"/>
    </row>
    <row r="2777" spans="9:14" x14ac:dyDescent="0.2">
      <c r="I2777" s="7"/>
      <c r="J2777" s="7"/>
      <c r="K2777" s="7"/>
      <c r="L2777" s="7"/>
      <c r="M2777" s="7"/>
      <c r="N2777" s="7"/>
    </row>
    <row r="2778" spans="9:14" x14ac:dyDescent="0.2">
      <c r="I2778" s="7"/>
      <c r="J2778" s="7"/>
      <c r="K2778" s="7"/>
      <c r="L2778" s="7"/>
      <c r="M2778" s="7"/>
      <c r="N2778" s="7"/>
    </row>
    <row r="2779" spans="9:14" x14ac:dyDescent="0.2">
      <c r="I2779" s="7"/>
      <c r="J2779" s="7"/>
      <c r="K2779" s="7"/>
      <c r="L2779" s="7"/>
      <c r="M2779" s="7"/>
      <c r="N2779" s="7"/>
    </row>
    <row r="2780" spans="9:14" x14ac:dyDescent="0.2">
      <c r="I2780" s="7"/>
      <c r="J2780" s="7"/>
      <c r="K2780" s="7"/>
      <c r="L2780" s="7"/>
      <c r="M2780" s="7"/>
      <c r="N2780" s="7"/>
    </row>
    <row r="2781" spans="9:14" x14ac:dyDescent="0.2">
      <c r="I2781" s="7"/>
      <c r="J2781" s="7"/>
      <c r="K2781" s="7"/>
      <c r="L2781" s="7"/>
      <c r="M2781" s="7"/>
      <c r="N2781" s="7"/>
    </row>
    <row r="2782" spans="9:14" x14ac:dyDescent="0.2">
      <c r="I2782" s="7"/>
      <c r="J2782" s="7"/>
      <c r="K2782" s="7"/>
      <c r="L2782" s="7"/>
      <c r="M2782" s="7"/>
      <c r="N2782" s="7"/>
    </row>
    <row r="2783" spans="9:14" x14ac:dyDescent="0.2">
      <c r="I2783" s="7"/>
      <c r="J2783" s="7"/>
      <c r="K2783" s="7"/>
      <c r="L2783" s="7"/>
      <c r="M2783" s="7"/>
      <c r="N2783" s="7"/>
    </row>
    <row r="2784" spans="9:14" x14ac:dyDescent="0.2">
      <c r="I2784" s="7"/>
      <c r="J2784" s="7"/>
      <c r="K2784" s="7"/>
      <c r="L2784" s="7"/>
      <c r="M2784" s="7"/>
      <c r="N2784" s="7"/>
    </row>
    <row r="2785" spans="9:14" x14ac:dyDescent="0.2">
      <c r="I2785" s="7"/>
      <c r="J2785" s="7"/>
      <c r="K2785" s="7"/>
      <c r="L2785" s="7"/>
      <c r="M2785" s="7"/>
      <c r="N2785" s="7"/>
    </row>
    <row r="2786" spans="9:14" x14ac:dyDescent="0.2">
      <c r="I2786" s="7"/>
      <c r="J2786" s="7"/>
      <c r="K2786" s="7"/>
      <c r="L2786" s="7"/>
      <c r="M2786" s="7"/>
      <c r="N2786" s="7"/>
    </row>
    <row r="2787" spans="9:14" x14ac:dyDescent="0.2">
      <c r="I2787" s="7"/>
      <c r="J2787" s="7"/>
      <c r="K2787" s="7"/>
      <c r="L2787" s="7"/>
      <c r="M2787" s="7"/>
      <c r="N2787" s="7"/>
    </row>
    <row r="2788" spans="9:14" x14ac:dyDescent="0.2">
      <c r="I2788" s="7"/>
      <c r="J2788" s="7"/>
      <c r="K2788" s="7"/>
      <c r="L2788" s="7"/>
      <c r="M2788" s="7"/>
      <c r="N2788" s="7"/>
    </row>
    <row r="2789" spans="9:14" x14ac:dyDescent="0.2">
      <c r="I2789" s="7"/>
      <c r="J2789" s="7"/>
      <c r="K2789" s="7"/>
      <c r="L2789" s="7"/>
      <c r="M2789" s="7"/>
      <c r="N2789" s="7"/>
    </row>
    <row r="2790" spans="9:14" x14ac:dyDescent="0.2">
      <c r="I2790" s="7"/>
      <c r="J2790" s="7"/>
      <c r="K2790" s="7"/>
      <c r="L2790" s="7"/>
      <c r="M2790" s="7"/>
      <c r="N2790" s="7"/>
    </row>
    <row r="2791" spans="9:14" x14ac:dyDescent="0.2">
      <c r="I2791" s="7"/>
      <c r="J2791" s="7"/>
      <c r="K2791" s="7"/>
      <c r="L2791" s="7"/>
      <c r="M2791" s="7"/>
      <c r="N2791" s="7"/>
    </row>
    <row r="2792" spans="9:14" x14ac:dyDescent="0.2">
      <c r="I2792" s="7"/>
      <c r="J2792" s="7"/>
      <c r="K2792" s="7"/>
      <c r="L2792" s="7"/>
      <c r="M2792" s="7"/>
      <c r="N2792" s="7"/>
    </row>
    <row r="2793" spans="9:14" x14ac:dyDescent="0.2">
      <c r="I2793" s="7"/>
      <c r="J2793" s="7"/>
      <c r="K2793" s="7"/>
      <c r="L2793" s="7"/>
      <c r="M2793" s="7"/>
      <c r="N2793" s="7"/>
    </row>
    <row r="2794" spans="9:14" x14ac:dyDescent="0.2">
      <c r="I2794" s="7"/>
      <c r="J2794" s="7"/>
      <c r="K2794" s="7"/>
      <c r="L2794" s="7"/>
      <c r="M2794" s="7"/>
      <c r="N2794" s="7"/>
    </row>
    <row r="2795" spans="9:14" x14ac:dyDescent="0.2">
      <c r="I2795" s="7"/>
      <c r="J2795" s="7"/>
      <c r="K2795" s="7"/>
      <c r="L2795" s="7"/>
      <c r="M2795" s="7"/>
      <c r="N2795" s="7"/>
    </row>
    <row r="2796" spans="9:14" x14ac:dyDescent="0.2">
      <c r="I2796" s="7"/>
      <c r="J2796" s="7"/>
      <c r="K2796" s="7"/>
      <c r="L2796" s="7"/>
      <c r="M2796" s="7"/>
      <c r="N2796" s="7"/>
    </row>
    <row r="2797" spans="9:14" x14ac:dyDescent="0.2">
      <c r="I2797" s="7"/>
      <c r="J2797" s="7"/>
      <c r="K2797" s="7"/>
      <c r="L2797" s="7"/>
      <c r="M2797" s="7"/>
      <c r="N2797" s="7"/>
    </row>
    <row r="2798" spans="9:14" x14ac:dyDescent="0.2">
      <c r="I2798" s="7"/>
      <c r="J2798" s="7"/>
      <c r="K2798" s="7"/>
      <c r="L2798" s="7"/>
      <c r="M2798" s="7"/>
      <c r="N2798" s="7"/>
    </row>
    <row r="2799" spans="9:14" x14ac:dyDescent="0.2">
      <c r="I2799" s="7"/>
      <c r="J2799" s="7"/>
      <c r="K2799" s="7"/>
      <c r="L2799" s="7"/>
      <c r="M2799" s="7"/>
      <c r="N2799" s="7"/>
    </row>
    <row r="2800" spans="9:14" x14ac:dyDescent="0.2">
      <c r="I2800" s="7"/>
      <c r="J2800" s="7"/>
      <c r="K2800" s="7"/>
      <c r="L2800" s="7"/>
      <c r="M2800" s="7"/>
      <c r="N2800" s="7"/>
    </row>
    <row r="2801" spans="9:14" x14ac:dyDescent="0.2">
      <c r="I2801" s="7"/>
      <c r="J2801" s="7"/>
      <c r="K2801" s="7"/>
      <c r="L2801" s="7"/>
      <c r="M2801" s="7"/>
      <c r="N2801" s="7"/>
    </row>
    <row r="2802" spans="9:14" x14ac:dyDescent="0.2">
      <c r="I2802" s="7"/>
      <c r="J2802" s="7"/>
      <c r="K2802" s="7"/>
      <c r="L2802" s="7"/>
      <c r="M2802" s="7"/>
      <c r="N2802" s="7"/>
    </row>
    <row r="2803" spans="9:14" x14ac:dyDescent="0.2">
      <c r="I2803" s="7"/>
      <c r="J2803" s="7"/>
      <c r="K2803" s="7"/>
      <c r="L2803" s="7"/>
      <c r="M2803" s="7"/>
      <c r="N2803" s="7"/>
    </row>
    <row r="2804" spans="9:14" x14ac:dyDescent="0.2">
      <c r="I2804" s="7"/>
      <c r="J2804" s="7"/>
      <c r="K2804" s="7"/>
      <c r="L2804" s="7"/>
      <c r="M2804" s="7"/>
      <c r="N2804" s="7"/>
    </row>
    <row r="2805" spans="9:14" x14ac:dyDescent="0.2">
      <c r="I2805" s="7"/>
      <c r="J2805" s="7"/>
      <c r="K2805" s="7"/>
      <c r="L2805" s="7"/>
      <c r="M2805" s="7"/>
      <c r="N2805" s="7"/>
    </row>
    <row r="2806" spans="9:14" x14ac:dyDescent="0.2">
      <c r="I2806" s="7"/>
      <c r="J2806" s="7"/>
      <c r="K2806" s="7"/>
      <c r="L2806" s="7"/>
      <c r="M2806" s="7"/>
      <c r="N2806" s="7"/>
    </row>
    <row r="2807" spans="9:14" x14ac:dyDescent="0.2">
      <c r="I2807" s="7"/>
      <c r="J2807" s="7"/>
      <c r="K2807" s="7"/>
      <c r="L2807" s="7"/>
      <c r="M2807" s="7"/>
      <c r="N2807" s="7"/>
    </row>
    <row r="2808" spans="9:14" x14ac:dyDescent="0.2">
      <c r="I2808" s="7"/>
      <c r="J2808" s="7"/>
      <c r="K2808" s="7"/>
      <c r="L2808" s="7"/>
      <c r="M2808" s="7"/>
      <c r="N2808" s="7"/>
    </row>
    <row r="2809" spans="9:14" x14ac:dyDescent="0.2">
      <c r="I2809" s="7"/>
      <c r="J2809" s="7"/>
      <c r="K2809" s="7"/>
      <c r="L2809" s="7"/>
      <c r="M2809" s="7"/>
      <c r="N2809" s="7"/>
    </row>
    <row r="2810" spans="9:14" x14ac:dyDescent="0.2">
      <c r="I2810" s="7"/>
      <c r="J2810" s="7"/>
      <c r="K2810" s="7"/>
      <c r="L2810" s="7"/>
      <c r="M2810" s="7"/>
      <c r="N2810" s="7"/>
    </row>
    <row r="2811" spans="9:14" x14ac:dyDescent="0.2">
      <c r="I2811" s="7"/>
      <c r="J2811" s="7"/>
      <c r="K2811" s="7"/>
      <c r="L2811" s="7"/>
      <c r="M2811" s="7"/>
      <c r="N2811" s="7"/>
    </row>
    <row r="2812" spans="9:14" x14ac:dyDescent="0.2">
      <c r="I2812" s="7"/>
      <c r="J2812" s="7"/>
      <c r="K2812" s="7"/>
      <c r="L2812" s="7"/>
      <c r="M2812" s="7"/>
      <c r="N2812" s="7"/>
    </row>
    <row r="2813" spans="9:14" x14ac:dyDescent="0.2">
      <c r="I2813" s="7"/>
      <c r="J2813" s="7"/>
      <c r="K2813" s="7"/>
      <c r="L2813" s="7"/>
      <c r="M2813" s="7"/>
      <c r="N2813" s="7"/>
    </row>
    <row r="2814" spans="9:14" x14ac:dyDescent="0.2">
      <c r="I2814" s="7"/>
      <c r="J2814" s="7"/>
      <c r="K2814" s="7"/>
      <c r="L2814" s="7"/>
      <c r="M2814" s="7"/>
      <c r="N2814" s="7"/>
    </row>
    <row r="2815" spans="9:14" x14ac:dyDescent="0.2">
      <c r="I2815" s="7"/>
      <c r="J2815" s="7"/>
      <c r="K2815" s="7"/>
      <c r="L2815" s="7"/>
      <c r="M2815" s="7"/>
      <c r="N2815" s="7"/>
    </row>
    <row r="2816" spans="9:14" x14ac:dyDescent="0.2">
      <c r="I2816" s="7"/>
      <c r="J2816" s="7"/>
      <c r="K2816" s="7"/>
      <c r="L2816" s="7"/>
      <c r="M2816" s="7"/>
      <c r="N2816" s="7"/>
    </row>
    <row r="2817" spans="9:14" x14ac:dyDescent="0.2">
      <c r="I2817" s="7"/>
      <c r="J2817" s="7"/>
      <c r="K2817" s="7"/>
      <c r="L2817" s="7"/>
      <c r="M2817" s="7"/>
      <c r="N2817" s="7"/>
    </row>
    <row r="2818" spans="9:14" x14ac:dyDescent="0.2">
      <c r="I2818" s="7"/>
      <c r="J2818" s="7"/>
      <c r="K2818" s="7"/>
      <c r="L2818" s="7"/>
      <c r="M2818" s="7"/>
      <c r="N2818" s="7"/>
    </row>
    <row r="2819" spans="9:14" x14ac:dyDescent="0.2">
      <c r="I2819" s="7"/>
      <c r="J2819" s="7"/>
      <c r="K2819" s="7"/>
      <c r="L2819" s="7"/>
      <c r="M2819" s="7"/>
      <c r="N2819" s="7"/>
    </row>
    <row r="2820" spans="9:14" x14ac:dyDescent="0.2">
      <c r="I2820" s="7"/>
      <c r="J2820" s="7"/>
      <c r="K2820" s="7"/>
      <c r="L2820" s="7"/>
      <c r="M2820" s="7"/>
      <c r="N2820" s="7"/>
    </row>
    <row r="2821" spans="9:14" x14ac:dyDescent="0.2">
      <c r="I2821" s="7"/>
      <c r="J2821" s="7"/>
      <c r="K2821" s="7"/>
      <c r="L2821" s="7"/>
      <c r="M2821" s="7"/>
      <c r="N2821" s="7"/>
    </row>
    <row r="2822" spans="9:14" x14ac:dyDescent="0.2">
      <c r="I2822" s="7"/>
      <c r="J2822" s="7"/>
      <c r="K2822" s="7"/>
      <c r="L2822" s="7"/>
      <c r="M2822" s="7"/>
      <c r="N2822" s="7"/>
    </row>
    <row r="2823" spans="9:14" x14ac:dyDescent="0.2">
      <c r="I2823" s="7"/>
      <c r="J2823" s="7"/>
      <c r="K2823" s="7"/>
      <c r="L2823" s="7"/>
      <c r="M2823" s="7"/>
      <c r="N2823" s="7"/>
    </row>
    <row r="2824" spans="9:14" x14ac:dyDescent="0.2">
      <c r="I2824" s="7"/>
      <c r="J2824" s="7"/>
      <c r="K2824" s="7"/>
      <c r="L2824" s="7"/>
      <c r="M2824" s="7"/>
      <c r="N2824" s="7"/>
    </row>
    <row r="2825" spans="9:14" x14ac:dyDescent="0.2">
      <c r="I2825" s="7"/>
      <c r="J2825" s="7"/>
      <c r="K2825" s="7"/>
      <c r="L2825" s="7"/>
      <c r="M2825" s="7"/>
      <c r="N2825" s="7"/>
    </row>
    <row r="2826" spans="9:14" x14ac:dyDescent="0.2">
      <c r="I2826" s="7"/>
      <c r="J2826" s="7"/>
      <c r="K2826" s="7"/>
      <c r="L2826" s="7"/>
      <c r="M2826" s="7"/>
      <c r="N2826" s="7"/>
    </row>
    <row r="2827" spans="9:14" x14ac:dyDescent="0.2">
      <c r="I2827" s="7"/>
      <c r="J2827" s="7"/>
      <c r="K2827" s="7"/>
      <c r="L2827" s="7"/>
      <c r="M2827" s="7"/>
      <c r="N2827" s="7"/>
    </row>
    <row r="2828" spans="9:14" x14ac:dyDescent="0.2">
      <c r="I2828" s="7"/>
      <c r="J2828" s="7"/>
      <c r="K2828" s="7"/>
      <c r="L2828" s="7"/>
      <c r="M2828" s="7"/>
      <c r="N2828" s="7"/>
    </row>
    <row r="2829" spans="9:14" x14ac:dyDescent="0.2">
      <c r="I2829" s="7"/>
      <c r="J2829" s="7"/>
      <c r="K2829" s="7"/>
      <c r="L2829" s="7"/>
      <c r="M2829" s="7"/>
      <c r="N2829" s="7"/>
    </row>
    <row r="2830" spans="9:14" x14ac:dyDescent="0.2">
      <c r="I2830" s="7"/>
      <c r="J2830" s="7"/>
      <c r="K2830" s="7"/>
      <c r="L2830" s="7"/>
      <c r="M2830" s="7"/>
      <c r="N2830" s="7"/>
    </row>
    <row r="2831" spans="9:14" x14ac:dyDescent="0.2">
      <c r="I2831" s="7"/>
      <c r="J2831" s="7"/>
      <c r="K2831" s="7"/>
      <c r="L2831" s="7"/>
      <c r="M2831" s="7"/>
      <c r="N2831" s="7"/>
    </row>
    <row r="2832" spans="9:14" x14ac:dyDescent="0.2">
      <c r="I2832" s="7"/>
      <c r="J2832" s="7"/>
      <c r="K2832" s="7"/>
      <c r="L2832" s="7"/>
      <c r="M2832" s="7"/>
      <c r="N2832" s="7"/>
    </row>
    <row r="2833" spans="9:14" x14ac:dyDescent="0.2">
      <c r="I2833" s="7"/>
      <c r="J2833" s="7"/>
      <c r="K2833" s="7"/>
      <c r="L2833" s="7"/>
      <c r="M2833" s="7"/>
      <c r="N2833" s="7"/>
    </row>
    <row r="2834" spans="9:14" x14ac:dyDescent="0.2">
      <c r="I2834" s="7"/>
      <c r="J2834" s="7"/>
      <c r="K2834" s="7"/>
      <c r="L2834" s="7"/>
      <c r="M2834" s="7"/>
      <c r="N2834" s="7"/>
    </row>
    <row r="2835" spans="9:14" x14ac:dyDescent="0.2">
      <c r="I2835" s="7"/>
      <c r="J2835" s="7"/>
      <c r="K2835" s="7"/>
      <c r="L2835" s="7"/>
      <c r="M2835" s="7"/>
      <c r="N2835" s="7"/>
    </row>
    <row r="2836" spans="9:14" x14ac:dyDescent="0.2">
      <c r="I2836" s="7"/>
      <c r="J2836" s="7"/>
      <c r="K2836" s="7"/>
      <c r="L2836" s="7"/>
      <c r="M2836" s="7"/>
      <c r="N2836" s="7"/>
    </row>
    <row r="2837" spans="9:14" x14ac:dyDescent="0.2">
      <c r="I2837" s="7"/>
      <c r="J2837" s="7"/>
      <c r="K2837" s="7"/>
      <c r="L2837" s="7"/>
      <c r="M2837" s="7"/>
      <c r="N2837" s="7"/>
    </row>
    <row r="2838" spans="9:14" x14ac:dyDescent="0.2">
      <c r="I2838" s="7"/>
      <c r="J2838" s="7"/>
      <c r="K2838" s="7"/>
      <c r="L2838" s="7"/>
      <c r="M2838" s="7"/>
      <c r="N2838" s="7"/>
    </row>
    <row r="2839" spans="9:14" x14ac:dyDescent="0.2">
      <c r="I2839" s="7"/>
      <c r="J2839" s="7"/>
      <c r="K2839" s="7"/>
      <c r="L2839" s="7"/>
      <c r="M2839" s="7"/>
      <c r="N2839" s="7"/>
    </row>
    <row r="2840" spans="9:14" x14ac:dyDescent="0.2">
      <c r="I2840" s="7"/>
      <c r="J2840" s="7"/>
      <c r="K2840" s="7"/>
      <c r="L2840" s="7"/>
      <c r="M2840" s="7"/>
      <c r="N2840" s="7"/>
    </row>
    <row r="2841" spans="9:14" x14ac:dyDescent="0.2">
      <c r="I2841" s="7"/>
      <c r="J2841" s="7"/>
      <c r="K2841" s="7"/>
      <c r="L2841" s="7"/>
      <c r="M2841" s="7"/>
      <c r="N2841" s="7"/>
    </row>
    <row r="2842" spans="9:14" x14ac:dyDescent="0.2">
      <c r="I2842" s="7"/>
      <c r="J2842" s="7"/>
      <c r="K2842" s="7"/>
      <c r="L2842" s="7"/>
      <c r="M2842" s="7"/>
      <c r="N2842" s="7"/>
    </row>
    <row r="2843" spans="9:14" x14ac:dyDescent="0.2">
      <c r="I2843" s="7"/>
      <c r="J2843" s="7"/>
      <c r="K2843" s="7"/>
      <c r="L2843" s="7"/>
      <c r="M2843" s="7"/>
      <c r="N2843" s="7"/>
    </row>
    <row r="2844" spans="9:14" x14ac:dyDescent="0.2">
      <c r="I2844" s="7"/>
      <c r="J2844" s="7"/>
      <c r="K2844" s="7"/>
      <c r="L2844" s="7"/>
      <c r="M2844" s="7"/>
      <c r="N2844" s="7"/>
    </row>
    <row r="2845" spans="9:14" x14ac:dyDescent="0.2">
      <c r="I2845" s="7"/>
      <c r="J2845" s="7"/>
      <c r="K2845" s="7"/>
      <c r="L2845" s="7"/>
      <c r="M2845" s="7"/>
      <c r="N2845" s="7"/>
    </row>
    <row r="2846" spans="9:14" x14ac:dyDescent="0.2">
      <c r="I2846" s="7"/>
      <c r="J2846" s="7"/>
      <c r="K2846" s="7"/>
      <c r="L2846" s="7"/>
      <c r="M2846" s="7"/>
      <c r="N2846" s="7"/>
    </row>
    <row r="2847" spans="9:14" x14ac:dyDescent="0.2">
      <c r="I2847" s="7"/>
      <c r="J2847" s="7"/>
      <c r="K2847" s="7"/>
      <c r="L2847" s="7"/>
      <c r="M2847" s="7"/>
      <c r="N2847" s="7"/>
    </row>
    <row r="2848" spans="9:14" x14ac:dyDescent="0.2">
      <c r="I2848" s="7"/>
      <c r="J2848" s="7"/>
      <c r="K2848" s="7"/>
      <c r="L2848" s="7"/>
      <c r="M2848" s="7"/>
      <c r="N2848" s="7"/>
    </row>
    <row r="2849" spans="9:14" x14ac:dyDescent="0.2">
      <c r="I2849" s="7"/>
      <c r="J2849" s="7"/>
      <c r="K2849" s="7"/>
      <c r="L2849" s="7"/>
      <c r="M2849" s="7"/>
      <c r="N2849" s="7"/>
    </row>
    <row r="2850" spans="9:14" x14ac:dyDescent="0.2">
      <c r="I2850" s="7"/>
      <c r="J2850" s="7"/>
      <c r="K2850" s="7"/>
      <c r="L2850" s="7"/>
      <c r="M2850" s="7"/>
      <c r="N2850" s="7"/>
    </row>
    <row r="2851" spans="9:14" x14ac:dyDescent="0.2">
      <c r="I2851" s="7"/>
      <c r="J2851" s="7"/>
      <c r="K2851" s="7"/>
      <c r="L2851" s="7"/>
      <c r="M2851" s="7"/>
      <c r="N2851" s="7"/>
    </row>
    <row r="2852" spans="9:14" x14ac:dyDescent="0.2">
      <c r="I2852" s="7"/>
      <c r="J2852" s="7"/>
      <c r="K2852" s="7"/>
      <c r="L2852" s="7"/>
      <c r="M2852" s="7"/>
      <c r="N2852" s="7"/>
    </row>
    <row r="2853" spans="9:14" x14ac:dyDescent="0.2">
      <c r="I2853" s="7"/>
      <c r="J2853" s="7"/>
      <c r="K2853" s="7"/>
      <c r="L2853" s="7"/>
      <c r="M2853" s="7"/>
      <c r="N2853" s="7"/>
    </row>
    <row r="2854" spans="9:14" x14ac:dyDescent="0.2">
      <c r="I2854" s="7"/>
      <c r="J2854" s="7"/>
      <c r="K2854" s="7"/>
      <c r="L2854" s="7"/>
      <c r="M2854" s="7"/>
      <c r="N2854" s="7"/>
    </row>
    <row r="2855" spans="9:14" x14ac:dyDescent="0.2">
      <c r="I2855" s="7"/>
      <c r="J2855" s="7"/>
      <c r="K2855" s="7"/>
      <c r="L2855" s="7"/>
      <c r="M2855" s="7"/>
      <c r="N2855" s="7"/>
    </row>
    <row r="2856" spans="9:14" x14ac:dyDescent="0.2">
      <c r="I2856" s="7"/>
      <c r="J2856" s="7"/>
      <c r="K2856" s="7"/>
      <c r="L2856" s="7"/>
      <c r="M2856" s="7"/>
      <c r="N2856" s="7"/>
    </row>
    <row r="2857" spans="9:14" x14ac:dyDescent="0.2">
      <c r="I2857" s="7"/>
      <c r="J2857" s="7"/>
      <c r="K2857" s="7"/>
      <c r="L2857" s="7"/>
      <c r="M2857" s="7"/>
      <c r="N2857" s="7"/>
    </row>
    <row r="2858" spans="9:14" x14ac:dyDescent="0.2">
      <c r="I2858" s="7"/>
      <c r="J2858" s="7"/>
      <c r="K2858" s="7"/>
      <c r="L2858" s="7"/>
      <c r="M2858" s="7"/>
      <c r="N2858" s="7"/>
    </row>
    <row r="2859" spans="9:14" x14ac:dyDescent="0.2">
      <c r="I2859" s="7"/>
      <c r="J2859" s="7"/>
      <c r="K2859" s="7"/>
      <c r="L2859" s="7"/>
      <c r="M2859" s="7"/>
      <c r="N2859" s="7"/>
    </row>
    <row r="2860" spans="9:14" x14ac:dyDescent="0.2">
      <c r="I2860" s="7"/>
      <c r="J2860" s="7"/>
      <c r="K2860" s="7"/>
      <c r="L2860" s="7"/>
      <c r="M2860" s="7"/>
      <c r="N2860" s="7"/>
    </row>
    <row r="2861" spans="9:14" x14ac:dyDescent="0.2">
      <c r="I2861" s="7"/>
      <c r="J2861" s="7"/>
      <c r="K2861" s="7"/>
      <c r="L2861" s="7"/>
      <c r="M2861" s="7"/>
      <c r="N2861" s="7"/>
    </row>
    <row r="2862" spans="9:14" x14ac:dyDescent="0.2">
      <c r="I2862" s="7"/>
      <c r="J2862" s="7"/>
      <c r="K2862" s="7"/>
      <c r="L2862" s="7"/>
      <c r="M2862" s="7"/>
      <c r="N2862" s="7"/>
    </row>
    <row r="2863" spans="9:14" x14ac:dyDescent="0.2">
      <c r="I2863" s="7"/>
      <c r="J2863" s="7"/>
      <c r="K2863" s="7"/>
      <c r="L2863" s="7"/>
      <c r="M2863" s="7"/>
      <c r="N2863" s="7"/>
    </row>
    <row r="2864" spans="9:14" x14ac:dyDescent="0.2">
      <c r="I2864" s="7"/>
      <c r="J2864" s="7"/>
      <c r="K2864" s="7"/>
      <c r="L2864" s="7"/>
      <c r="M2864" s="7"/>
      <c r="N2864" s="7"/>
    </row>
    <row r="2865" spans="9:14" x14ac:dyDescent="0.2">
      <c r="I2865" s="7"/>
      <c r="J2865" s="7"/>
      <c r="K2865" s="7"/>
      <c r="L2865" s="7"/>
      <c r="M2865" s="7"/>
      <c r="N2865" s="7"/>
    </row>
    <row r="2866" spans="9:14" x14ac:dyDescent="0.2">
      <c r="I2866" s="7"/>
      <c r="J2866" s="7"/>
      <c r="K2866" s="7"/>
      <c r="L2866" s="7"/>
      <c r="M2866" s="7"/>
      <c r="N2866" s="7"/>
    </row>
    <row r="2867" spans="9:14" x14ac:dyDescent="0.2">
      <c r="I2867" s="7"/>
      <c r="J2867" s="7"/>
      <c r="K2867" s="7"/>
      <c r="L2867" s="7"/>
      <c r="M2867" s="7"/>
      <c r="N2867" s="7"/>
    </row>
    <row r="2868" spans="9:14" x14ac:dyDescent="0.2">
      <c r="I2868" s="7"/>
      <c r="J2868" s="7"/>
      <c r="K2868" s="7"/>
      <c r="L2868" s="7"/>
      <c r="M2868" s="7"/>
      <c r="N2868" s="7"/>
    </row>
    <row r="2869" spans="9:14" x14ac:dyDescent="0.2">
      <c r="I2869" s="7"/>
      <c r="J2869" s="7"/>
      <c r="K2869" s="7"/>
      <c r="L2869" s="7"/>
      <c r="M2869" s="7"/>
      <c r="N2869" s="7"/>
    </row>
    <row r="2870" spans="9:14" x14ac:dyDescent="0.2">
      <c r="I2870" s="7"/>
      <c r="J2870" s="7"/>
      <c r="K2870" s="7"/>
      <c r="L2870" s="7"/>
      <c r="M2870" s="7"/>
      <c r="N2870" s="7"/>
    </row>
    <row r="2871" spans="9:14" x14ac:dyDescent="0.2">
      <c r="I2871" s="7"/>
      <c r="J2871" s="7"/>
      <c r="K2871" s="7"/>
      <c r="L2871" s="7"/>
      <c r="M2871" s="7"/>
      <c r="N2871" s="7"/>
    </row>
    <row r="2872" spans="9:14" x14ac:dyDescent="0.2">
      <c r="I2872" s="7"/>
      <c r="J2872" s="7"/>
      <c r="K2872" s="7"/>
      <c r="L2872" s="7"/>
      <c r="M2872" s="7"/>
      <c r="N2872" s="7"/>
    </row>
    <row r="2873" spans="9:14" x14ac:dyDescent="0.2">
      <c r="I2873" s="7"/>
      <c r="J2873" s="7"/>
      <c r="K2873" s="7"/>
      <c r="L2873" s="7"/>
      <c r="M2873" s="7"/>
      <c r="N2873" s="7"/>
    </row>
    <row r="2874" spans="9:14" x14ac:dyDescent="0.2">
      <c r="I2874" s="7"/>
      <c r="J2874" s="7"/>
      <c r="K2874" s="7"/>
      <c r="L2874" s="7"/>
      <c r="M2874" s="7"/>
      <c r="N2874" s="7"/>
    </row>
    <row r="2875" spans="9:14" x14ac:dyDescent="0.2">
      <c r="I2875" s="7"/>
      <c r="J2875" s="7"/>
      <c r="K2875" s="7"/>
      <c r="L2875" s="7"/>
      <c r="M2875" s="7"/>
      <c r="N2875" s="7"/>
    </row>
    <row r="2876" spans="9:14" x14ac:dyDescent="0.2">
      <c r="I2876" s="7"/>
      <c r="J2876" s="7"/>
      <c r="K2876" s="7"/>
      <c r="L2876" s="7"/>
      <c r="M2876" s="7"/>
      <c r="N2876" s="7"/>
    </row>
    <row r="2877" spans="9:14" x14ac:dyDescent="0.2">
      <c r="I2877" s="7"/>
      <c r="J2877" s="7"/>
      <c r="K2877" s="7"/>
      <c r="L2877" s="7"/>
      <c r="M2877" s="7"/>
      <c r="N2877" s="7"/>
    </row>
    <row r="2878" spans="9:14" x14ac:dyDescent="0.2">
      <c r="I2878" s="7"/>
      <c r="J2878" s="7"/>
      <c r="K2878" s="7"/>
      <c r="L2878" s="7"/>
      <c r="M2878" s="7"/>
      <c r="N2878" s="7"/>
    </row>
    <row r="2879" spans="9:14" x14ac:dyDescent="0.2">
      <c r="I2879" s="7"/>
      <c r="J2879" s="7"/>
      <c r="K2879" s="7"/>
      <c r="L2879" s="7"/>
      <c r="M2879" s="7"/>
      <c r="N2879" s="7"/>
    </row>
    <row r="2880" spans="9:14" x14ac:dyDescent="0.2">
      <c r="I2880" s="7"/>
      <c r="J2880" s="7"/>
      <c r="K2880" s="7"/>
      <c r="L2880" s="7"/>
      <c r="M2880" s="7"/>
      <c r="N2880" s="7"/>
    </row>
    <row r="2881" spans="9:14" x14ac:dyDescent="0.2">
      <c r="I2881" s="7"/>
      <c r="J2881" s="7"/>
      <c r="K2881" s="7"/>
      <c r="L2881" s="7"/>
      <c r="M2881" s="7"/>
      <c r="N2881" s="7"/>
    </row>
    <row r="2882" spans="9:14" x14ac:dyDescent="0.2">
      <c r="I2882" s="7"/>
      <c r="J2882" s="7"/>
      <c r="K2882" s="7"/>
      <c r="L2882" s="7"/>
      <c r="M2882" s="7"/>
      <c r="N2882" s="7"/>
    </row>
    <row r="2883" spans="9:14" x14ac:dyDescent="0.2">
      <c r="I2883" s="7"/>
      <c r="J2883" s="7"/>
      <c r="K2883" s="7"/>
      <c r="L2883" s="7"/>
      <c r="M2883" s="7"/>
      <c r="N2883" s="7"/>
    </row>
    <row r="2884" spans="9:14" x14ac:dyDescent="0.2">
      <c r="I2884" s="7"/>
      <c r="J2884" s="7"/>
      <c r="K2884" s="7"/>
      <c r="L2884" s="7"/>
      <c r="M2884" s="7"/>
      <c r="N2884" s="7"/>
    </row>
    <row r="2885" spans="9:14" x14ac:dyDescent="0.2">
      <c r="I2885" s="7"/>
      <c r="J2885" s="7"/>
      <c r="K2885" s="7"/>
      <c r="L2885" s="7"/>
      <c r="M2885" s="7"/>
      <c r="N2885" s="7"/>
    </row>
    <row r="2886" spans="9:14" x14ac:dyDescent="0.2">
      <c r="I2886" s="7"/>
      <c r="J2886" s="7"/>
      <c r="K2886" s="7"/>
      <c r="L2886" s="7"/>
      <c r="M2886" s="7"/>
      <c r="N2886" s="7"/>
    </row>
    <row r="2887" spans="9:14" x14ac:dyDescent="0.2">
      <c r="I2887" s="7"/>
      <c r="J2887" s="7"/>
      <c r="K2887" s="7"/>
      <c r="L2887" s="7"/>
      <c r="M2887" s="7"/>
      <c r="N2887" s="7"/>
    </row>
    <row r="2888" spans="9:14" x14ac:dyDescent="0.2">
      <c r="I2888" s="7"/>
      <c r="J2888" s="7"/>
      <c r="K2888" s="7"/>
      <c r="L2888" s="7"/>
      <c r="M2888" s="7"/>
      <c r="N2888" s="7"/>
    </row>
    <row r="2889" spans="9:14" x14ac:dyDescent="0.2">
      <c r="I2889" s="7"/>
      <c r="J2889" s="7"/>
      <c r="K2889" s="7"/>
      <c r="L2889" s="7"/>
      <c r="M2889" s="7"/>
      <c r="N2889" s="7"/>
    </row>
    <row r="2890" spans="9:14" x14ac:dyDescent="0.2">
      <c r="I2890" s="7"/>
      <c r="J2890" s="7"/>
      <c r="K2890" s="7"/>
      <c r="L2890" s="7"/>
      <c r="M2890" s="7"/>
      <c r="N2890" s="7"/>
    </row>
    <row r="2891" spans="9:14" x14ac:dyDescent="0.2">
      <c r="I2891" s="7"/>
      <c r="J2891" s="7"/>
      <c r="K2891" s="7"/>
      <c r="L2891" s="7"/>
      <c r="M2891" s="7"/>
      <c r="N2891" s="7"/>
    </row>
    <row r="2892" spans="9:14" x14ac:dyDescent="0.2">
      <c r="I2892" s="7"/>
      <c r="J2892" s="7"/>
      <c r="K2892" s="7"/>
      <c r="L2892" s="7"/>
      <c r="M2892" s="7"/>
      <c r="N2892" s="7"/>
    </row>
    <row r="2893" spans="9:14" x14ac:dyDescent="0.2">
      <c r="I2893" s="7"/>
      <c r="J2893" s="7"/>
      <c r="K2893" s="7"/>
      <c r="L2893" s="7"/>
      <c r="M2893" s="7"/>
      <c r="N2893" s="7"/>
    </row>
    <row r="2894" spans="9:14" x14ac:dyDescent="0.2">
      <c r="I2894" s="7"/>
      <c r="J2894" s="7"/>
      <c r="K2894" s="7"/>
      <c r="L2894" s="7"/>
      <c r="M2894" s="7"/>
      <c r="N2894" s="7"/>
    </row>
    <row r="2895" spans="9:14" x14ac:dyDescent="0.2">
      <c r="I2895" s="7"/>
      <c r="J2895" s="7"/>
      <c r="K2895" s="7"/>
      <c r="L2895" s="7"/>
      <c r="M2895" s="7"/>
      <c r="N2895" s="7"/>
    </row>
    <row r="2896" spans="9:14" x14ac:dyDescent="0.2">
      <c r="I2896" s="7"/>
      <c r="J2896" s="7"/>
      <c r="K2896" s="7"/>
      <c r="L2896" s="7"/>
      <c r="M2896" s="7"/>
      <c r="N2896" s="7"/>
    </row>
    <row r="2897" spans="9:14" x14ac:dyDescent="0.2">
      <c r="I2897" s="7"/>
      <c r="J2897" s="7"/>
      <c r="K2897" s="7"/>
      <c r="L2897" s="7"/>
      <c r="M2897" s="7"/>
      <c r="N2897" s="7"/>
    </row>
    <row r="2898" spans="9:14" x14ac:dyDescent="0.2">
      <c r="I2898" s="7"/>
      <c r="J2898" s="7"/>
      <c r="K2898" s="7"/>
      <c r="L2898" s="7"/>
      <c r="M2898" s="7"/>
      <c r="N2898" s="7"/>
    </row>
    <row r="2899" spans="9:14" x14ac:dyDescent="0.2">
      <c r="I2899" s="7"/>
      <c r="J2899" s="7"/>
      <c r="K2899" s="7"/>
      <c r="L2899" s="7"/>
      <c r="M2899" s="7"/>
      <c r="N2899" s="7"/>
    </row>
    <row r="2900" spans="9:14" x14ac:dyDescent="0.2">
      <c r="I2900" s="7"/>
      <c r="J2900" s="7"/>
      <c r="K2900" s="7"/>
      <c r="L2900" s="7"/>
      <c r="M2900" s="7"/>
      <c r="N2900" s="7"/>
    </row>
    <row r="2901" spans="9:14" x14ac:dyDescent="0.2">
      <c r="I2901" s="7"/>
      <c r="J2901" s="7"/>
      <c r="K2901" s="7"/>
      <c r="L2901" s="7"/>
      <c r="M2901" s="7"/>
      <c r="N2901" s="7"/>
    </row>
    <row r="2902" spans="9:14" x14ac:dyDescent="0.2">
      <c r="I2902" s="7"/>
      <c r="J2902" s="7"/>
      <c r="K2902" s="7"/>
      <c r="L2902" s="7"/>
      <c r="M2902" s="7"/>
      <c r="N2902" s="7"/>
    </row>
    <row r="2903" spans="9:14" x14ac:dyDescent="0.2">
      <c r="I2903" s="7"/>
      <c r="J2903" s="7"/>
      <c r="K2903" s="7"/>
      <c r="L2903" s="7"/>
      <c r="M2903" s="7"/>
      <c r="N2903" s="7"/>
    </row>
    <row r="2904" spans="9:14" x14ac:dyDescent="0.2">
      <c r="I2904" s="7"/>
      <c r="J2904" s="7"/>
      <c r="K2904" s="7"/>
      <c r="L2904" s="7"/>
      <c r="M2904" s="7"/>
      <c r="N2904" s="7"/>
    </row>
    <row r="2905" spans="9:14" x14ac:dyDescent="0.2">
      <c r="I2905" s="7"/>
      <c r="J2905" s="7"/>
      <c r="K2905" s="7"/>
      <c r="L2905" s="7"/>
      <c r="M2905" s="7"/>
      <c r="N2905" s="7"/>
    </row>
    <row r="2906" spans="9:14" x14ac:dyDescent="0.2">
      <c r="I2906" s="7"/>
      <c r="J2906" s="7"/>
      <c r="K2906" s="7"/>
      <c r="L2906" s="7"/>
      <c r="M2906" s="7"/>
      <c r="N2906" s="7"/>
    </row>
    <row r="2907" spans="9:14" x14ac:dyDescent="0.2">
      <c r="I2907" s="7"/>
      <c r="J2907" s="7"/>
      <c r="K2907" s="7"/>
      <c r="L2907" s="7"/>
      <c r="M2907" s="7"/>
      <c r="N2907" s="7"/>
    </row>
    <row r="2908" spans="9:14" x14ac:dyDescent="0.2">
      <c r="I2908" s="7"/>
      <c r="J2908" s="7"/>
      <c r="K2908" s="7"/>
      <c r="L2908" s="7"/>
      <c r="M2908" s="7"/>
      <c r="N2908" s="7"/>
    </row>
    <row r="2909" spans="9:14" x14ac:dyDescent="0.2">
      <c r="I2909" s="7"/>
      <c r="J2909" s="7"/>
      <c r="K2909" s="7"/>
      <c r="L2909" s="7"/>
      <c r="M2909" s="7"/>
      <c r="N2909" s="7"/>
    </row>
    <row r="2910" spans="9:14" x14ac:dyDescent="0.2">
      <c r="I2910" s="7"/>
      <c r="J2910" s="7"/>
      <c r="K2910" s="7"/>
      <c r="L2910" s="7"/>
      <c r="M2910" s="7"/>
      <c r="N2910" s="7"/>
    </row>
    <row r="2911" spans="9:14" x14ac:dyDescent="0.2">
      <c r="I2911" s="7"/>
      <c r="J2911" s="7"/>
      <c r="K2911" s="7"/>
      <c r="L2911" s="7"/>
      <c r="M2911" s="7"/>
      <c r="N2911" s="7"/>
    </row>
    <row r="2912" spans="9:14" x14ac:dyDescent="0.2">
      <c r="I2912" s="7"/>
      <c r="J2912" s="7"/>
      <c r="K2912" s="7"/>
      <c r="L2912" s="7"/>
      <c r="M2912" s="7"/>
      <c r="N2912" s="7"/>
    </row>
    <row r="2913" spans="9:14" x14ac:dyDescent="0.2">
      <c r="I2913" s="7"/>
      <c r="J2913" s="7"/>
      <c r="K2913" s="7"/>
      <c r="L2913" s="7"/>
      <c r="M2913" s="7"/>
      <c r="N2913" s="7"/>
    </row>
    <row r="2914" spans="9:14" x14ac:dyDescent="0.2">
      <c r="I2914" s="7"/>
      <c r="J2914" s="7"/>
      <c r="K2914" s="7"/>
      <c r="L2914" s="7"/>
      <c r="M2914" s="7"/>
      <c r="N2914" s="7"/>
    </row>
    <row r="2915" spans="9:14" x14ac:dyDescent="0.2">
      <c r="I2915" s="7"/>
      <c r="J2915" s="7"/>
      <c r="K2915" s="7"/>
      <c r="L2915" s="7"/>
      <c r="M2915" s="7"/>
      <c r="N2915" s="7"/>
    </row>
    <row r="2916" spans="9:14" x14ac:dyDescent="0.2">
      <c r="I2916" s="7"/>
      <c r="J2916" s="7"/>
      <c r="K2916" s="7"/>
      <c r="L2916" s="7"/>
      <c r="M2916" s="7"/>
      <c r="N2916" s="7"/>
    </row>
    <row r="2917" spans="9:14" x14ac:dyDescent="0.2">
      <c r="I2917" s="7"/>
      <c r="J2917" s="7"/>
      <c r="K2917" s="7"/>
      <c r="L2917" s="7"/>
      <c r="M2917" s="7"/>
      <c r="N2917" s="7"/>
    </row>
    <row r="2918" spans="9:14" x14ac:dyDescent="0.2">
      <c r="I2918" s="7"/>
      <c r="J2918" s="7"/>
      <c r="K2918" s="7"/>
      <c r="L2918" s="7"/>
      <c r="M2918" s="7"/>
      <c r="N2918" s="7"/>
    </row>
    <row r="2919" spans="9:14" x14ac:dyDescent="0.2">
      <c r="I2919" s="7"/>
      <c r="J2919" s="7"/>
      <c r="K2919" s="7"/>
      <c r="L2919" s="7"/>
      <c r="M2919" s="7"/>
      <c r="N2919" s="7"/>
    </row>
    <row r="2920" spans="9:14" x14ac:dyDescent="0.2">
      <c r="I2920" s="7"/>
      <c r="J2920" s="7"/>
      <c r="K2920" s="7"/>
      <c r="L2920" s="7"/>
      <c r="M2920" s="7"/>
      <c r="N2920" s="7"/>
    </row>
    <row r="2921" spans="9:14" x14ac:dyDescent="0.2">
      <c r="I2921" s="7"/>
      <c r="J2921" s="7"/>
      <c r="K2921" s="7"/>
      <c r="L2921" s="7"/>
      <c r="M2921" s="7"/>
      <c r="N2921" s="7"/>
    </row>
    <row r="2922" spans="9:14" x14ac:dyDescent="0.2">
      <c r="I2922" s="7"/>
      <c r="J2922" s="7"/>
      <c r="K2922" s="7"/>
      <c r="L2922" s="7"/>
      <c r="M2922" s="7"/>
      <c r="N2922" s="7"/>
    </row>
    <row r="2923" spans="9:14" x14ac:dyDescent="0.2">
      <c r="I2923" s="7"/>
      <c r="J2923" s="7"/>
      <c r="K2923" s="7"/>
      <c r="L2923" s="7"/>
      <c r="M2923" s="7"/>
      <c r="N2923" s="7"/>
    </row>
    <row r="2924" spans="9:14" x14ac:dyDescent="0.2">
      <c r="I2924" s="7"/>
      <c r="J2924" s="7"/>
      <c r="K2924" s="7"/>
      <c r="L2924" s="7"/>
      <c r="M2924" s="7"/>
      <c r="N2924" s="7"/>
    </row>
    <row r="2925" spans="9:14" x14ac:dyDescent="0.2">
      <c r="I2925" s="7"/>
      <c r="J2925" s="7"/>
      <c r="K2925" s="7"/>
      <c r="L2925" s="7"/>
      <c r="M2925" s="7"/>
      <c r="N2925" s="7"/>
    </row>
    <row r="2926" spans="9:14" x14ac:dyDescent="0.2">
      <c r="I2926" s="7"/>
      <c r="J2926" s="7"/>
      <c r="K2926" s="7"/>
      <c r="L2926" s="7"/>
      <c r="M2926" s="7"/>
      <c r="N2926" s="7"/>
    </row>
    <row r="2927" spans="9:14" x14ac:dyDescent="0.2">
      <c r="I2927" s="7"/>
      <c r="J2927" s="7"/>
      <c r="K2927" s="7"/>
      <c r="L2927" s="7"/>
      <c r="M2927" s="7"/>
      <c r="N2927" s="7"/>
    </row>
    <row r="2928" spans="9:14" x14ac:dyDescent="0.2">
      <c r="I2928" s="7"/>
      <c r="J2928" s="7"/>
      <c r="K2928" s="7"/>
      <c r="L2928" s="7"/>
      <c r="M2928" s="7"/>
      <c r="N2928" s="7"/>
    </row>
    <row r="2929" spans="9:14" x14ac:dyDescent="0.2">
      <c r="I2929" s="7"/>
      <c r="J2929" s="7"/>
      <c r="K2929" s="7"/>
      <c r="L2929" s="7"/>
      <c r="M2929" s="7"/>
      <c r="N2929" s="7"/>
    </row>
    <row r="2930" spans="9:14" x14ac:dyDescent="0.2">
      <c r="I2930" s="7"/>
      <c r="J2930" s="7"/>
      <c r="K2930" s="7"/>
      <c r="L2930" s="7"/>
      <c r="M2930" s="7"/>
      <c r="N2930" s="7"/>
    </row>
    <row r="2931" spans="9:14" x14ac:dyDescent="0.2">
      <c r="I2931" s="7"/>
      <c r="J2931" s="7"/>
      <c r="K2931" s="7"/>
      <c r="L2931" s="7"/>
      <c r="M2931" s="7"/>
      <c r="N2931" s="7"/>
    </row>
    <row r="2932" spans="9:14" x14ac:dyDescent="0.2">
      <c r="I2932" s="7"/>
      <c r="J2932" s="7"/>
      <c r="K2932" s="7"/>
      <c r="L2932" s="7"/>
      <c r="M2932" s="7"/>
      <c r="N2932" s="7"/>
    </row>
    <row r="2933" spans="9:14" x14ac:dyDescent="0.2">
      <c r="I2933" s="7"/>
      <c r="J2933" s="7"/>
      <c r="K2933" s="7"/>
      <c r="L2933" s="7"/>
      <c r="M2933" s="7"/>
      <c r="N2933" s="7"/>
    </row>
    <row r="2934" spans="9:14" x14ac:dyDescent="0.2">
      <c r="I2934" s="7"/>
      <c r="J2934" s="7"/>
      <c r="K2934" s="7"/>
      <c r="L2934" s="7"/>
      <c r="M2934" s="7"/>
      <c r="N2934" s="7"/>
    </row>
    <row r="2935" spans="9:14" x14ac:dyDescent="0.2">
      <c r="I2935" s="7"/>
      <c r="J2935" s="7"/>
      <c r="K2935" s="7"/>
      <c r="L2935" s="7"/>
      <c r="M2935" s="7"/>
      <c r="N2935" s="7"/>
    </row>
    <row r="2936" spans="9:14" x14ac:dyDescent="0.2">
      <c r="I2936" s="7"/>
      <c r="J2936" s="7"/>
      <c r="K2936" s="7"/>
      <c r="L2936" s="7"/>
      <c r="M2936" s="7"/>
      <c r="N2936" s="7"/>
    </row>
    <row r="2937" spans="9:14" x14ac:dyDescent="0.2">
      <c r="I2937" s="7"/>
      <c r="J2937" s="7"/>
      <c r="K2937" s="7"/>
      <c r="L2937" s="7"/>
      <c r="M2937" s="7"/>
      <c r="N2937" s="7"/>
    </row>
    <row r="2938" spans="9:14" x14ac:dyDescent="0.2">
      <c r="I2938" s="7"/>
      <c r="J2938" s="7"/>
      <c r="K2938" s="7"/>
      <c r="L2938" s="7"/>
      <c r="M2938" s="7"/>
      <c r="N2938" s="7"/>
    </row>
    <row r="2939" spans="9:14" x14ac:dyDescent="0.2">
      <c r="I2939" s="7"/>
      <c r="J2939" s="7"/>
      <c r="K2939" s="7"/>
      <c r="L2939" s="7"/>
      <c r="M2939" s="7"/>
      <c r="N2939" s="7"/>
    </row>
    <row r="2940" spans="9:14" x14ac:dyDescent="0.2">
      <c r="I2940" s="7"/>
      <c r="J2940" s="7"/>
      <c r="K2940" s="7"/>
      <c r="L2940" s="7"/>
      <c r="M2940" s="7"/>
      <c r="N2940" s="7"/>
    </row>
    <row r="2941" spans="9:14" x14ac:dyDescent="0.2">
      <c r="I2941" s="7"/>
      <c r="J2941" s="7"/>
      <c r="K2941" s="7"/>
      <c r="L2941" s="7"/>
      <c r="M2941" s="7"/>
      <c r="N2941" s="7"/>
    </row>
    <row r="2942" spans="9:14" x14ac:dyDescent="0.2">
      <c r="I2942" s="7"/>
      <c r="J2942" s="7"/>
      <c r="K2942" s="7"/>
      <c r="L2942" s="7"/>
      <c r="M2942" s="7"/>
      <c r="N2942" s="7"/>
    </row>
    <row r="2943" spans="9:14" x14ac:dyDescent="0.2">
      <c r="I2943" s="7"/>
      <c r="J2943" s="7"/>
      <c r="K2943" s="7"/>
      <c r="L2943" s="7"/>
      <c r="M2943" s="7"/>
      <c r="N2943" s="7"/>
    </row>
    <row r="2944" spans="9:14" x14ac:dyDescent="0.2">
      <c r="I2944" s="7"/>
      <c r="J2944" s="7"/>
      <c r="K2944" s="7"/>
      <c r="L2944" s="7"/>
      <c r="M2944" s="7"/>
      <c r="N2944" s="7"/>
    </row>
    <row r="2945" spans="9:14" x14ac:dyDescent="0.2">
      <c r="I2945" s="7"/>
      <c r="J2945" s="7"/>
      <c r="K2945" s="7"/>
      <c r="L2945" s="7"/>
      <c r="M2945" s="7"/>
      <c r="N2945" s="7"/>
    </row>
    <row r="2946" spans="9:14" x14ac:dyDescent="0.2">
      <c r="I2946" s="7"/>
      <c r="J2946" s="7"/>
      <c r="K2946" s="7"/>
      <c r="L2946" s="7"/>
      <c r="M2946" s="7"/>
      <c r="N2946" s="7"/>
    </row>
    <row r="2947" spans="9:14" x14ac:dyDescent="0.2">
      <c r="I2947" s="7"/>
      <c r="J2947" s="7"/>
      <c r="K2947" s="7"/>
      <c r="L2947" s="7"/>
      <c r="M2947" s="7"/>
      <c r="N2947" s="7"/>
    </row>
    <row r="2948" spans="9:14" x14ac:dyDescent="0.2">
      <c r="I2948" s="7"/>
      <c r="J2948" s="7"/>
      <c r="K2948" s="7"/>
      <c r="L2948" s="7"/>
      <c r="M2948" s="7"/>
      <c r="N2948" s="7"/>
    </row>
    <row r="2949" spans="9:14" x14ac:dyDescent="0.2">
      <c r="I2949" s="7"/>
      <c r="J2949" s="7"/>
      <c r="K2949" s="7"/>
      <c r="L2949" s="7"/>
      <c r="M2949" s="7"/>
      <c r="N2949" s="7"/>
    </row>
    <row r="2950" spans="9:14" x14ac:dyDescent="0.2">
      <c r="I2950" s="7"/>
      <c r="J2950" s="7"/>
      <c r="K2950" s="7"/>
      <c r="L2950" s="7"/>
      <c r="M2950" s="7"/>
      <c r="N2950" s="7"/>
    </row>
    <row r="2951" spans="9:14" x14ac:dyDescent="0.2">
      <c r="I2951" s="7"/>
      <c r="J2951" s="7"/>
      <c r="K2951" s="7"/>
      <c r="L2951" s="7"/>
      <c r="M2951" s="7"/>
      <c r="N2951" s="7"/>
    </row>
    <row r="2952" spans="9:14" x14ac:dyDescent="0.2">
      <c r="I2952" s="7"/>
      <c r="J2952" s="7"/>
      <c r="K2952" s="7"/>
      <c r="L2952" s="7"/>
      <c r="M2952" s="7"/>
      <c r="N2952" s="7"/>
    </row>
    <row r="2953" spans="9:14" x14ac:dyDescent="0.2">
      <c r="I2953" s="7"/>
      <c r="J2953" s="7"/>
      <c r="K2953" s="7"/>
      <c r="L2953" s="7"/>
      <c r="M2953" s="7"/>
      <c r="N2953" s="7"/>
    </row>
    <row r="2954" spans="9:14" x14ac:dyDescent="0.2">
      <c r="I2954" s="7"/>
      <c r="J2954" s="7"/>
      <c r="K2954" s="7"/>
      <c r="L2954" s="7"/>
      <c r="M2954" s="7"/>
      <c r="N2954" s="7"/>
    </row>
    <row r="2955" spans="9:14" x14ac:dyDescent="0.2">
      <c r="I2955" s="7"/>
      <c r="J2955" s="7"/>
      <c r="K2955" s="7"/>
      <c r="L2955" s="7"/>
      <c r="M2955" s="7"/>
      <c r="N2955" s="7"/>
    </row>
    <row r="2956" spans="9:14" x14ac:dyDescent="0.2">
      <c r="I2956" s="7"/>
      <c r="J2956" s="7"/>
      <c r="K2956" s="7"/>
      <c r="L2956" s="7"/>
      <c r="M2956" s="7"/>
      <c r="N2956" s="7"/>
    </row>
    <row r="2957" spans="9:14" x14ac:dyDescent="0.2">
      <c r="I2957" s="7"/>
      <c r="J2957" s="7"/>
      <c r="K2957" s="7"/>
      <c r="L2957" s="7"/>
      <c r="M2957" s="7"/>
      <c r="N2957" s="7"/>
    </row>
    <row r="2958" spans="9:14" x14ac:dyDescent="0.2">
      <c r="I2958" s="7"/>
      <c r="J2958" s="7"/>
      <c r="K2958" s="7"/>
      <c r="L2958" s="7"/>
      <c r="M2958" s="7"/>
      <c r="N2958" s="7"/>
    </row>
    <row r="2959" spans="9:14" x14ac:dyDescent="0.2">
      <c r="I2959" s="7"/>
      <c r="J2959" s="7"/>
      <c r="K2959" s="7"/>
      <c r="L2959" s="7"/>
      <c r="M2959" s="7"/>
      <c r="N2959" s="7"/>
    </row>
    <row r="2960" spans="9:14" x14ac:dyDescent="0.2">
      <c r="I2960" s="7"/>
      <c r="J2960" s="7"/>
      <c r="K2960" s="7"/>
      <c r="L2960" s="7"/>
      <c r="M2960" s="7"/>
      <c r="N2960" s="7"/>
    </row>
    <row r="2961" spans="9:14" x14ac:dyDescent="0.2">
      <c r="I2961" s="7"/>
      <c r="J2961" s="7"/>
      <c r="K2961" s="7"/>
      <c r="L2961" s="7"/>
      <c r="M2961" s="7"/>
      <c r="N2961" s="7"/>
    </row>
    <row r="2962" spans="9:14" x14ac:dyDescent="0.2">
      <c r="I2962" s="7"/>
      <c r="J2962" s="7"/>
      <c r="K2962" s="7"/>
      <c r="L2962" s="7"/>
      <c r="M2962" s="7"/>
      <c r="N2962" s="7"/>
    </row>
    <row r="2963" spans="9:14" x14ac:dyDescent="0.2">
      <c r="I2963" s="7"/>
      <c r="J2963" s="7"/>
      <c r="K2963" s="7"/>
      <c r="L2963" s="7"/>
      <c r="M2963" s="7"/>
      <c r="N2963" s="7"/>
    </row>
    <row r="2964" spans="9:14" x14ac:dyDescent="0.2">
      <c r="I2964" s="7"/>
      <c r="J2964" s="7"/>
      <c r="K2964" s="7"/>
      <c r="L2964" s="7"/>
      <c r="M2964" s="7"/>
      <c r="N2964" s="7"/>
    </row>
    <row r="2965" spans="9:14" x14ac:dyDescent="0.2">
      <c r="I2965" s="7"/>
      <c r="J2965" s="7"/>
      <c r="K2965" s="7"/>
      <c r="L2965" s="7"/>
      <c r="M2965" s="7"/>
      <c r="N2965" s="7"/>
    </row>
    <row r="2966" spans="9:14" x14ac:dyDescent="0.2">
      <c r="I2966" s="7"/>
      <c r="J2966" s="7"/>
      <c r="K2966" s="7"/>
      <c r="L2966" s="7"/>
      <c r="M2966" s="7"/>
      <c r="N2966" s="7"/>
    </row>
    <row r="2967" spans="9:14" x14ac:dyDescent="0.2">
      <c r="I2967" s="7"/>
      <c r="J2967" s="7"/>
      <c r="K2967" s="7"/>
      <c r="L2967" s="7"/>
      <c r="M2967" s="7"/>
      <c r="N2967" s="7"/>
    </row>
    <row r="2968" spans="9:14" x14ac:dyDescent="0.2">
      <c r="I2968" s="7"/>
      <c r="J2968" s="7"/>
      <c r="K2968" s="7"/>
      <c r="L2968" s="7"/>
      <c r="M2968" s="7"/>
      <c r="N2968" s="7"/>
    </row>
    <row r="2969" spans="9:14" x14ac:dyDescent="0.2">
      <c r="I2969" s="7"/>
      <c r="J2969" s="7"/>
      <c r="K2969" s="7"/>
      <c r="L2969" s="7"/>
      <c r="M2969" s="7"/>
      <c r="N2969" s="7"/>
    </row>
    <row r="2970" spans="9:14" x14ac:dyDescent="0.2">
      <c r="I2970" s="7"/>
      <c r="J2970" s="7"/>
      <c r="K2970" s="7"/>
      <c r="L2970" s="7"/>
      <c r="M2970" s="7"/>
      <c r="N2970" s="7"/>
    </row>
    <row r="2971" spans="9:14" x14ac:dyDescent="0.2">
      <c r="I2971" s="7"/>
      <c r="J2971" s="7"/>
      <c r="K2971" s="7"/>
      <c r="L2971" s="7"/>
      <c r="M2971" s="7"/>
      <c r="N2971" s="7"/>
    </row>
    <row r="2972" spans="9:14" x14ac:dyDescent="0.2">
      <c r="I2972" s="7"/>
      <c r="J2972" s="7"/>
      <c r="K2972" s="7"/>
      <c r="L2972" s="7"/>
      <c r="M2972" s="7"/>
      <c r="N2972" s="7"/>
    </row>
    <row r="2973" spans="9:14" x14ac:dyDescent="0.2">
      <c r="I2973" s="7"/>
      <c r="J2973" s="7"/>
      <c r="K2973" s="7"/>
      <c r="L2973" s="7"/>
      <c r="M2973" s="7"/>
      <c r="N2973" s="7"/>
    </row>
    <row r="2974" spans="9:14" x14ac:dyDescent="0.2">
      <c r="I2974" s="7"/>
      <c r="J2974" s="7"/>
      <c r="K2974" s="7"/>
      <c r="L2974" s="7"/>
      <c r="M2974" s="7"/>
      <c r="N2974" s="7"/>
    </row>
    <row r="2975" spans="9:14" x14ac:dyDescent="0.2">
      <c r="I2975" s="7"/>
      <c r="J2975" s="7"/>
      <c r="K2975" s="7"/>
      <c r="L2975" s="7"/>
      <c r="M2975" s="7"/>
      <c r="N2975" s="7"/>
    </row>
    <row r="2976" spans="9:14" x14ac:dyDescent="0.2">
      <c r="I2976" s="7"/>
      <c r="J2976" s="7"/>
      <c r="K2976" s="7"/>
      <c r="L2976" s="7"/>
      <c r="M2976" s="7"/>
      <c r="N2976" s="7"/>
    </row>
    <row r="2977" spans="9:14" x14ac:dyDescent="0.2">
      <c r="I2977" s="7"/>
      <c r="J2977" s="7"/>
      <c r="K2977" s="7"/>
      <c r="L2977" s="7"/>
      <c r="M2977" s="7"/>
      <c r="N2977" s="7"/>
    </row>
    <row r="2978" spans="9:14" x14ac:dyDescent="0.2">
      <c r="I2978" s="7"/>
      <c r="J2978" s="7"/>
      <c r="K2978" s="7"/>
      <c r="L2978" s="7"/>
      <c r="M2978" s="7"/>
      <c r="N2978" s="7"/>
    </row>
    <row r="2979" spans="9:14" x14ac:dyDescent="0.2">
      <c r="I2979" s="7"/>
      <c r="J2979" s="7"/>
      <c r="K2979" s="7"/>
      <c r="L2979" s="7"/>
      <c r="M2979" s="7"/>
      <c r="N2979" s="7"/>
    </row>
    <row r="2980" spans="9:14" x14ac:dyDescent="0.2">
      <c r="I2980" s="7"/>
      <c r="J2980" s="7"/>
      <c r="K2980" s="7"/>
      <c r="L2980" s="7"/>
      <c r="M2980" s="7"/>
      <c r="N2980" s="7"/>
    </row>
    <row r="2981" spans="9:14" x14ac:dyDescent="0.2">
      <c r="I2981" s="7"/>
      <c r="J2981" s="7"/>
      <c r="K2981" s="7"/>
      <c r="L2981" s="7"/>
      <c r="M2981" s="7"/>
      <c r="N2981" s="7"/>
    </row>
    <row r="2982" spans="9:14" x14ac:dyDescent="0.2">
      <c r="I2982" s="7"/>
      <c r="J2982" s="7"/>
      <c r="K2982" s="7"/>
      <c r="L2982" s="7"/>
      <c r="M2982" s="7"/>
      <c r="N2982" s="7"/>
    </row>
    <row r="2983" spans="9:14" x14ac:dyDescent="0.2">
      <c r="I2983" s="7"/>
      <c r="J2983" s="7"/>
      <c r="K2983" s="7"/>
      <c r="L2983" s="7"/>
      <c r="M2983" s="7"/>
      <c r="N2983" s="7"/>
    </row>
    <row r="2984" spans="9:14" x14ac:dyDescent="0.2">
      <c r="I2984" s="7"/>
      <c r="J2984" s="7"/>
      <c r="K2984" s="7"/>
      <c r="L2984" s="7"/>
      <c r="M2984" s="7"/>
      <c r="N2984" s="7"/>
    </row>
    <row r="2985" spans="9:14" x14ac:dyDescent="0.2">
      <c r="I2985" s="7"/>
      <c r="J2985" s="7"/>
      <c r="K2985" s="7"/>
      <c r="L2985" s="7"/>
      <c r="M2985" s="7"/>
      <c r="N2985" s="7"/>
    </row>
    <row r="2986" spans="9:14" x14ac:dyDescent="0.2">
      <c r="I2986" s="7"/>
      <c r="J2986" s="7"/>
      <c r="K2986" s="7"/>
      <c r="L2986" s="7"/>
      <c r="M2986" s="7"/>
      <c r="N2986" s="7"/>
    </row>
    <row r="2987" spans="9:14" x14ac:dyDescent="0.2">
      <c r="I2987" s="7"/>
      <c r="J2987" s="7"/>
      <c r="K2987" s="7"/>
      <c r="L2987" s="7"/>
      <c r="M2987" s="7"/>
      <c r="N2987" s="7"/>
    </row>
    <row r="2988" spans="9:14" x14ac:dyDescent="0.2">
      <c r="I2988" s="7"/>
      <c r="J2988" s="7"/>
      <c r="K2988" s="7"/>
      <c r="L2988" s="7"/>
      <c r="M2988" s="7"/>
      <c r="N2988" s="7"/>
    </row>
    <row r="2989" spans="9:14" x14ac:dyDescent="0.2">
      <c r="I2989" s="7"/>
      <c r="J2989" s="7"/>
      <c r="K2989" s="7"/>
      <c r="L2989" s="7"/>
      <c r="M2989" s="7"/>
      <c r="N2989" s="7"/>
    </row>
    <row r="2990" spans="9:14" x14ac:dyDescent="0.2">
      <c r="I2990" s="7"/>
      <c r="J2990" s="7"/>
      <c r="K2990" s="7"/>
      <c r="L2990" s="7"/>
      <c r="M2990" s="7"/>
      <c r="N2990" s="7"/>
    </row>
    <row r="2991" spans="9:14" x14ac:dyDescent="0.2">
      <c r="I2991" s="7"/>
      <c r="J2991" s="7"/>
      <c r="K2991" s="7"/>
      <c r="L2991" s="7"/>
      <c r="M2991" s="7"/>
      <c r="N2991" s="7"/>
    </row>
    <row r="2992" spans="9:14" x14ac:dyDescent="0.2">
      <c r="I2992" s="7"/>
      <c r="J2992" s="7"/>
      <c r="K2992" s="7"/>
      <c r="L2992" s="7"/>
      <c r="M2992" s="7"/>
      <c r="N2992" s="7"/>
    </row>
    <row r="2993" spans="9:14" x14ac:dyDescent="0.2">
      <c r="I2993" s="7"/>
      <c r="J2993" s="7"/>
      <c r="K2993" s="7"/>
      <c r="L2993" s="7"/>
      <c r="M2993" s="7"/>
      <c r="N2993" s="7"/>
    </row>
    <row r="2994" spans="9:14" x14ac:dyDescent="0.2">
      <c r="I2994" s="7"/>
      <c r="J2994" s="7"/>
      <c r="K2994" s="7"/>
      <c r="L2994" s="7"/>
      <c r="M2994" s="7"/>
      <c r="N2994" s="7"/>
    </row>
    <row r="2995" spans="9:14" x14ac:dyDescent="0.2">
      <c r="I2995" s="7"/>
      <c r="J2995" s="7"/>
      <c r="K2995" s="7"/>
      <c r="L2995" s="7"/>
      <c r="M2995" s="7"/>
      <c r="N2995" s="7"/>
    </row>
    <row r="2996" spans="9:14" x14ac:dyDescent="0.2">
      <c r="I2996" s="7"/>
      <c r="J2996" s="7"/>
      <c r="K2996" s="7"/>
      <c r="L2996" s="7"/>
      <c r="M2996" s="7"/>
      <c r="N2996" s="7"/>
    </row>
    <row r="2997" spans="9:14" x14ac:dyDescent="0.2">
      <c r="I2997" s="7"/>
      <c r="J2997" s="7"/>
      <c r="K2997" s="7"/>
      <c r="L2997" s="7"/>
      <c r="M2997" s="7"/>
      <c r="N2997" s="7"/>
    </row>
    <row r="2998" spans="9:14" x14ac:dyDescent="0.2">
      <c r="I2998" s="7"/>
      <c r="J2998" s="7"/>
      <c r="K2998" s="7"/>
      <c r="L2998" s="7"/>
      <c r="M2998" s="7"/>
      <c r="N2998" s="7"/>
    </row>
    <row r="2999" spans="9:14" x14ac:dyDescent="0.2">
      <c r="I2999" s="7"/>
      <c r="J2999" s="7"/>
      <c r="K2999" s="7"/>
      <c r="L2999" s="7"/>
      <c r="M2999" s="7"/>
      <c r="N2999" s="7"/>
    </row>
    <row r="3000" spans="9:14" x14ac:dyDescent="0.2">
      <c r="I3000" s="7"/>
      <c r="J3000" s="7"/>
      <c r="K3000" s="7"/>
      <c r="L3000" s="7"/>
      <c r="M3000" s="7"/>
      <c r="N3000" s="7"/>
    </row>
    <row r="3001" spans="9:14" x14ac:dyDescent="0.2">
      <c r="I3001" s="7"/>
      <c r="J3001" s="7"/>
      <c r="K3001" s="7"/>
      <c r="L3001" s="7"/>
      <c r="M3001" s="7"/>
      <c r="N3001" s="7"/>
    </row>
    <row r="3002" spans="9:14" x14ac:dyDescent="0.2">
      <c r="I3002" s="7"/>
      <c r="J3002" s="7"/>
      <c r="K3002" s="7"/>
      <c r="L3002" s="7"/>
      <c r="M3002" s="7"/>
      <c r="N3002" s="7"/>
    </row>
    <row r="3003" spans="9:14" x14ac:dyDescent="0.2">
      <c r="I3003" s="7"/>
      <c r="J3003" s="7"/>
      <c r="K3003" s="7"/>
      <c r="L3003" s="7"/>
      <c r="M3003" s="7"/>
      <c r="N3003" s="7"/>
    </row>
    <row r="3004" spans="9:14" x14ac:dyDescent="0.2">
      <c r="I3004" s="7"/>
      <c r="J3004" s="7"/>
      <c r="K3004" s="7"/>
      <c r="L3004" s="7"/>
      <c r="M3004" s="7"/>
      <c r="N3004" s="7"/>
    </row>
    <row r="3005" spans="9:14" x14ac:dyDescent="0.2">
      <c r="I3005" s="7"/>
      <c r="J3005" s="7"/>
      <c r="K3005" s="7"/>
      <c r="L3005" s="7"/>
      <c r="M3005" s="7"/>
      <c r="N3005" s="7"/>
    </row>
    <row r="3006" spans="9:14" x14ac:dyDescent="0.2">
      <c r="I3006" s="7"/>
      <c r="J3006" s="7"/>
      <c r="K3006" s="7"/>
      <c r="L3006" s="7"/>
      <c r="M3006" s="7"/>
      <c r="N3006" s="7"/>
    </row>
    <row r="3007" spans="9:14" x14ac:dyDescent="0.2">
      <c r="I3007" s="7"/>
      <c r="J3007" s="7"/>
      <c r="K3007" s="7"/>
      <c r="L3007" s="7"/>
      <c r="M3007" s="7"/>
      <c r="N3007" s="7"/>
    </row>
    <row r="3008" spans="9:14" x14ac:dyDescent="0.2">
      <c r="I3008" s="7"/>
      <c r="J3008" s="7"/>
      <c r="K3008" s="7"/>
      <c r="L3008" s="7"/>
      <c r="M3008" s="7"/>
      <c r="N3008" s="7"/>
    </row>
    <row r="3009" spans="9:14" x14ac:dyDescent="0.2">
      <c r="I3009" s="7"/>
      <c r="J3009" s="7"/>
      <c r="K3009" s="7"/>
      <c r="L3009" s="7"/>
      <c r="M3009" s="7"/>
      <c r="N3009" s="7"/>
    </row>
    <row r="3010" spans="9:14" x14ac:dyDescent="0.2">
      <c r="I3010" s="7"/>
      <c r="J3010" s="7"/>
      <c r="K3010" s="7"/>
      <c r="L3010" s="7"/>
      <c r="M3010" s="7"/>
      <c r="N3010" s="7"/>
    </row>
    <row r="3011" spans="9:14" x14ac:dyDescent="0.2">
      <c r="I3011" s="7"/>
      <c r="J3011" s="7"/>
      <c r="K3011" s="7"/>
      <c r="L3011" s="7"/>
      <c r="M3011" s="7"/>
      <c r="N3011" s="7"/>
    </row>
    <row r="3012" spans="9:14" x14ac:dyDescent="0.2">
      <c r="I3012" s="7"/>
      <c r="J3012" s="7"/>
      <c r="K3012" s="7"/>
      <c r="L3012" s="7"/>
      <c r="M3012" s="7"/>
      <c r="N3012" s="7"/>
    </row>
    <row r="3013" spans="9:14" x14ac:dyDescent="0.2">
      <c r="I3013" s="7"/>
      <c r="J3013" s="7"/>
      <c r="K3013" s="7"/>
      <c r="L3013" s="7"/>
      <c r="M3013" s="7"/>
      <c r="N3013" s="7"/>
    </row>
    <row r="3014" spans="9:14" x14ac:dyDescent="0.2">
      <c r="I3014" s="7"/>
      <c r="J3014" s="7"/>
      <c r="K3014" s="7"/>
      <c r="L3014" s="7"/>
      <c r="M3014" s="7"/>
      <c r="N3014" s="7"/>
    </row>
    <row r="3015" spans="9:14" x14ac:dyDescent="0.2">
      <c r="I3015" s="7"/>
      <c r="J3015" s="7"/>
      <c r="K3015" s="7"/>
      <c r="L3015" s="7"/>
      <c r="M3015" s="7"/>
      <c r="N3015" s="7"/>
    </row>
    <row r="3016" spans="9:14" x14ac:dyDescent="0.2">
      <c r="I3016" s="7"/>
      <c r="J3016" s="7"/>
      <c r="K3016" s="7"/>
      <c r="L3016" s="7"/>
      <c r="M3016" s="7"/>
      <c r="N3016" s="7"/>
    </row>
    <row r="3017" spans="9:14" x14ac:dyDescent="0.2">
      <c r="I3017" s="7"/>
      <c r="J3017" s="7"/>
      <c r="K3017" s="7"/>
      <c r="L3017" s="7"/>
      <c r="M3017" s="7"/>
      <c r="N3017" s="7"/>
    </row>
    <row r="3018" spans="9:14" x14ac:dyDescent="0.2">
      <c r="I3018" s="7"/>
      <c r="J3018" s="7"/>
      <c r="K3018" s="7"/>
      <c r="L3018" s="7"/>
      <c r="M3018" s="7"/>
      <c r="N3018" s="7"/>
    </row>
    <row r="3019" spans="9:14" x14ac:dyDescent="0.2">
      <c r="I3019" s="7"/>
      <c r="J3019" s="7"/>
      <c r="K3019" s="7"/>
      <c r="L3019" s="7"/>
      <c r="M3019" s="7"/>
      <c r="N3019" s="7"/>
    </row>
    <row r="3020" spans="9:14" x14ac:dyDescent="0.2">
      <c r="I3020" s="7"/>
      <c r="J3020" s="7"/>
      <c r="K3020" s="7"/>
      <c r="L3020" s="7"/>
      <c r="M3020" s="7"/>
      <c r="N3020" s="7"/>
    </row>
    <row r="3021" spans="9:14" x14ac:dyDescent="0.2">
      <c r="I3021" s="7"/>
      <c r="J3021" s="7"/>
      <c r="K3021" s="7"/>
      <c r="L3021" s="7"/>
      <c r="M3021" s="7"/>
      <c r="N3021" s="7"/>
    </row>
    <row r="3022" spans="9:14" x14ac:dyDescent="0.2">
      <c r="I3022" s="7"/>
      <c r="J3022" s="7"/>
      <c r="K3022" s="7"/>
      <c r="L3022" s="7"/>
      <c r="M3022" s="7"/>
      <c r="N3022" s="7"/>
    </row>
    <row r="3023" spans="9:14" x14ac:dyDescent="0.2">
      <c r="I3023" s="7"/>
      <c r="J3023" s="7"/>
      <c r="K3023" s="7"/>
      <c r="L3023" s="7"/>
      <c r="M3023" s="7"/>
      <c r="N3023" s="7"/>
    </row>
    <row r="3024" spans="9:14" x14ac:dyDescent="0.2">
      <c r="I3024" s="7"/>
      <c r="J3024" s="7"/>
      <c r="K3024" s="7"/>
      <c r="L3024" s="7"/>
      <c r="M3024" s="7"/>
      <c r="N3024" s="7"/>
    </row>
    <row r="3025" spans="9:14" x14ac:dyDescent="0.2">
      <c r="I3025" s="7"/>
      <c r="J3025" s="7"/>
      <c r="K3025" s="7"/>
      <c r="L3025" s="7"/>
      <c r="M3025" s="7"/>
      <c r="N3025" s="7"/>
    </row>
    <row r="3026" spans="9:14" x14ac:dyDescent="0.2">
      <c r="I3026" s="7"/>
      <c r="J3026" s="7"/>
      <c r="K3026" s="7"/>
      <c r="L3026" s="7"/>
      <c r="M3026" s="7"/>
      <c r="N3026" s="7"/>
    </row>
    <row r="3027" spans="9:14" x14ac:dyDescent="0.2">
      <c r="I3027" s="7"/>
      <c r="J3027" s="7"/>
      <c r="K3027" s="7"/>
      <c r="L3027" s="7"/>
      <c r="M3027" s="7"/>
      <c r="N3027" s="7"/>
    </row>
    <row r="3028" spans="9:14" x14ac:dyDescent="0.2">
      <c r="I3028" s="7"/>
      <c r="J3028" s="7"/>
      <c r="K3028" s="7"/>
      <c r="L3028" s="7"/>
      <c r="M3028" s="7"/>
      <c r="N3028" s="7"/>
    </row>
    <row r="3029" spans="9:14" x14ac:dyDescent="0.2">
      <c r="I3029" s="7"/>
      <c r="J3029" s="7"/>
      <c r="K3029" s="7"/>
      <c r="L3029" s="7"/>
      <c r="M3029" s="7"/>
      <c r="N3029" s="7"/>
    </row>
    <row r="3030" spans="9:14" x14ac:dyDescent="0.2">
      <c r="I3030" s="7"/>
      <c r="J3030" s="7"/>
      <c r="K3030" s="7"/>
      <c r="L3030" s="7"/>
      <c r="M3030" s="7"/>
      <c r="N3030" s="7"/>
    </row>
    <row r="3031" spans="9:14" x14ac:dyDescent="0.2">
      <c r="I3031" s="7"/>
      <c r="J3031" s="7"/>
      <c r="K3031" s="7"/>
      <c r="L3031" s="7"/>
      <c r="M3031" s="7"/>
      <c r="N3031" s="7"/>
    </row>
    <row r="3032" spans="9:14" x14ac:dyDescent="0.2">
      <c r="I3032" s="7"/>
      <c r="J3032" s="7"/>
      <c r="K3032" s="7"/>
      <c r="L3032" s="7"/>
      <c r="M3032" s="7"/>
      <c r="N3032" s="7"/>
    </row>
    <row r="3033" spans="9:14" x14ac:dyDescent="0.2">
      <c r="I3033" s="7"/>
      <c r="J3033" s="7"/>
      <c r="K3033" s="7"/>
      <c r="L3033" s="7"/>
      <c r="M3033" s="7"/>
      <c r="N3033" s="7"/>
    </row>
    <row r="3034" spans="9:14" x14ac:dyDescent="0.2">
      <c r="I3034" s="7"/>
      <c r="J3034" s="7"/>
      <c r="K3034" s="7"/>
      <c r="L3034" s="7"/>
      <c r="M3034" s="7"/>
      <c r="N3034" s="7"/>
    </row>
    <row r="3035" spans="9:14" x14ac:dyDescent="0.2">
      <c r="I3035" s="7"/>
      <c r="J3035" s="7"/>
      <c r="K3035" s="7"/>
      <c r="L3035" s="7"/>
      <c r="M3035" s="7"/>
      <c r="N3035" s="7"/>
    </row>
    <row r="3036" spans="9:14" x14ac:dyDescent="0.2">
      <c r="I3036" s="7"/>
      <c r="J3036" s="7"/>
      <c r="K3036" s="7"/>
      <c r="L3036" s="7"/>
      <c r="M3036" s="7"/>
      <c r="N3036" s="7"/>
    </row>
    <row r="3037" spans="9:14" x14ac:dyDescent="0.2">
      <c r="I3037" s="7"/>
      <c r="J3037" s="7"/>
      <c r="K3037" s="7"/>
      <c r="L3037" s="7"/>
      <c r="M3037" s="7"/>
      <c r="N3037" s="7"/>
    </row>
    <row r="3038" spans="9:14" x14ac:dyDescent="0.2">
      <c r="I3038" s="7"/>
      <c r="J3038" s="7"/>
      <c r="K3038" s="7"/>
      <c r="L3038" s="7"/>
      <c r="M3038" s="7"/>
      <c r="N3038" s="7"/>
    </row>
    <row r="3039" spans="9:14" x14ac:dyDescent="0.2">
      <c r="I3039" s="7"/>
      <c r="J3039" s="7"/>
      <c r="K3039" s="7"/>
      <c r="L3039" s="7"/>
      <c r="M3039" s="7"/>
      <c r="N3039" s="7"/>
    </row>
    <row r="3040" spans="9:14" x14ac:dyDescent="0.2">
      <c r="I3040" s="7"/>
      <c r="J3040" s="7"/>
      <c r="K3040" s="7"/>
      <c r="L3040" s="7"/>
      <c r="M3040" s="7"/>
      <c r="N3040" s="7"/>
    </row>
    <row r="3041" spans="9:14" x14ac:dyDescent="0.2">
      <c r="I3041" s="7"/>
      <c r="J3041" s="7"/>
      <c r="K3041" s="7"/>
      <c r="L3041" s="7"/>
      <c r="M3041" s="7"/>
      <c r="N3041" s="7"/>
    </row>
    <row r="3042" spans="9:14" x14ac:dyDescent="0.2">
      <c r="I3042" s="7"/>
      <c r="J3042" s="7"/>
      <c r="K3042" s="7"/>
      <c r="L3042" s="7"/>
      <c r="M3042" s="7"/>
      <c r="N3042" s="7"/>
    </row>
    <row r="3043" spans="9:14" x14ac:dyDescent="0.2">
      <c r="I3043" s="7"/>
      <c r="J3043" s="7"/>
      <c r="K3043" s="7"/>
      <c r="L3043" s="7"/>
      <c r="M3043" s="7"/>
      <c r="N3043" s="7"/>
    </row>
    <row r="3044" spans="9:14" x14ac:dyDescent="0.2">
      <c r="I3044" s="7"/>
      <c r="J3044" s="7"/>
      <c r="K3044" s="7"/>
      <c r="L3044" s="7"/>
      <c r="M3044" s="7"/>
      <c r="N3044" s="7"/>
    </row>
    <row r="3045" spans="9:14" x14ac:dyDescent="0.2">
      <c r="I3045" s="7"/>
      <c r="J3045" s="7"/>
      <c r="K3045" s="7"/>
      <c r="L3045" s="7"/>
      <c r="M3045" s="7"/>
      <c r="N3045" s="7"/>
    </row>
    <row r="3046" spans="9:14" x14ac:dyDescent="0.2">
      <c r="I3046" s="7"/>
      <c r="J3046" s="7"/>
      <c r="K3046" s="7"/>
      <c r="L3046" s="7"/>
      <c r="M3046" s="7"/>
      <c r="N3046" s="7"/>
    </row>
    <row r="3047" spans="9:14" x14ac:dyDescent="0.2">
      <c r="I3047" s="7"/>
      <c r="J3047" s="7"/>
      <c r="K3047" s="7"/>
      <c r="L3047" s="7"/>
      <c r="M3047" s="7"/>
      <c r="N3047" s="7"/>
    </row>
    <row r="3048" spans="9:14" x14ac:dyDescent="0.2">
      <c r="I3048" s="7"/>
      <c r="J3048" s="7"/>
      <c r="K3048" s="7"/>
      <c r="L3048" s="7"/>
      <c r="M3048" s="7"/>
      <c r="N3048" s="7"/>
    </row>
    <row r="3049" spans="9:14" x14ac:dyDescent="0.2">
      <c r="I3049" s="7"/>
      <c r="J3049" s="7"/>
      <c r="K3049" s="7"/>
      <c r="L3049" s="7"/>
      <c r="M3049" s="7"/>
      <c r="N3049" s="7"/>
    </row>
    <row r="3050" spans="9:14" x14ac:dyDescent="0.2">
      <c r="I3050" s="7"/>
      <c r="J3050" s="7"/>
      <c r="K3050" s="7"/>
      <c r="L3050" s="7"/>
      <c r="M3050" s="7"/>
      <c r="N3050" s="7"/>
    </row>
    <row r="3051" spans="9:14" x14ac:dyDescent="0.2">
      <c r="I3051" s="7"/>
      <c r="J3051" s="7"/>
      <c r="K3051" s="7"/>
      <c r="L3051" s="7"/>
      <c r="M3051" s="7"/>
      <c r="N3051" s="7"/>
    </row>
    <row r="3052" spans="9:14" x14ac:dyDescent="0.2">
      <c r="I3052" s="7"/>
      <c r="J3052" s="7"/>
      <c r="K3052" s="7"/>
      <c r="L3052" s="7"/>
      <c r="M3052" s="7"/>
      <c r="N3052" s="7"/>
    </row>
    <row r="3053" spans="9:14" x14ac:dyDescent="0.2">
      <c r="I3053" s="7"/>
      <c r="J3053" s="7"/>
      <c r="K3053" s="7"/>
      <c r="L3053" s="7"/>
      <c r="M3053" s="7"/>
      <c r="N3053" s="7"/>
    </row>
    <row r="3054" spans="9:14" x14ac:dyDescent="0.2">
      <c r="I3054" s="7"/>
      <c r="J3054" s="7"/>
      <c r="K3054" s="7"/>
      <c r="L3054" s="7"/>
      <c r="M3054" s="7"/>
      <c r="N3054" s="7"/>
    </row>
    <row r="3055" spans="9:14" x14ac:dyDescent="0.2">
      <c r="I3055" s="7"/>
      <c r="J3055" s="7"/>
      <c r="K3055" s="7"/>
      <c r="L3055" s="7"/>
      <c r="M3055" s="7"/>
      <c r="N3055" s="7"/>
    </row>
    <row r="3056" spans="9:14" x14ac:dyDescent="0.2">
      <c r="I3056" s="7"/>
      <c r="J3056" s="7"/>
      <c r="K3056" s="7"/>
      <c r="L3056" s="7"/>
      <c r="M3056" s="7"/>
      <c r="N3056" s="7"/>
    </row>
    <row r="3057" spans="9:14" x14ac:dyDescent="0.2">
      <c r="I3057" s="7"/>
      <c r="J3057" s="7"/>
      <c r="K3057" s="7"/>
      <c r="L3057" s="7"/>
      <c r="M3057" s="7"/>
      <c r="N3057" s="7"/>
    </row>
    <row r="3058" spans="9:14" x14ac:dyDescent="0.2">
      <c r="I3058" s="7"/>
      <c r="J3058" s="7"/>
      <c r="K3058" s="7"/>
      <c r="L3058" s="7"/>
      <c r="M3058" s="7"/>
      <c r="N3058" s="7"/>
    </row>
    <row r="3059" spans="9:14" x14ac:dyDescent="0.2">
      <c r="I3059" s="7"/>
      <c r="J3059" s="7"/>
      <c r="K3059" s="7"/>
      <c r="L3059" s="7"/>
      <c r="M3059" s="7"/>
      <c r="N3059" s="7"/>
    </row>
    <row r="3060" spans="9:14" x14ac:dyDescent="0.2">
      <c r="I3060" s="7"/>
      <c r="J3060" s="7"/>
      <c r="K3060" s="7"/>
      <c r="L3060" s="7"/>
      <c r="M3060" s="7"/>
      <c r="N3060" s="7"/>
    </row>
    <row r="3061" spans="9:14" x14ac:dyDescent="0.2">
      <c r="I3061" s="7"/>
      <c r="J3061" s="7"/>
      <c r="K3061" s="7"/>
      <c r="L3061" s="7"/>
      <c r="M3061" s="7"/>
      <c r="N3061" s="7"/>
    </row>
    <row r="3062" spans="9:14" x14ac:dyDescent="0.2">
      <c r="I3062" s="7"/>
      <c r="J3062" s="7"/>
      <c r="K3062" s="7"/>
      <c r="L3062" s="7"/>
      <c r="M3062" s="7"/>
      <c r="N3062" s="7"/>
    </row>
    <row r="3063" spans="9:14" x14ac:dyDescent="0.2">
      <c r="I3063" s="7"/>
      <c r="J3063" s="7"/>
      <c r="K3063" s="7"/>
      <c r="L3063" s="7"/>
      <c r="M3063" s="7"/>
      <c r="N3063" s="7"/>
    </row>
    <row r="3064" spans="9:14" x14ac:dyDescent="0.2">
      <c r="I3064" s="7"/>
      <c r="J3064" s="7"/>
      <c r="K3064" s="7"/>
      <c r="L3064" s="7"/>
      <c r="M3064" s="7"/>
      <c r="N3064" s="7"/>
    </row>
    <row r="3065" spans="9:14" x14ac:dyDescent="0.2">
      <c r="I3065" s="7"/>
      <c r="J3065" s="7"/>
      <c r="K3065" s="7"/>
      <c r="L3065" s="7"/>
      <c r="M3065" s="7"/>
      <c r="N3065" s="7"/>
    </row>
    <row r="3066" spans="9:14" x14ac:dyDescent="0.2">
      <c r="I3066" s="7"/>
      <c r="J3066" s="7"/>
      <c r="K3066" s="7"/>
      <c r="L3066" s="7"/>
      <c r="M3066" s="7"/>
      <c r="N3066" s="7"/>
    </row>
    <row r="3067" spans="9:14" x14ac:dyDescent="0.2">
      <c r="I3067" s="7"/>
      <c r="J3067" s="7"/>
      <c r="K3067" s="7"/>
      <c r="L3067" s="7"/>
      <c r="M3067" s="7"/>
      <c r="N3067" s="7"/>
    </row>
    <row r="3068" spans="9:14" x14ac:dyDescent="0.2">
      <c r="I3068" s="7"/>
      <c r="J3068" s="7"/>
      <c r="K3068" s="7"/>
      <c r="L3068" s="7"/>
      <c r="M3068" s="7"/>
      <c r="N3068" s="7"/>
    </row>
    <row r="3069" spans="9:14" x14ac:dyDescent="0.2">
      <c r="I3069" s="7"/>
      <c r="J3069" s="7"/>
      <c r="K3069" s="7"/>
      <c r="L3069" s="7"/>
      <c r="M3069" s="7"/>
      <c r="N3069" s="7"/>
    </row>
    <row r="3070" spans="9:14" x14ac:dyDescent="0.2">
      <c r="I3070" s="7"/>
      <c r="J3070" s="7"/>
      <c r="K3070" s="7"/>
      <c r="L3070" s="7"/>
      <c r="M3070" s="7"/>
      <c r="N3070" s="7"/>
    </row>
    <row r="3071" spans="9:14" x14ac:dyDescent="0.2">
      <c r="I3071" s="7"/>
      <c r="J3071" s="7"/>
      <c r="K3071" s="7"/>
      <c r="L3071" s="7"/>
      <c r="M3071" s="7"/>
      <c r="N3071" s="7"/>
    </row>
    <row r="3072" spans="9:14" x14ac:dyDescent="0.2">
      <c r="I3072" s="7"/>
      <c r="J3072" s="7"/>
      <c r="K3072" s="7"/>
      <c r="L3072" s="7"/>
      <c r="M3072" s="7"/>
      <c r="N3072" s="7"/>
    </row>
    <row r="3073" spans="9:14" x14ac:dyDescent="0.2">
      <c r="I3073" s="7"/>
      <c r="J3073" s="7"/>
      <c r="K3073" s="7"/>
      <c r="L3073" s="7"/>
      <c r="M3073" s="7"/>
      <c r="N3073" s="7"/>
    </row>
    <row r="3074" spans="9:14" x14ac:dyDescent="0.2">
      <c r="I3074" s="7"/>
      <c r="J3074" s="7"/>
      <c r="K3074" s="7"/>
      <c r="L3074" s="7"/>
      <c r="M3074" s="7"/>
      <c r="N3074" s="7"/>
    </row>
    <row r="3075" spans="9:14" x14ac:dyDescent="0.2">
      <c r="I3075" s="7"/>
      <c r="J3075" s="7"/>
      <c r="K3075" s="7"/>
      <c r="L3075" s="7"/>
      <c r="M3075" s="7"/>
      <c r="N3075" s="7"/>
    </row>
    <row r="3076" spans="9:14" x14ac:dyDescent="0.2">
      <c r="I3076" s="7"/>
      <c r="J3076" s="7"/>
      <c r="K3076" s="7"/>
      <c r="L3076" s="7"/>
      <c r="M3076" s="7"/>
      <c r="N3076" s="7"/>
    </row>
    <row r="3077" spans="9:14" x14ac:dyDescent="0.2">
      <c r="I3077" s="7"/>
      <c r="J3077" s="7"/>
      <c r="K3077" s="7"/>
      <c r="L3077" s="7"/>
      <c r="M3077" s="7"/>
      <c r="N3077" s="7"/>
    </row>
    <row r="3078" spans="9:14" x14ac:dyDescent="0.2">
      <c r="I3078" s="7"/>
      <c r="J3078" s="7"/>
      <c r="K3078" s="7"/>
      <c r="L3078" s="7"/>
      <c r="M3078" s="7"/>
      <c r="N3078" s="7"/>
    </row>
    <row r="3079" spans="9:14" x14ac:dyDescent="0.2">
      <c r="I3079" s="7"/>
      <c r="J3079" s="7"/>
      <c r="K3079" s="7"/>
      <c r="L3079" s="7"/>
      <c r="M3079" s="7"/>
      <c r="N3079" s="7"/>
    </row>
    <row r="3080" spans="9:14" x14ac:dyDescent="0.2">
      <c r="I3080" s="7"/>
      <c r="J3080" s="7"/>
      <c r="K3080" s="7"/>
      <c r="L3080" s="7"/>
      <c r="M3080" s="7"/>
      <c r="N3080" s="7"/>
    </row>
    <row r="3081" spans="9:14" x14ac:dyDescent="0.2">
      <c r="I3081" s="7"/>
      <c r="J3081" s="7"/>
      <c r="K3081" s="7"/>
      <c r="L3081" s="7"/>
      <c r="M3081" s="7"/>
      <c r="N3081" s="7"/>
    </row>
    <row r="3082" spans="9:14" x14ac:dyDescent="0.2">
      <c r="I3082" s="7"/>
      <c r="J3082" s="7"/>
      <c r="K3082" s="7"/>
      <c r="L3082" s="7"/>
      <c r="M3082" s="7"/>
      <c r="N3082" s="7"/>
    </row>
    <row r="3083" spans="9:14" x14ac:dyDescent="0.2">
      <c r="I3083" s="7"/>
      <c r="J3083" s="7"/>
      <c r="K3083" s="7"/>
      <c r="L3083" s="7"/>
      <c r="M3083" s="7"/>
      <c r="N3083" s="7"/>
    </row>
    <row r="3084" spans="9:14" x14ac:dyDescent="0.2">
      <c r="I3084" s="7"/>
      <c r="J3084" s="7"/>
      <c r="K3084" s="7"/>
      <c r="L3084" s="7"/>
      <c r="M3084" s="7"/>
      <c r="N3084" s="7"/>
    </row>
    <row r="3085" spans="9:14" x14ac:dyDescent="0.2">
      <c r="I3085" s="7"/>
      <c r="J3085" s="7"/>
      <c r="K3085" s="7"/>
      <c r="L3085" s="7"/>
      <c r="M3085" s="7"/>
      <c r="N3085" s="7"/>
    </row>
    <row r="3086" spans="9:14" x14ac:dyDescent="0.2">
      <c r="I3086" s="7"/>
      <c r="J3086" s="7"/>
      <c r="K3086" s="7"/>
      <c r="L3086" s="7"/>
      <c r="M3086" s="7"/>
      <c r="N3086" s="7"/>
    </row>
    <row r="3087" spans="9:14" x14ac:dyDescent="0.2">
      <c r="I3087" s="7"/>
      <c r="J3087" s="7"/>
      <c r="K3087" s="7"/>
      <c r="L3087" s="7"/>
      <c r="M3087" s="7"/>
      <c r="N3087" s="7"/>
    </row>
    <row r="3088" spans="9:14" x14ac:dyDescent="0.2">
      <c r="I3088" s="7"/>
      <c r="J3088" s="7"/>
      <c r="K3088" s="7"/>
      <c r="L3088" s="7"/>
      <c r="M3088" s="7"/>
      <c r="N3088" s="7"/>
    </row>
    <row r="3089" spans="9:14" x14ac:dyDescent="0.2">
      <c r="I3089" s="7"/>
      <c r="J3089" s="7"/>
      <c r="K3089" s="7"/>
      <c r="L3089" s="7"/>
      <c r="M3089" s="7"/>
      <c r="N3089" s="7"/>
    </row>
    <row r="3090" spans="9:14" x14ac:dyDescent="0.2">
      <c r="I3090" s="7"/>
      <c r="J3090" s="7"/>
      <c r="K3090" s="7"/>
      <c r="L3090" s="7"/>
      <c r="M3090" s="7"/>
      <c r="N3090" s="7"/>
    </row>
    <row r="3091" spans="9:14" x14ac:dyDescent="0.2">
      <c r="I3091" s="7"/>
      <c r="J3091" s="7"/>
      <c r="K3091" s="7"/>
      <c r="L3091" s="7"/>
      <c r="M3091" s="7"/>
      <c r="N3091" s="7"/>
    </row>
    <row r="3092" spans="9:14" x14ac:dyDescent="0.2">
      <c r="I3092" s="7"/>
      <c r="J3092" s="7"/>
      <c r="K3092" s="7"/>
      <c r="L3092" s="7"/>
      <c r="M3092" s="7"/>
      <c r="N3092" s="7"/>
    </row>
    <row r="3093" spans="9:14" x14ac:dyDescent="0.2">
      <c r="I3093" s="7"/>
      <c r="J3093" s="7"/>
      <c r="K3093" s="7"/>
      <c r="L3093" s="7"/>
      <c r="M3093" s="7"/>
      <c r="N3093" s="7"/>
    </row>
    <row r="3094" spans="9:14" x14ac:dyDescent="0.2">
      <c r="I3094" s="7"/>
      <c r="J3094" s="7"/>
      <c r="K3094" s="7"/>
      <c r="L3094" s="7"/>
      <c r="M3094" s="7"/>
      <c r="N3094" s="7"/>
    </row>
    <row r="3095" spans="9:14" x14ac:dyDescent="0.2">
      <c r="I3095" s="7"/>
      <c r="J3095" s="7"/>
      <c r="K3095" s="7"/>
      <c r="L3095" s="7"/>
      <c r="M3095" s="7"/>
      <c r="N3095" s="7"/>
    </row>
    <row r="3096" spans="9:14" x14ac:dyDescent="0.2">
      <c r="I3096" s="7"/>
      <c r="J3096" s="7"/>
      <c r="K3096" s="7"/>
      <c r="L3096" s="7"/>
      <c r="M3096" s="7"/>
      <c r="N3096" s="7"/>
    </row>
    <row r="3097" spans="9:14" x14ac:dyDescent="0.2">
      <c r="I3097" s="7"/>
      <c r="J3097" s="7"/>
      <c r="K3097" s="7"/>
      <c r="L3097" s="7"/>
      <c r="M3097" s="7"/>
      <c r="N3097" s="7"/>
    </row>
    <row r="3098" spans="9:14" x14ac:dyDescent="0.2">
      <c r="I3098" s="7"/>
      <c r="J3098" s="7"/>
      <c r="K3098" s="7"/>
      <c r="L3098" s="7"/>
      <c r="M3098" s="7"/>
      <c r="N3098" s="7"/>
    </row>
    <row r="3099" spans="9:14" x14ac:dyDescent="0.2">
      <c r="I3099" s="7"/>
      <c r="J3099" s="7"/>
      <c r="K3099" s="7"/>
      <c r="L3099" s="7"/>
      <c r="M3099" s="7"/>
      <c r="N3099" s="7"/>
    </row>
    <row r="3100" spans="9:14" x14ac:dyDescent="0.2">
      <c r="I3100" s="7"/>
      <c r="J3100" s="7"/>
      <c r="K3100" s="7"/>
      <c r="L3100" s="7"/>
      <c r="M3100" s="7"/>
      <c r="N3100" s="7"/>
    </row>
    <row r="3101" spans="9:14" x14ac:dyDescent="0.2">
      <c r="I3101" s="7"/>
      <c r="J3101" s="7"/>
      <c r="K3101" s="7"/>
      <c r="L3101" s="7"/>
      <c r="M3101" s="7"/>
      <c r="N3101" s="7"/>
    </row>
    <row r="3102" spans="9:14" x14ac:dyDescent="0.2">
      <c r="I3102" s="7"/>
      <c r="J3102" s="7"/>
      <c r="K3102" s="7"/>
      <c r="L3102" s="7"/>
      <c r="M3102" s="7"/>
      <c r="N3102" s="7"/>
    </row>
    <row r="3103" spans="9:14" x14ac:dyDescent="0.2">
      <c r="I3103" s="7"/>
      <c r="J3103" s="7"/>
      <c r="K3103" s="7"/>
      <c r="L3103" s="7"/>
      <c r="M3103" s="7"/>
      <c r="N3103" s="7"/>
    </row>
    <row r="3104" spans="9:14" x14ac:dyDescent="0.2">
      <c r="I3104" s="7"/>
      <c r="J3104" s="7"/>
      <c r="K3104" s="7"/>
      <c r="L3104" s="7"/>
      <c r="M3104" s="7"/>
      <c r="N3104" s="7"/>
    </row>
    <row r="3105" spans="9:14" x14ac:dyDescent="0.2">
      <c r="I3105" s="7"/>
      <c r="J3105" s="7"/>
      <c r="K3105" s="7"/>
      <c r="L3105" s="7"/>
      <c r="M3105" s="7"/>
      <c r="N3105" s="7"/>
    </row>
    <row r="3106" spans="9:14" x14ac:dyDescent="0.2">
      <c r="I3106" s="7"/>
      <c r="J3106" s="7"/>
      <c r="K3106" s="7"/>
      <c r="L3106" s="7"/>
      <c r="M3106" s="7"/>
      <c r="N3106" s="7"/>
    </row>
    <row r="3107" spans="9:14" x14ac:dyDescent="0.2">
      <c r="I3107" s="7"/>
      <c r="J3107" s="7"/>
      <c r="K3107" s="7"/>
      <c r="L3107" s="7"/>
      <c r="M3107" s="7"/>
      <c r="N3107" s="7"/>
    </row>
    <row r="3108" spans="9:14" x14ac:dyDescent="0.2">
      <c r="I3108" s="7"/>
      <c r="J3108" s="7"/>
      <c r="K3108" s="7"/>
      <c r="L3108" s="7"/>
      <c r="M3108" s="7"/>
      <c r="N3108" s="7"/>
    </row>
    <row r="3109" spans="9:14" x14ac:dyDescent="0.2">
      <c r="I3109" s="7"/>
      <c r="J3109" s="7"/>
      <c r="K3109" s="7"/>
      <c r="L3109" s="7"/>
      <c r="M3109" s="7"/>
      <c r="N3109" s="7"/>
    </row>
    <row r="3110" spans="9:14" x14ac:dyDescent="0.2">
      <c r="I3110" s="7"/>
      <c r="J3110" s="7"/>
      <c r="K3110" s="7"/>
      <c r="L3110" s="7"/>
      <c r="M3110" s="7"/>
      <c r="N3110" s="7"/>
    </row>
    <row r="3111" spans="9:14" x14ac:dyDescent="0.2">
      <c r="I3111" s="7"/>
      <c r="J3111" s="7"/>
      <c r="K3111" s="7"/>
      <c r="L3111" s="7"/>
      <c r="M3111" s="7"/>
      <c r="N3111" s="7"/>
    </row>
    <row r="3112" spans="9:14" x14ac:dyDescent="0.2">
      <c r="I3112" s="7"/>
      <c r="J3112" s="7"/>
      <c r="K3112" s="7"/>
      <c r="L3112" s="7"/>
      <c r="M3112" s="7"/>
      <c r="N3112" s="7"/>
    </row>
    <row r="3113" spans="9:14" x14ac:dyDescent="0.2">
      <c r="I3113" s="7"/>
      <c r="J3113" s="7"/>
      <c r="K3113" s="7"/>
      <c r="L3113" s="7"/>
      <c r="M3113" s="7"/>
      <c r="N3113" s="7"/>
    </row>
    <row r="3114" spans="9:14" x14ac:dyDescent="0.2">
      <c r="I3114" s="7"/>
      <c r="J3114" s="7"/>
      <c r="K3114" s="7"/>
      <c r="L3114" s="7"/>
      <c r="M3114" s="7"/>
      <c r="N3114" s="7"/>
    </row>
    <row r="3115" spans="9:14" x14ac:dyDescent="0.2">
      <c r="I3115" s="7"/>
      <c r="J3115" s="7"/>
      <c r="K3115" s="7"/>
      <c r="L3115" s="7"/>
      <c r="M3115" s="7"/>
      <c r="N3115" s="7"/>
    </row>
    <row r="3116" spans="9:14" x14ac:dyDescent="0.2">
      <c r="I3116" s="7"/>
      <c r="J3116" s="7"/>
      <c r="K3116" s="7"/>
      <c r="L3116" s="7"/>
      <c r="M3116" s="7"/>
      <c r="N3116" s="7"/>
    </row>
    <row r="3117" spans="9:14" x14ac:dyDescent="0.2">
      <c r="I3117" s="7"/>
      <c r="J3117" s="7"/>
      <c r="K3117" s="7"/>
      <c r="L3117" s="7"/>
      <c r="M3117" s="7"/>
      <c r="N3117" s="7"/>
    </row>
    <row r="3118" spans="9:14" x14ac:dyDescent="0.2">
      <c r="I3118" s="7"/>
      <c r="J3118" s="7"/>
      <c r="K3118" s="7"/>
      <c r="L3118" s="7"/>
      <c r="M3118" s="7"/>
      <c r="N3118" s="7"/>
    </row>
    <row r="3119" spans="9:14" x14ac:dyDescent="0.2">
      <c r="I3119" s="7"/>
      <c r="J3119" s="7"/>
      <c r="K3119" s="7"/>
      <c r="L3119" s="7"/>
      <c r="M3119" s="7"/>
      <c r="N3119" s="7"/>
    </row>
    <row r="3120" spans="9:14" x14ac:dyDescent="0.2">
      <c r="I3120" s="7"/>
      <c r="J3120" s="7"/>
      <c r="K3120" s="7"/>
      <c r="L3120" s="7"/>
      <c r="M3120" s="7"/>
      <c r="N3120" s="7"/>
    </row>
    <row r="3121" spans="9:14" x14ac:dyDescent="0.2">
      <c r="I3121" s="7"/>
      <c r="J3121" s="7"/>
      <c r="K3121" s="7"/>
      <c r="L3121" s="7"/>
      <c r="M3121" s="7"/>
      <c r="N3121" s="7"/>
    </row>
    <row r="3122" spans="9:14" x14ac:dyDescent="0.2">
      <c r="I3122" s="7"/>
      <c r="J3122" s="7"/>
      <c r="K3122" s="7"/>
      <c r="L3122" s="7"/>
      <c r="M3122" s="7"/>
      <c r="N3122" s="7"/>
    </row>
    <row r="3123" spans="9:14" x14ac:dyDescent="0.2">
      <c r="I3123" s="7"/>
      <c r="J3123" s="7"/>
      <c r="K3123" s="7"/>
      <c r="L3123" s="7"/>
      <c r="M3123" s="7"/>
      <c r="N3123" s="7"/>
    </row>
    <row r="3124" spans="9:14" x14ac:dyDescent="0.2">
      <c r="I3124" s="7"/>
      <c r="J3124" s="7"/>
      <c r="K3124" s="7"/>
      <c r="L3124" s="7"/>
      <c r="M3124" s="7"/>
      <c r="N3124" s="7"/>
    </row>
    <row r="3125" spans="9:14" x14ac:dyDescent="0.2">
      <c r="I3125" s="7"/>
      <c r="J3125" s="7"/>
      <c r="K3125" s="7"/>
      <c r="L3125" s="7"/>
      <c r="M3125" s="7"/>
      <c r="N3125" s="7"/>
    </row>
    <row r="3126" spans="9:14" x14ac:dyDescent="0.2">
      <c r="I3126" s="7"/>
      <c r="J3126" s="7"/>
      <c r="K3126" s="7"/>
      <c r="L3126" s="7"/>
      <c r="M3126" s="7"/>
      <c r="N3126" s="7"/>
    </row>
    <row r="3127" spans="9:14" x14ac:dyDescent="0.2">
      <c r="I3127" s="7"/>
      <c r="J3127" s="7"/>
      <c r="K3127" s="7"/>
      <c r="L3127" s="7"/>
      <c r="M3127" s="7"/>
      <c r="N3127" s="7"/>
    </row>
    <row r="3128" spans="9:14" x14ac:dyDescent="0.2">
      <c r="I3128" s="7"/>
      <c r="J3128" s="7"/>
      <c r="K3128" s="7"/>
      <c r="L3128" s="7"/>
      <c r="M3128" s="7"/>
      <c r="N3128" s="7"/>
    </row>
    <row r="3129" spans="9:14" x14ac:dyDescent="0.2">
      <c r="I3129" s="7"/>
      <c r="J3129" s="7"/>
      <c r="K3129" s="7"/>
      <c r="L3129" s="7"/>
      <c r="M3129" s="7"/>
      <c r="N3129" s="7"/>
    </row>
    <row r="3130" spans="9:14" x14ac:dyDescent="0.2">
      <c r="I3130" s="7"/>
      <c r="J3130" s="7"/>
      <c r="K3130" s="7"/>
      <c r="L3130" s="7"/>
      <c r="M3130" s="7"/>
      <c r="N3130" s="7"/>
    </row>
    <row r="3131" spans="9:14" x14ac:dyDescent="0.2">
      <c r="I3131" s="7"/>
      <c r="J3131" s="7"/>
      <c r="K3131" s="7"/>
      <c r="L3131" s="7"/>
      <c r="M3131" s="7"/>
      <c r="N3131" s="7"/>
    </row>
    <row r="3132" spans="9:14" x14ac:dyDescent="0.2">
      <c r="I3132" s="7"/>
      <c r="J3132" s="7"/>
      <c r="K3132" s="7"/>
      <c r="L3132" s="7"/>
      <c r="M3132" s="7"/>
      <c r="N3132" s="7"/>
    </row>
    <row r="3133" spans="9:14" x14ac:dyDescent="0.2">
      <c r="I3133" s="7"/>
      <c r="J3133" s="7"/>
      <c r="K3133" s="7"/>
      <c r="L3133" s="7"/>
      <c r="M3133" s="7"/>
      <c r="N3133" s="7"/>
    </row>
    <row r="3134" spans="9:14" x14ac:dyDescent="0.2">
      <c r="I3134" s="7"/>
      <c r="J3134" s="7"/>
      <c r="K3134" s="7"/>
      <c r="L3134" s="7"/>
      <c r="M3134" s="7"/>
      <c r="N3134" s="7"/>
    </row>
    <row r="3135" spans="9:14" x14ac:dyDescent="0.2">
      <c r="I3135" s="7"/>
      <c r="J3135" s="7"/>
      <c r="K3135" s="7"/>
      <c r="L3135" s="7"/>
      <c r="M3135" s="7"/>
      <c r="N3135" s="7"/>
    </row>
    <row r="3136" spans="9:14" x14ac:dyDescent="0.2">
      <c r="I3136" s="7"/>
      <c r="J3136" s="7"/>
      <c r="K3136" s="7"/>
      <c r="L3136" s="7"/>
      <c r="M3136" s="7"/>
      <c r="N3136" s="7"/>
    </row>
    <row r="3137" spans="9:14" x14ac:dyDescent="0.2">
      <c r="I3137" s="7"/>
      <c r="J3137" s="7"/>
      <c r="K3137" s="7"/>
      <c r="L3137" s="7"/>
      <c r="M3137" s="7"/>
      <c r="N3137" s="7"/>
    </row>
    <row r="3138" spans="9:14" x14ac:dyDescent="0.2">
      <c r="I3138" s="7"/>
      <c r="J3138" s="7"/>
      <c r="K3138" s="7"/>
      <c r="L3138" s="7"/>
      <c r="M3138" s="7"/>
      <c r="N3138" s="7"/>
    </row>
    <row r="3139" spans="9:14" x14ac:dyDescent="0.2">
      <c r="I3139" s="7"/>
      <c r="J3139" s="7"/>
      <c r="K3139" s="7"/>
      <c r="L3139" s="7"/>
      <c r="M3139" s="7"/>
      <c r="N3139" s="7"/>
    </row>
    <row r="3140" spans="9:14" x14ac:dyDescent="0.2">
      <c r="I3140" s="7"/>
      <c r="J3140" s="7"/>
      <c r="K3140" s="7"/>
      <c r="L3140" s="7"/>
      <c r="M3140" s="7"/>
      <c r="N3140" s="7"/>
    </row>
    <row r="3141" spans="9:14" x14ac:dyDescent="0.2">
      <c r="I3141" s="7"/>
      <c r="J3141" s="7"/>
      <c r="K3141" s="7"/>
      <c r="L3141" s="7"/>
      <c r="M3141" s="7"/>
      <c r="N3141" s="7"/>
    </row>
    <row r="3142" spans="9:14" x14ac:dyDescent="0.2">
      <c r="I3142" s="7"/>
      <c r="J3142" s="7"/>
      <c r="K3142" s="7"/>
      <c r="L3142" s="7"/>
      <c r="M3142" s="7"/>
      <c r="N3142" s="7"/>
    </row>
    <row r="3143" spans="9:14" x14ac:dyDescent="0.2">
      <c r="I3143" s="7"/>
      <c r="J3143" s="7"/>
      <c r="K3143" s="7"/>
      <c r="L3143" s="7"/>
      <c r="M3143" s="7"/>
      <c r="N3143" s="7"/>
    </row>
    <row r="3144" spans="9:14" x14ac:dyDescent="0.2">
      <c r="I3144" s="7"/>
      <c r="J3144" s="7"/>
      <c r="K3144" s="7"/>
      <c r="L3144" s="7"/>
      <c r="M3144" s="7"/>
      <c r="N3144" s="7"/>
    </row>
    <row r="3145" spans="9:14" x14ac:dyDescent="0.2">
      <c r="I3145" s="7"/>
      <c r="J3145" s="7"/>
      <c r="K3145" s="7"/>
      <c r="L3145" s="7"/>
      <c r="M3145" s="7"/>
      <c r="N3145" s="7"/>
    </row>
    <row r="3146" spans="9:14" x14ac:dyDescent="0.2">
      <c r="I3146" s="7"/>
      <c r="J3146" s="7"/>
      <c r="K3146" s="7"/>
      <c r="L3146" s="7"/>
      <c r="M3146" s="7"/>
      <c r="N3146" s="7"/>
    </row>
    <row r="3147" spans="9:14" x14ac:dyDescent="0.2">
      <c r="I3147" s="7"/>
      <c r="J3147" s="7"/>
      <c r="K3147" s="7"/>
      <c r="L3147" s="7"/>
      <c r="M3147" s="7"/>
      <c r="N3147" s="7"/>
    </row>
    <row r="3148" spans="9:14" x14ac:dyDescent="0.2">
      <c r="I3148" s="7"/>
      <c r="J3148" s="7"/>
      <c r="K3148" s="7"/>
      <c r="L3148" s="7"/>
      <c r="M3148" s="7"/>
      <c r="N3148" s="7"/>
    </row>
    <row r="3149" spans="9:14" x14ac:dyDescent="0.2">
      <c r="I3149" s="7"/>
      <c r="J3149" s="7"/>
      <c r="K3149" s="7"/>
      <c r="L3149" s="7"/>
      <c r="M3149" s="7"/>
      <c r="N3149" s="7"/>
    </row>
    <row r="3150" spans="9:14" x14ac:dyDescent="0.2">
      <c r="I3150" s="7"/>
      <c r="J3150" s="7"/>
      <c r="K3150" s="7"/>
      <c r="L3150" s="7"/>
      <c r="M3150" s="7"/>
      <c r="N3150" s="7"/>
    </row>
    <row r="3151" spans="9:14" x14ac:dyDescent="0.2">
      <c r="I3151" s="7"/>
      <c r="J3151" s="7"/>
      <c r="K3151" s="7"/>
      <c r="L3151" s="7"/>
      <c r="M3151" s="7"/>
      <c r="N3151" s="7"/>
    </row>
    <row r="3152" spans="9:14" x14ac:dyDescent="0.2">
      <c r="I3152" s="7"/>
      <c r="J3152" s="7"/>
      <c r="K3152" s="7"/>
      <c r="L3152" s="7"/>
      <c r="M3152" s="7"/>
      <c r="N3152" s="7"/>
    </row>
    <row r="3153" spans="9:14" x14ac:dyDescent="0.2">
      <c r="I3153" s="7"/>
      <c r="J3153" s="7"/>
      <c r="K3153" s="7"/>
      <c r="L3153" s="7"/>
      <c r="M3153" s="7"/>
      <c r="N3153" s="7"/>
    </row>
    <row r="3154" spans="9:14" x14ac:dyDescent="0.2">
      <c r="I3154" s="7"/>
      <c r="J3154" s="7"/>
      <c r="K3154" s="7"/>
      <c r="L3154" s="7"/>
      <c r="M3154" s="7"/>
      <c r="N3154" s="7"/>
    </row>
    <row r="3155" spans="9:14" x14ac:dyDescent="0.2">
      <c r="I3155" s="7"/>
      <c r="J3155" s="7"/>
      <c r="K3155" s="7"/>
      <c r="L3155" s="7"/>
      <c r="M3155" s="7"/>
      <c r="N3155" s="7"/>
    </row>
    <row r="3156" spans="9:14" x14ac:dyDescent="0.2">
      <c r="I3156" s="7"/>
      <c r="J3156" s="7"/>
      <c r="K3156" s="7"/>
      <c r="L3156" s="7"/>
      <c r="M3156" s="7"/>
      <c r="N3156" s="7"/>
    </row>
    <row r="3157" spans="9:14" x14ac:dyDescent="0.2">
      <c r="I3157" s="7"/>
      <c r="J3157" s="7"/>
      <c r="K3157" s="7"/>
      <c r="L3157" s="7"/>
      <c r="M3157" s="7"/>
      <c r="N3157" s="7"/>
    </row>
    <row r="3158" spans="9:14" x14ac:dyDescent="0.2">
      <c r="I3158" s="7"/>
      <c r="J3158" s="7"/>
      <c r="K3158" s="7"/>
      <c r="L3158" s="7"/>
      <c r="M3158" s="7"/>
      <c r="N3158" s="7"/>
    </row>
    <row r="3159" spans="9:14" x14ac:dyDescent="0.2">
      <c r="I3159" s="7"/>
      <c r="J3159" s="7"/>
      <c r="K3159" s="7"/>
      <c r="L3159" s="7"/>
      <c r="M3159" s="7"/>
      <c r="N3159" s="7"/>
    </row>
    <row r="3160" spans="9:14" x14ac:dyDescent="0.2">
      <c r="I3160" s="7"/>
      <c r="J3160" s="7"/>
      <c r="K3160" s="7"/>
      <c r="L3160" s="7"/>
      <c r="M3160" s="7"/>
      <c r="N3160" s="7"/>
    </row>
    <row r="3161" spans="9:14" x14ac:dyDescent="0.2">
      <c r="I3161" s="7"/>
      <c r="J3161" s="7"/>
      <c r="K3161" s="7"/>
      <c r="L3161" s="7"/>
      <c r="M3161" s="7"/>
      <c r="N3161" s="7"/>
    </row>
    <row r="3162" spans="9:14" x14ac:dyDescent="0.2">
      <c r="I3162" s="7"/>
      <c r="J3162" s="7"/>
      <c r="K3162" s="7"/>
      <c r="L3162" s="7"/>
      <c r="M3162" s="7"/>
      <c r="N3162" s="7"/>
    </row>
    <row r="3163" spans="9:14" x14ac:dyDescent="0.2">
      <c r="I3163" s="7"/>
      <c r="J3163" s="7"/>
      <c r="K3163" s="7"/>
      <c r="L3163" s="7"/>
      <c r="M3163" s="7"/>
      <c r="N3163" s="7"/>
    </row>
    <row r="3164" spans="9:14" x14ac:dyDescent="0.2">
      <c r="I3164" s="7"/>
      <c r="J3164" s="7"/>
      <c r="K3164" s="7"/>
      <c r="L3164" s="7"/>
      <c r="M3164" s="7"/>
      <c r="N3164" s="7"/>
    </row>
    <row r="3165" spans="9:14" x14ac:dyDescent="0.2">
      <c r="I3165" s="7"/>
      <c r="J3165" s="7"/>
      <c r="K3165" s="7"/>
      <c r="L3165" s="7"/>
      <c r="M3165" s="7"/>
      <c r="N3165" s="7"/>
    </row>
    <row r="3166" spans="9:14" x14ac:dyDescent="0.2">
      <c r="I3166" s="7"/>
      <c r="J3166" s="7"/>
      <c r="K3166" s="7"/>
      <c r="L3166" s="7"/>
      <c r="M3166" s="7"/>
      <c r="N3166" s="7"/>
    </row>
    <row r="3167" spans="9:14" x14ac:dyDescent="0.2">
      <c r="I3167" s="7"/>
      <c r="J3167" s="7"/>
      <c r="K3167" s="7"/>
      <c r="L3167" s="7"/>
      <c r="M3167" s="7"/>
      <c r="N3167" s="7"/>
    </row>
    <row r="3168" spans="9:14" x14ac:dyDescent="0.2">
      <c r="I3168" s="7"/>
      <c r="J3168" s="7"/>
      <c r="K3168" s="7"/>
      <c r="L3168" s="7"/>
      <c r="M3168" s="7"/>
      <c r="N3168" s="7"/>
    </row>
    <row r="3169" spans="9:14" x14ac:dyDescent="0.2">
      <c r="I3169" s="7"/>
      <c r="J3169" s="7"/>
      <c r="K3169" s="7"/>
      <c r="L3169" s="7"/>
      <c r="M3169" s="7"/>
      <c r="N3169" s="7"/>
    </row>
    <row r="3170" spans="9:14" x14ac:dyDescent="0.2">
      <c r="I3170" s="7"/>
      <c r="J3170" s="7"/>
      <c r="K3170" s="7"/>
      <c r="L3170" s="7"/>
      <c r="M3170" s="7"/>
      <c r="N3170" s="7"/>
    </row>
    <row r="3171" spans="9:14" x14ac:dyDescent="0.2">
      <c r="I3171" s="7"/>
      <c r="J3171" s="7"/>
      <c r="K3171" s="7"/>
      <c r="L3171" s="7"/>
      <c r="M3171" s="7"/>
      <c r="N3171" s="7"/>
    </row>
    <row r="3172" spans="9:14" x14ac:dyDescent="0.2">
      <c r="I3172" s="7"/>
      <c r="J3172" s="7"/>
      <c r="K3172" s="7"/>
      <c r="L3172" s="7"/>
      <c r="M3172" s="7"/>
      <c r="N3172" s="7"/>
    </row>
    <row r="3173" spans="9:14" x14ac:dyDescent="0.2">
      <c r="I3173" s="7"/>
      <c r="J3173" s="7"/>
      <c r="K3173" s="7"/>
      <c r="L3173" s="7"/>
      <c r="M3173" s="7"/>
      <c r="N3173" s="7"/>
    </row>
    <row r="3174" spans="9:14" x14ac:dyDescent="0.2">
      <c r="I3174" s="7"/>
      <c r="J3174" s="7"/>
      <c r="K3174" s="7"/>
      <c r="L3174" s="7"/>
      <c r="M3174" s="7"/>
      <c r="N3174" s="7"/>
    </row>
    <row r="3175" spans="9:14" x14ac:dyDescent="0.2">
      <c r="I3175" s="7"/>
      <c r="J3175" s="7"/>
      <c r="K3175" s="7"/>
      <c r="L3175" s="7"/>
      <c r="M3175" s="7"/>
      <c r="N3175" s="7"/>
    </row>
    <row r="3176" spans="9:14" x14ac:dyDescent="0.2">
      <c r="I3176" s="7"/>
      <c r="J3176" s="7"/>
      <c r="K3176" s="7"/>
      <c r="L3176" s="7"/>
      <c r="M3176" s="7"/>
      <c r="N3176" s="7"/>
    </row>
    <row r="3177" spans="9:14" x14ac:dyDescent="0.2">
      <c r="I3177" s="7"/>
      <c r="J3177" s="7"/>
      <c r="K3177" s="7"/>
      <c r="L3177" s="7"/>
      <c r="M3177" s="7"/>
      <c r="N3177" s="7"/>
    </row>
    <row r="3178" spans="9:14" x14ac:dyDescent="0.2">
      <c r="I3178" s="7"/>
      <c r="J3178" s="7"/>
      <c r="K3178" s="7"/>
      <c r="L3178" s="7"/>
      <c r="M3178" s="7"/>
      <c r="N3178" s="7"/>
    </row>
    <row r="3179" spans="9:14" x14ac:dyDescent="0.2">
      <c r="I3179" s="7"/>
      <c r="J3179" s="7"/>
      <c r="K3179" s="7"/>
      <c r="L3179" s="7"/>
      <c r="M3179" s="7"/>
      <c r="N3179" s="7"/>
    </row>
    <row r="3180" spans="9:14" x14ac:dyDescent="0.2">
      <c r="I3180" s="7"/>
      <c r="J3180" s="7"/>
      <c r="K3180" s="7"/>
      <c r="L3180" s="7"/>
      <c r="M3180" s="7"/>
      <c r="N3180" s="7"/>
    </row>
    <row r="3181" spans="9:14" x14ac:dyDescent="0.2">
      <c r="I3181" s="7"/>
      <c r="J3181" s="7"/>
      <c r="K3181" s="7"/>
      <c r="L3181" s="7"/>
      <c r="M3181" s="7"/>
      <c r="N3181" s="7"/>
    </row>
    <row r="3182" spans="9:14" x14ac:dyDescent="0.2">
      <c r="I3182" s="7"/>
      <c r="J3182" s="7"/>
      <c r="K3182" s="7"/>
      <c r="L3182" s="7"/>
      <c r="M3182" s="7"/>
      <c r="N3182" s="7"/>
    </row>
    <row r="3183" spans="9:14" x14ac:dyDescent="0.2">
      <c r="I3183" s="7"/>
      <c r="J3183" s="7"/>
      <c r="K3183" s="7"/>
      <c r="L3183" s="7"/>
      <c r="M3183" s="7"/>
      <c r="N3183" s="7"/>
    </row>
    <row r="3184" spans="9:14" x14ac:dyDescent="0.2">
      <c r="I3184" s="7"/>
      <c r="J3184" s="7"/>
      <c r="K3184" s="7"/>
      <c r="L3184" s="7"/>
      <c r="M3184" s="7"/>
      <c r="N3184" s="7"/>
    </row>
    <row r="3185" spans="9:14" x14ac:dyDescent="0.2">
      <c r="I3185" s="7"/>
      <c r="J3185" s="7"/>
      <c r="K3185" s="7"/>
      <c r="L3185" s="7"/>
      <c r="M3185" s="7"/>
      <c r="N3185" s="7"/>
    </row>
    <row r="3186" spans="9:14" x14ac:dyDescent="0.2">
      <c r="I3186" s="7"/>
      <c r="J3186" s="7"/>
      <c r="K3186" s="7"/>
      <c r="L3186" s="7"/>
      <c r="M3186" s="7"/>
      <c r="N3186" s="7"/>
    </row>
    <row r="3187" spans="9:14" x14ac:dyDescent="0.2">
      <c r="I3187" s="7"/>
      <c r="J3187" s="7"/>
      <c r="K3187" s="7"/>
      <c r="L3187" s="7"/>
      <c r="M3187" s="7"/>
      <c r="N3187" s="7"/>
    </row>
    <row r="3188" spans="9:14" x14ac:dyDescent="0.2">
      <c r="I3188" s="7"/>
      <c r="J3188" s="7"/>
      <c r="K3188" s="7"/>
      <c r="L3188" s="7"/>
      <c r="M3188" s="7"/>
      <c r="N3188" s="7"/>
    </row>
    <row r="3189" spans="9:14" x14ac:dyDescent="0.2">
      <c r="I3189" s="7"/>
      <c r="J3189" s="7"/>
      <c r="K3189" s="7"/>
      <c r="L3189" s="7"/>
      <c r="M3189" s="7"/>
      <c r="N3189" s="7"/>
    </row>
    <row r="3190" spans="9:14" x14ac:dyDescent="0.2">
      <c r="I3190" s="7"/>
      <c r="J3190" s="7"/>
      <c r="K3190" s="7"/>
      <c r="L3190" s="7"/>
      <c r="M3190" s="7"/>
      <c r="N3190" s="7"/>
    </row>
    <row r="3191" spans="9:14" x14ac:dyDescent="0.2">
      <c r="I3191" s="7"/>
      <c r="J3191" s="7"/>
      <c r="K3191" s="7"/>
      <c r="L3191" s="7"/>
      <c r="M3191" s="7"/>
      <c r="N3191" s="7"/>
    </row>
    <row r="3192" spans="9:14" x14ac:dyDescent="0.2">
      <c r="I3192" s="7"/>
      <c r="J3192" s="7"/>
      <c r="K3192" s="7"/>
      <c r="L3192" s="7"/>
      <c r="M3192" s="7"/>
      <c r="N3192" s="7"/>
    </row>
    <row r="3193" spans="9:14" x14ac:dyDescent="0.2">
      <c r="I3193" s="7"/>
      <c r="J3193" s="7"/>
      <c r="K3193" s="7"/>
      <c r="L3193" s="7"/>
      <c r="M3193" s="7"/>
      <c r="N3193" s="7"/>
    </row>
    <row r="3194" spans="9:14" x14ac:dyDescent="0.2">
      <c r="I3194" s="7"/>
      <c r="J3194" s="7"/>
      <c r="K3194" s="7"/>
      <c r="L3194" s="7"/>
      <c r="M3194" s="7"/>
      <c r="N3194" s="7"/>
    </row>
    <row r="3195" spans="9:14" x14ac:dyDescent="0.2">
      <c r="I3195" s="7"/>
      <c r="J3195" s="7"/>
      <c r="K3195" s="7"/>
      <c r="L3195" s="7"/>
      <c r="M3195" s="7"/>
      <c r="N3195" s="7"/>
    </row>
    <row r="3196" spans="9:14" x14ac:dyDescent="0.2">
      <c r="I3196" s="7"/>
      <c r="J3196" s="7"/>
      <c r="K3196" s="7"/>
      <c r="L3196" s="7"/>
      <c r="M3196" s="7"/>
      <c r="N3196" s="7"/>
    </row>
    <row r="3197" spans="9:14" x14ac:dyDescent="0.2">
      <c r="I3197" s="7"/>
      <c r="J3197" s="7"/>
      <c r="K3197" s="7"/>
      <c r="L3197" s="7"/>
      <c r="M3197" s="7"/>
      <c r="N3197" s="7"/>
    </row>
    <row r="3198" spans="9:14" x14ac:dyDescent="0.2">
      <c r="I3198" s="7"/>
      <c r="J3198" s="7"/>
      <c r="K3198" s="7"/>
      <c r="L3198" s="7"/>
      <c r="M3198" s="7"/>
      <c r="N3198" s="7"/>
    </row>
    <row r="3199" spans="9:14" x14ac:dyDescent="0.2">
      <c r="I3199" s="7"/>
      <c r="J3199" s="7"/>
      <c r="K3199" s="7"/>
      <c r="L3199" s="7"/>
      <c r="M3199" s="7"/>
      <c r="N3199" s="7"/>
    </row>
    <row r="3200" spans="9:14" x14ac:dyDescent="0.2">
      <c r="I3200" s="7"/>
      <c r="J3200" s="7"/>
      <c r="K3200" s="7"/>
      <c r="L3200" s="7"/>
      <c r="M3200" s="7"/>
      <c r="N3200" s="7"/>
    </row>
    <row r="3201" spans="9:14" x14ac:dyDescent="0.2">
      <c r="I3201" s="7"/>
      <c r="J3201" s="7"/>
      <c r="K3201" s="7"/>
      <c r="L3201" s="7"/>
      <c r="M3201" s="7"/>
      <c r="N3201" s="7"/>
    </row>
    <row r="3202" spans="9:14" x14ac:dyDescent="0.2">
      <c r="I3202" s="7"/>
      <c r="J3202" s="7"/>
      <c r="K3202" s="7"/>
      <c r="L3202" s="7"/>
      <c r="M3202" s="7"/>
      <c r="N3202" s="7"/>
    </row>
    <row r="3203" spans="9:14" x14ac:dyDescent="0.2">
      <c r="I3203" s="7"/>
      <c r="J3203" s="7"/>
      <c r="K3203" s="7"/>
      <c r="L3203" s="7"/>
      <c r="M3203" s="7"/>
      <c r="N3203" s="7"/>
    </row>
    <row r="3204" spans="9:14" x14ac:dyDescent="0.2">
      <c r="I3204" s="7"/>
      <c r="J3204" s="7"/>
      <c r="K3204" s="7"/>
      <c r="L3204" s="7"/>
      <c r="M3204" s="7"/>
      <c r="N3204" s="7"/>
    </row>
    <row r="3205" spans="9:14" x14ac:dyDescent="0.2">
      <c r="I3205" s="7"/>
      <c r="J3205" s="7"/>
      <c r="K3205" s="7"/>
      <c r="L3205" s="7"/>
      <c r="M3205" s="7"/>
      <c r="N3205" s="7"/>
    </row>
    <row r="3206" spans="9:14" x14ac:dyDescent="0.2">
      <c r="I3206" s="7"/>
      <c r="J3206" s="7"/>
      <c r="K3206" s="7"/>
      <c r="L3206" s="7"/>
      <c r="M3206" s="7"/>
      <c r="N3206" s="7"/>
    </row>
    <row r="3207" spans="9:14" x14ac:dyDescent="0.2">
      <c r="I3207" s="7"/>
      <c r="J3207" s="7"/>
      <c r="K3207" s="7"/>
      <c r="L3207" s="7"/>
      <c r="M3207" s="7"/>
      <c r="N3207" s="7"/>
    </row>
    <row r="3208" spans="9:14" x14ac:dyDescent="0.2">
      <c r="I3208" s="7"/>
      <c r="J3208" s="7"/>
      <c r="K3208" s="7"/>
      <c r="L3208" s="7"/>
      <c r="M3208" s="7"/>
      <c r="N3208" s="7"/>
    </row>
    <row r="3209" spans="9:14" x14ac:dyDescent="0.2">
      <c r="I3209" s="7"/>
      <c r="J3209" s="7"/>
      <c r="K3209" s="7"/>
      <c r="L3209" s="7"/>
      <c r="M3209" s="7"/>
      <c r="N3209" s="7"/>
    </row>
    <row r="3210" spans="9:14" x14ac:dyDescent="0.2">
      <c r="I3210" s="7"/>
      <c r="J3210" s="7"/>
      <c r="K3210" s="7"/>
      <c r="L3210" s="7"/>
      <c r="M3210" s="7"/>
      <c r="N3210" s="7"/>
    </row>
    <row r="3211" spans="9:14" x14ac:dyDescent="0.2">
      <c r="I3211" s="7"/>
      <c r="J3211" s="7"/>
      <c r="K3211" s="7"/>
      <c r="L3211" s="7"/>
      <c r="M3211" s="7"/>
      <c r="N3211" s="7"/>
    </row>
    <row r="3212" spans="9:14" x14ac:dyDescent="0.2">
      <c r="I3212" s="7"/>
      <c r="J3212" s="7"/>
      <c r="K3212" s="7"/>
      <c r="L3212" s="7"/>
      <c r="M3212" s="7"/>
      <c r="N3212" s="7"/>
    </row>
    <row r="3213" spans="9:14" x14ac:dyDescent="0.2">
      <c r="I3213" s="7"/>
      <c r="J3213" s="7"/>
      <c r="K3213" s="7"/>
      <c r="L3213" s="7"/>
      <c r="M3213" s="7"/>
      <c r="N3213" s="7"/>
    </row>
    <row r="3214" spans="9:14" x14ac:dyDescent="0.2">
      <c r="I3214" s="7"/>
      <c r="J3214" s="7"/>
      <c r="K3214" s="7"/>
      <c r="L3214" s="7"/>
      <c r="M3214" s="7"/>
      <c r="N3214" s="7"/>
    </row>
    <row r="3215" spans="9:14" x14ac:dyDescent="0.2">
      <c r="I3215" s="7"/>
      <c r="J3215" s="7"/>
      <c r="K3215" s="7"/>
      <c r="L3215" s="7"/>
      <c r="M3215" s="7"/>
      <c r="N3215" s="7"/>
    </row>
    <row r="3216" spans="9:14" x14ac:dyDescent="0.2">
      <c r="I3216" s="7"/>
      <c r="J3216" s="7"/>
      <c r="K3216" s="7"/>
      <c r="L3216" s="7"/>
      <c r="M3216" s="7"/>
      <c r="N3216" s="7"/>
    </row>
    <row r="3217" spans="9:14" x14ac:dyDescent="0.2">
      <c r="I3217" s="7"/>
      <c r="J3217" s="7"/>
      <c r="K3217" s="7"/>
      <c r="L3217" s="7"/>
      <c r="M3217" s="7"/>
      <c r="N3217" s="7"/>
    </row>
    <row r="3218" spans="9:14" x14ac:dyDescent="0.2">
      <c r="I3218" s="7"/>
      <c r="J3218" s="7"/>
      <c r="K3218" s="7"/>
      <c r="L3218" s="7"/>
      <c r="M3218" s="7"/>
      <c r="N3218" s="7"/>
    </row>
    <row r="3219" spans="9:14" x14ac:dyDescent="0.2">
      <c r="I3219" s="7"/>
      <c r="J3219" s="7"/>
      <c r="K3219" s="7"/>
      <c r="L3219" s="7"/>
      <c r="M3219" s="7"/>
      <c r="N3219" s="7"/>
    </row>
    <row r="3220" spans="9:14" x14ac:dyDescent="0.2">
      <c r="I3220" s="7"/>
      <c r="J3220" s="7"/>
      <c r="K3220" s="7"/>
      <c r="L3220" s="7"/>
      <c r="M3220" s="7"/>
      <c r="N3220" s="7"/>
    </row>
    <row r="3221" spans="9:14" x14ac:dyDescent="0.2">
      <c r="I3221" s="7"/>
      <c r="J3221" s="7"/>
      <c r="K3221" s="7"/>
      <c r="L3221" s="7"/>
      <c r="M3221" s="7"/>
      <c r="N3221" s="7"/>
    </row>
    <row r="3222" spans="9:14" x14ac:dyDescent="0.2">
      <c r="I3222" s="7"/>
      <c r="J3222" s="7"/>
      <c r="K3222" s="7"/>
      <c r="L3222" s="7"/>
      <c r="M3222" s="7"/>
      <c r="N3222" s="7"/>
    </row>
    <row r="3223" spans="9:14" x14ac:dyDescent="0.2">
      <c r="I3223" s="7"/>
      <c r="J3223" s="7"/>
      <c r="K3223" s="7"/>
      <c r="L3223" s="7"/>
      <c r="M3223" s="7"/>
      <c r="N3223" s="7"/>
    </row>
    <row r="3224" spans="9:14" x14ac:dyDescent="0.2">
      <c r="I3224" s="7"/>
      <c r="J3224" s="7"/>
      <c r="K3224" s="7"/>
      <c r="L3224" s="7"/>
      <c r="M3224" s="7"/>
      <c r="N3224" s="7"/>
    </row>
    <row r="3225" spans="9:14" x14ac:dyDescent="0.2">
      <c r="I3225" s="7"/>
      <c r="J3225" s="7"/>
      <c r="K3225" s="7"/>
      <c r="L3225" s="7"/>
      <c r="M3225" s="7"/>
      <c r="N3225" s="7"/>
    </row>
    <row r="3226" spans="9:14" x14ac:dyDescent="0.2">
      <c r="I3226" s="7"/>
      <c r="J3226" s="7"/>
      <c r="K3226" s="7"/>
      <c r="L3226" s="7"/>
      <c r="M3226" s="7"/>
      <c r="N3226" s="7"/>
    </row>
    <row r="3227" spans="9:14" x14ac:dyDescent="0.2">
      <c r="I3227" s="7"/>
      <c r="J3227" s="7"/>
      <c r="K3227" s="7"/>
      <c r="L3227" s="7"/>
      <c r="M3227" s="7"/>
      <c r="N3227" s="7"/>
    </row>
    <row r="3228" spans="9:14" x14ac:dyDescent="0.2">
      <c r="I3228" s="7"/>
      <c r="J3228" s="7"/>
      <c r="K3228" s="7"/>
      <c r="L3228" s="7"/>
      <c r="M3228" s="7"/>
      <c r="N3228" s="7"/>
    </row>
    <row r="3229" spans="9:14" x14ac:dyDescent="0.2">
      <c r="I3229" s="7"/>
      <c r="J3229" s="7"/>
      <c r="K3229" s="7"/>
      <c r="L3229" s="7"/>
      <c r="M3229" s="7"/>
      <c r="N3229" s="7"/>
    </row>
    <row r="3230" spans="9:14" x14ac:dyDescent="0.2">
      <c r="I3230" s="7"/>
      <c r="J3230" s="7"/>
      <c r="K3230" s="7"/>
      <c r="L3230" s="7"/>
      <c r="M3230" s="7"/>
      <c r="N3230" s="7"/>
    </row>
    <row r="3231" spans="9:14" x14ac:dyDescent="0.2">
      <c r="I3231" s="7"/>
      <c r="J3231" s="7"/>
      <c r="K3231" s="7"/>
      <c r="L3231" s="7"/>
      <c r="M3231" s="7"/>
      <c r="N3231" s="7"/>
    </row>
    <row r="3232" spans="9:14" x14ac:dyDescent="0.2">
      <c r="I3232" s="7"/>
      <c r="J3232" s="7"/>
      <c r="K3232" s="7"/>
      <c r="L3232" s="7"/>
      <c r="M3232" s="7"/>
      <c r="N3232" s="7"/>
    </row>
    <row r="3233" spans="9:14" x14ac:dyDescent="0.2">
      <c r="I3233" s="7"/>
      <c r="J3233" s="7"/>
      <c r="K3233" s="7"/>
      <c r="L3233" s="7"/>
      <c r="M3233" s="7"/>
      <c r="N3233" s="7"/>
    </row>
    <row r="3234" spans="9:14" x14ac:dyDescent="0.2">
      <c r="I3234" s="7"/>
      <c r="J3234" s="7"/>
      <c r="K3234" s="7"/>
      <c r="L3234" s="7"/>
      <c r="M3234" s="7"/>
      <c r="N3234" s="7"/>
    </row>
    <row r="3235" spans="9:14" x14ac:dyDescent="0.2">
      <c r="I3235" s="7"/>
      <c r="J3235" s="7"/>
      <c r="K3235" s="7"/>
      <c r="L3235" s="7"/>
      <c r="M3235" s="7"/>
      <c r="N3235" s="7"/>
    </row>
    <row r="3236" spans="9:14" x14ac:dyDescent="0.2">
      <c r="I3236" s="7"/>
      <c r="J3236" s="7"/>
      <c r="K3236" s="7"/>
      <c r="L3236" s="7"/>
      <c r="M3236" s="7"/>
      <c r="N3236" s="7"/>
    </row>
    <row r="3237" spans="9:14" x14ac:dyDescent="0.2">
      <c r="I3237" s="7"/>
      <c r="J3237" s="7"/>
      <c r="K3237" s="7"/>
      <c r="L3237" s="7"/>
      <c r="M3237" s="7"/>
      <c r="N3237" s="7"/>
    </row>
    <row r="3238" spans="9:14" x14ac:dyDescent="0.2">
      <c r="I3238" s="7"/>
      <c r="J3238" s="7"/>
      <c r="K3238" s="7"/>
      <c r="L3238" s="7"/>
      <c r="M3238" s="7"/>
      <c r="N3238" s="7"/>
    </row>
    <row r="3239" spans="9:14" x14ac:dyDescent="0.2">
      <c r="I3239" s="7"/>
      <c r="J3239" s="7"/>
      <c r="K3239" s="7"/>
      <c r="L3239" s="7"/>
      <c r="M3239" s="7"/>
      <c r="N3239" s="7"/>
    </row>
    <row r="3240" spans="9:14" x14ac:dyDescent="0.2">
      <c r="I3240" s="7"/>
      <c r="J3240" s="7"/>
      <c r="K3240" s="7"/>
      <c r="L3240" s="7"/>
      <c r="M3240" s="7"/>
      <c r="N3240" s="7"/>
    </row>
    <row r="3241" spans="9:14" x14ac:dyDescent="0.2">
      <c r="I3241" s="7"/>
      <c r="J3241" s="7"/>
      <c r="K3241" s="7"/>
      <c r="L3241" s="7"/>
      <c r="M3241" s="7"/>
      <c r="N3241" s="7"/>
    </row>
    <row r="3242" spans="9:14" x14ac:dyDescent="0.2">
      <c r="I3242" s="7"/>
      <c r="J3242" s="7"/>
      <c r="K3242" s="7"/>
      <c r="L3242" s="7"/>
      <c r="M3242" s="7"/>
      <c r="N3242" s="7"/>
    </row>
    <row r="3243" spans="9:14" x14ac:dyDescent="0.2">
      <c r="I3243" s="7"/>
      <c r="J3243" s="7"/>
      <c r="K3243" s="7"/>
      <c r="L3243" s="7"/>
      <c r="M3243" s="7"/>
      <c r="N3243" s="7"/>
    </row>
    <row r="3244" spans="9:14" x14ac:dyDescent="0.2">
      <c r="I3244" s="7"/>
      <c r="J3244" s="7"/>
      <c r="K3244" s="7"/>
      <c r="L3244" s="7"/>
      <c r="M3244" s="7"/>
      <c r="N3244" s="7"/>
    </row>
    <row r="3245" spans="9:14" x14ac:dyDescent="0.2">
      <c r="I3245" s="7"/>
      <c r="J3245" s="7"/>
      <c r="K3245" s="7"/>
      <c r="L3245" s="7"/>
      <c r="M3245" s="7"/>
      <c r="N3245" s="7"/>
    </row>
    <row r="3246" spans="9:14" x14ac:dyDescent="0.2">
      <c r="I3246" s="7"/>
      <c r="J3246" s="7"/>
      <c r="K3246" s="7"/>
      <c r="L3246" s="7"/>
      <c r="M3246" s="7"/>
      <c r="N3246" s="7"/>
    </row>
    <row r="3247" spans="9:14" x14ac:dyDescent="0.2">
      <c r="I3247" s="7"/>
      <c r="J3247" s="7"/>
      <c r="K3247" s="7"/>
      <c r="L3247" s="7"/>
      <c r="M3247" s="7"/>
      <c r="N3247" s="7"/>
    </row>
    <row r="3248" spans="9:14" x14ac:dyDescent="0.2">
      <c r="I3248" s="7"/>
      <c r="J3248" s="7"/>
      <c r="K3248" s="7"/>
      <c r="L3248" s="7"/>
      <c r="M3248" s="7"/>
      <c r="N3248" s="7"/>
    </row>
    <row r="3249" spans="9:14" x14ac:dyDescent="0.2">
      <c r="I3249" s="7"/>
      <c r="J3249" s="7"/>
      <c r="K3249" s="7"/>
      <c r="L3249" s="7"/>
      <c r="M3249" s="7"/>
      <c r="N3249" s="7"/>
    </row>
    <row r="3250" spans="9:14" x14ac:dyDescent="0.2">
      <c r="I3250" s="7"/>
      <c r="J3250" s="7"/>
      <c r="K3250" s="7"/>
      <c r="L3250" s="7"/>
      <c r="M3250" s="7"/>
      <c r="N3250" s="7"/>
    </row>
    <row r="3251" spans="9:14" x14ac:dyDescent="0.2">
      <c r="I3251" s="7"/>
      <c r="J3251" s="7"/>
      <c r="K3251" s="7"/>
      <c r="L3251" s="7"/>
      <c r="M3251" s="7"/>
      <c r="N3251" s="7"/>
    </row>
    <row r="3252" spans="9:14" x14ac:dyDescent="0.2">
      <c r="I3252" s="7"/>
      <c r="J3252" s="7"/>
      <c r="K3252" s="7"/>
      <c r="L3252" s="7"/>
      <c r="M3252" s="7"/>
      <c r="N3252" s="7"/>
    </row>
    <row r="3253" spans="9:14" x14ac:dyDescent="0.2">
      <c r="I3253" s="7"/>
      <c r="J3253" s="7"/>
      <c r="K3253" s="7"/>
      <c r="L3253" s="7"/>
      <c r="M3253" s="7"/>
      <c r="N3253" s="7"/>
    </row>
    <row r="3254" spans="9:14" x14ac:dyDescent="0.2">
      <c r="I3254" s="7"/>
      <c r="J3254" s="7"/>
      <c r="K3254" s="7"/>
      <c r="L3254" s="7"/>
      <c r="M3254" s="7"/>
      <c r="N3254" s="7"/>
    </row>
    <row r="3255" spans="9:14" x14ac:dyDescent="0.2">
      <c r="I3255" s="7"/>
      <c r="J3255" s="7"/>
      <c r="K3255" s="7"/>
      <c r="L3255" s="7"/>
      <c r="M3255" s="7"/>
      <c r="N3255" s="7"/>
    </row>
    <row r="3256" spans="9:14" x14ac:dyDescent="0.2">
      <c r="I3256" s="7"/>
      <c r="J3256" s="7"/>
      <c r="K3256" s="7"/>
      <c r="L3256" s="7"/>
      <c r="M3256" s="7"/>
      <c r="N3256" s="7"/>
    </row>
    <row r="3257" spans="9:14" x14ac:dyDescent="0.2">
      <c r="I3257" s="7"/>
      <c r="J3257" s="7"/>
      <c r="K3257" s="7"/>
      <c r="L3257" s="7"/>
      <c r="M3257" s="7"/>
      <c r="N3257" s="7"/>
    </row>
    <row r="3258" spans="9:14" x14ac:dyDescent="0.2">
      <c r="I3258" s="7"/>
      <c r="J3258" s="7"/>
      <c r="K3258" s="7"/>
      <c r="L3258" s="7"/>
      <c r="M3258" s="7"/>
      <c r="N3258" s="7"/>
    </row>
    <row r="3259" spans="9:14" x14ac:dyDescent="0.2">
      <c r="I3259" s="7"/>
      <c r="J3259" s="7"/>
      <c r="K3259" s="7"/>
      <c r="L3259" s="7"/>
      <c r="M3259" s="7"/>
      <c r="N3259" s="7"/>
    </row>
    <row r="3260" spans="9:14" x14ac:dyDescent="0.2">
      <c r="I3260" s="7"/>
      <c r="J3260" s="7"/>
      <c r="K3260" s="7"/>
      <c r="L3260" s="7"/>
      <c r="M3260" s="7"/>
      <c r="N3260" s="7"/>
    </row>
    <row r="3261" spans="9:14" x14ac:dyDescent="0.2">
      <c r="I3261" s="7"/>
      <c r="J3261" s="7"/>
      <c r="K3261" s="7"/>
      <c r="L3261" s="7"/>
      <c r="M3261" s="7"/>
      <c r="N3261" s="7"/>
    </row>
    <row r="3262" spans="9:14" x14ac:dyDescent="0.2">
      <c r="I3262" s="7"/>
      <c r="J3262" s="7"/>
      <c r="K3262" s="7"/>
      <c r="L3262" s="7"/>
      <c r="M3262" s="7"/>
      <c r="N3262" s="7"/>
    </row>
    <row r="3263" spans="9:14" x14ac:dyDescent="0.2">
      <c r="I3263" s="7"/>
      <c r="J3263" s="7"/>
      <c r="K3263" s="7"/>
      <c r="L3263" s="7"/>
      <c r="M3263" s="7"/>
      <c r="N3263" s="7"/>
    </row>
    <row r="3264" spans="9:14" x14ac:dyDescent="0.2">
      <c r="I3264" s="7"/>
      <c r="J3264" s="7"/>
      <c r="K3264" s="7"/>
      <c r="L3264" s="7"/>
      <c r="M3264" s="7"/>
      <c r="N3264" s="7"/>
    </row>
    <row r="3265" spans="9:14" x14ac:dyDescent="0.2">
      <c r="I3265" s="7"/>
      <c r="J3265" s="7"/>
      <c r="K3265" s="7"/>
      <c r="L3265" s="7"/>
      <c r="M3265" s="7"/>
      <c r="N3265" s="7"/>
    </row>
    <row r="3266" spans="9:14" x14ac:dyDescent="0.2">
      <c r="I3266" s="7"/>
      <c r="J3266" s="7"/>
      <c r="K3266" s="7"/>
      <c r="L3266" s="7"/>
      <c r="M3266" s="7"/>
      <c r="N3266" s="7"/>
    </row>
    <row r="3267" spans="9:14" x14ac:dyDescent="0.2">
      <c r="I3267" s="7"/>
      <c r="J3267" s="7"/>
      <c r="K3267" s="7"/>
      <c r="L3267" s="7"/>
      <c r="M3267" s="7"/>
      <c r="N3267" s="7"/>
    </row>
    <row r="3268" spans="9:14" x14ac:dyDescent="0.2">
      <c r="I3268" s="7"/>
      <c r="J3268" s="7"/>
      <c r="K3268" s="7"/>
      <c r="L3268" s="7"/>
      <c r="M3268" s="7"/>
      <c r="N3268" s="7"/>
    </row>
    <row r="3269" spans="9:14" x14ac:dyDescent="0.2">
      <c r="I3269" s="7"/>
      <c r="J3269" s="7"/>
      <c r="K3269" s="7"/>
      <c r="L3269" s="7"/>
      <c r="M3269" s="7"/>
      <c r="N3269" s="7"/>
    </row>
    <row r="3270" spans="9:14" x14ac:dyDescent="0.2">
      <c r="I3270" s="7"/>
      <c r="J3270" s="7"/>
      <c r="K3270" s="7"/>
      <c r="L3270" s="7"/>
      <c r="M3270" s="7"/>
      <c r="N3270" s="7"/>
    </row>
    <row r="3271" spans="9:14" x14ac:dyDescent="0.2">
      <c r="I3271" s="7"/>
      <c r="J3271" s="7"/>
      <c r="K3271" s="7"/>
      <c r="L3271" s="7"/>
      <c r="M3271" s="7"/>
      <c r="N3271" s="7"/>
    </row>
    <row r="3272" spans="9:14" x14ac:dyDescent="0.2">
      <c r="I3272" s="7"/>
      <c r="J3272" s="7"/>
      <c r="K3272" s="7"/>
      <c r="L3272" s="7"/>
      <c r="M3272" s="7"/>
      <c r="N3272" s="7"/>
    </row>
    <row r="3273" spans="9:14" x14ac:dyDescent="0.2">
      <c r="I3273" s="7"/>
      <c r="J3273" s="7"/>
      <c r="K3273" s="7"/>
      <c r="L3273" s="7"/>
      <c r="M3273" s="7"/>
      <c r="N3273" s="7"/>
    </row>
    <row r="3274" spans="9:14" x14ac:dyDescent="0.2">
      <c r="I3274" s="7"/>
      <c r="J3274" s="7"/>
      <c r="K3274" s="7"/>
      <c r="L3274" s="7"/>
      <c r="M3274" s="7"/>
      <c r="N3274" s="7"/>
    </row>
    <row r="3275" spans="9:14" x14ac:dyDescent="0.2">
      <c r="I3275" s="7"/>
      <c r="J3275" s="7"/>
      <c r="K3275" s="7"/>
      <c r="L3275" s="7"/>
      <c r="M3275" s="7"/>
      <c r="N3275" s="7"/>
    </row>
    <row r="3276" spans="9:14" x14ac:dyDescent="0.2">
      <c r="I3276" s="7"/>
      <c r="J3276" s="7"/>
      <c r="K3276" s="7"/>
      <c r="L3276" s="7"/>
      <c r="M3276" s="7"/>
      <c r="N3276" s="7"/>
    </row>
    <row r="3277" spans="9:14" x14ac:dyDescent="0.2">
      <c r="I3277" s="7"/>
      <c r="J3277" s="7"/>
      <c r="K3277" s="7"/>
      <c r="L3277" s="7"/>
      <c r="M3277" s="7"/>
      <c r="N3277" s="7"/>
    </row>
    <row r="3278" spans="9:14" x14ac:dyDescent="0.2">
      <c r="I3278" s="7"/>
      <c r="J3278" s="7"/>
      <c r="K3278" s="7"/>
      <c r="L3278" s="7"/>
      <c r="M3278" s="7"/>
      <c r="N3278" s="7"/>
    </row>
    <row r="3279" spans="9:14" x14ac:dyDescent="0.2">
      <c r="I3279" s="7"/>
      <c r="J3279" s="7"/>
      <c r="K3279" s="7"/>
      <c r="L3279" s="7"/>
      <c r="M3279" s="7"/>
      <c r="N3279" s="7"/>
    </row>
    <row r="3280" spans="9:14" x14ac:dyDescent="0.2">
      <c r="I3280" s="7"/>
      <c r="J3280" s="7"/>
      <c r="K3280" s="7"/>
      <c r="L3280" s="7"/>
      <c r="M3280" s="7"/>
      <c r="N3280" s="7"/>
    </row>
    <row r="3281" spans="9:14" x14ac:dyDescent="0.2">
      <c r="I3281" s="7"/>
      <c r="J3281" s="7"/>
      <c r="K3281" s="7"/>
      <c r="L3281" s="7"/>
      <c r="M3281" s="7"/>
      <c r="N3281" s="7"/>
    </row>
    <row r="3282" spans="9:14" x14ac:dyDescent="0.2">
      <c r="I3282" s="7"/>
      <c r="J3282" s="7"/>
      <c r="K3282" s="7"/>
      <c r="L3282" s="7"/>
      <c r="M3282" s="7"/>
      <c r="N3282" s="7"/>
    </row>
    <row r="3283" spans="9:14" x14ac:dyDescent="0.2">
      <c r="I3283" s="7"/>
      <c r="J3283" s="7"/>
      <c r="K3283" s="7"/>
      <c r="L3283" s="7"/>
      <c r="M3283" s="7"/>
      <c r="N3283" s="7"/>
    </row>
    <row r="3284" spans="9:14" x14ac:dyDescent="0.2">
      <c r="I3284" s="7"/>
      <c r="J3284" s="7"/>
      <c r="K3284" s="7"/>
      <c r="L3284" s="7"/>
      <c r="M3284" s="7"/>
      <c r="N3284" s="7"/>
    </row>
    <row r="3285" spans="9:14" x14ac:dyDescent="0.2">
      <c r="I3285" s="7"/>
      <c r="J3285" s="7"/>
      <c r="K3285" s="7"/>
      <c r="L3285" s="7"/>
      <c r="M3285" s="7"/>
      <c r="N3285" s="7"/>
    </row>
    <row r="3286" spans="9:14" x14ac:dyDescent="0.2">
      <c r="I3286" s="7"/>
      <c r="J3286" s="7"/>
      <c r="K3286" s="7"/>
      <c r="L3286" s="7"/>
      <c r="M3286" s="7"/>
      <c r="N3286" s="7"/>
    </row>
    <row r="3287" spans="9:14" x14ac:dyDescent="0.2">
      <c r="I3287" s="7"/>
      <c r="J3287" s="7"/>
      <c r="K3287" s="7"/>
      <c r="L3287" s="7"/>
      <c r="M3287" s="7"/>
      <c r="N3287" s="7"/>
    </row>
    <row r="3288" spans="9:14" x14ac:dyDescent="0.2">
      <c r="I3288" s="7"/>
      <c r="J3288" s="7"/>
      <c r="K3288" s="7"/>
      <c r="L3288" s="7"/>
      <c r="M3288" s="7"/>
      <c r="N3288" s="7"/>
    </row>
    <row r="3289" spans="9:14" x14ac:dyDescent="0.2">
      <c r="I3289" s="7"/>
      <c r="J3289" s="7"/>
      <c r="K3289" s="7"/>
      <c r="L3289" s="7"/>
      <c r="M3289" s="7"/>
      <c r="N3289" s="7"/>
    </row>
    <row r="3290" spans="9:14" x14ac:dyDescent="0.2">
      <c r="I3290" s="7"/>
      <c r="J3290" s="7"/>
      <c r="K3290" s="7"/>
      <c r="L3290" s="7"/>
      <c r="M3290" s="7"/>
      <c r="N3290" s="7"/>
    </row>
    <row r="3291" spans="9:14" x14ac:dyDescent="0.2">
      <c r="I3291" s="7"/>
      <c r="J3291" s="7"/>
      <c r="K3291" s="7"/>
      <c r="L3291" s="7"/>
      <c r="M3291" s="7"/>
      <c r="N3291" s="7"/>
    </row>
    <row r="3292" spans="9:14" x14ac:dyDescent="0.2">
      <c r="I3292" s="7"/>
      <c r="J3292" s="7"/>
      <c r="K3292" s="7"/>
      <c r="L3292" s="7"/>
      <c r="M3292" s="7"/>
      <c r="N3292" s="7"/>
    </row>
    <row r="3293" spans="9:14" x14ac:dyDescent="0.2">
      <c r="I3293" s="7"/>
      <c r="J3293" s="7"/>
      <c r="K3293" s="7"/>
      <c r="L3293" s="7"/>
      <c r="M3293" s="7"/>
      <c r="N3293" s="7"/>
    </row>
    <row r="3294" spans="9:14" x14ac:dyDescent="0.2">
      <c r="I3294" s="7"/>
      <c r="J3294" s="7"/>
      <c r="K3294" s="7"/>
      <c r="L3294" s="7"/>
      <c r="M3294" s="7"/>
      <c r="N3294" s="7"/>
    </row>
    <row r="3295" spans="9:14" x14ac:dyDescent="0.2">
      <c r="I3295" s="7"/>
      <c r="J3295" s="7"/>
      <c r="K3295" s="7"/>
      <c r="L3295" s="7"/>
      <c r="M3295" s="7"/>
      <c r="N3295" s="7"/>
    </row>
    <row r="3296" spans="9:14" x14ac:dyDescent="0.2">
      <c r="I3296" s="7"/>
      <c r="J3296" s="7"/>
      <c r="K3296" s="7"/>
      <c r="L3296" s="7"/>
      <c r="M3296" s="7"/>
      <c r="N3296" s="7"/>
    </row>
    <row r="3297" spans="9:14" x14ac:dyDescent="0.2">
      <c r="I3297" s="7"/>
      <c r="J3297" s="7"/>
      <c r="K3297" s="7"/>
      <c r="L3297" s="7"/>
      <c r="M3297" s="7"/>
      <c r="N3297" s="7"/>
    </row>
    <row r="3298" spans="9:14" x14ac:dyDescent="0.2">
      <c r="I3298" s="7"/>
      <c r="J3298" s="7"/>
      <c r="K3298" s="7"/>
      <c r="L3298" s="7"/>
      <c r="M3298" s="7"/>
      <c r="N3298" s="7"/>
    </row>
    <row r="3299" spans="9:14" x14ac:dyDescent="0.2">
      <c r="I3299" s="7"/>
      <c r="J3299" s="7"/>
      <c r="K3299" s="7"/>
      <c r="L3299" s="7"/>
      <c r="M3299" s="7"/>
      <c r="N3299" s="7"/>
    </row>
    <row r="3300" spans="9:14" x14ac:dyDescent="0.2">
      <c r="I3300" s="7"/>
      <c r="J3300" s="7"/>
      <c r="K3300" s="7"/>
      <c r="L3300" s="7"/>
      <c r="M3300" s="7"/>
      <c r="N3300" s="7"/>
    </row>
    <row r="3301" spans="9:14" x14ac:dyDescent="0.2">
      <c r="I3301" s="7"/>
      <c r="J3301" s="7"/>
      <c r="K3301" s="7"/>
      <c r="L3301" s="7"/>
      <c r="M3301" s="7"/>
      <c r="N3301" s="7"/>
    </row>
    <row r="3302" spans="9:14" x14ac:dyDescent="0.2">
      <c r="I3302" s="7"/>
      <c r="J3302" s="7"/>
      <c r="K3302" s="7"/>
      <c r="L3302" s="7"/>
      <c r="M3302" s="7"/>
      <c r="N3302" s="7"/>
    </row>
    <row r="3303" spans="9:14" x14ac:dyDescent="0.2">
      <c r="I3303" s="7"/>
      <c r="J3303" s="7"/>
      <c r="K3303" s="7"/>
      <c r="L3303" s="7"/>
      <c r="M3303" s="7"/>
      <c r="N3303" s="7"/>
    </row>
    <row r="3304" spans="9:14" x14ac:dyDescent="0.2">
      <c r="I3304" s="7"/>
      <c r="J3304" s="7"/>
      <c r="K3304" s="7"/>
      <c r="L3304" s="7"/>
      <c r="M3304" s="7"/>
      <c r="N3304" s="7"/>
    </row>
    <row r="3305" spans="9:14" x14ac:dyDescent="0.2">
      <c r="I3305" s="7"/>
      <c r="J3305" s="7"/>
      <c r="K3305" s="7"/>
      <c r="L3305" s="7"/>
      <c r="M3305" s="7"/>
      <c r="N3305" s="7"/>
    </row>
    <row r="3306" spans="9:14" x14ac:dyDescent="0.2">
      <c r="I3306" s="7"/>
      <c r="J3306" s="7"/>
      <c r="K3306" s="7"/>
      <c r="L3306" s="7"/>
      <c r="M3306" s="7"/>
      <c r="N3306" s="7"/>
    </row>
    <row r="3307" spans="9:14" x14ac:dyDescent="0.2">
      <c r="I3307" s="7"/>
      <c r="J3307" s="7"/>
      <c r="K3307" s="7"/>
      <c r="L3307" s="7"/>
      <c r="M3307" s="7"/>
      <c r="N3307" s="7"/>
    </row>
    <row r="3308" spans="9:14" x14ac:dyDescent="0.2">
      <c r="I3308" s="7"/>
      <c r="J3308" s="7"/>
      <c r="K3308" s="7"/>
      <c r="L3308" s="7"/>
      <c r="M3308" s="7"/>
      <c r="N3308" s="7"/>
    </row>
    <row r="3309" spans="9:14" x14ac:dyDescent="0.2">
      <c r="I3309" s="7"/>
      <c r="J3309" s="7"/>
      <c r="K3309" s="7"/>
      <c r="L3309" s="7"/>
      <c r="M3309" s="7"/>
      <c r="N3309" s="7"/>
    </row>
    <row r="3310" spans="9:14" x14ac:dyDescent="0.2">
      <c r="I3310" s="7"/>
      <c r="J3310" s="7"/>
      <c r="K3310" s="7"/>
      <c r="L3310" s="7"/>
      <c r="M3310" s="7"/>
      <c r="N3310" s="7"/>
    </row>
    <row r="3311" spans="9:14" x14ac:dyDescent="0.2">
      <c r="I3311" s="7"/>
      <c r="J3311" s="7"/>
      <c r="K3311" s="7"/>
      <c r="L3311" s="7"/>
      <c r="M3311" s="7"/>
      <c r="N3311" s="7"/>
    </row>
    <row r="3312" spans="9:14" x14ac:dyDescent="0.2">
      <c r="I3312" s="7"/>
      <c r="J3312" s="7"/>
      <c r="K3312" s="7"/>
      <c r="L3312" s="7"/>
      <c r="M3312" s="7"/>
      <c r="N3312" s="7"/>
    </row>
    <row r="3313" spans="9:14" x14ac:dyDescent="0.2">
      <c r="I3313" s="7"/>
      <c r="J3313" s="7"/>
      <c r="K3313" s="7"/>
      <c r="L3313" s="7"/>
      <c r="M3313" s="7"/>
      <c r="N3313" s="7"/>
    </row>
    <row r="3314" spans="9:14" x14ac:dyDescent="0.2">
      <c r="I3314" s="7"/>
      <c r="J3314" s="7"/>
      <c r="K3314" s="7"/>
      <c r="L3314" s="7"/>
      <c r="M3314" s="7"/>
      <c r="N3314" s="7"/>
    </row>
    <row r="3315" spans="9:14" x14ac:dyDescent="0.2">
      <c r="I3315" s="7"/>
      <c r="J3315" s="7"/>
      <c r="K3315" s="7"/>
      <c r="L3315" s="7"/>
      <c r="M3315" s="7"/>
      <c r="N3315" s="7"/>
    </row>
    <row r="3316" spans="9:14" x14ac:dyDescent="0.2">
      <c r="I3316" s="7"/>
      <c r="J3316" s="7"/>
      <c r="K3316" s="7"/>
      <c r="L3316" s="7"/>
      <c r="M3316" s="7"/>
      <c r="N3316" s="7"/>
    </row>
    <row r="3317" spans="9:14" x14ac:dyDescent="0.2">
      <c r="I3317" s="7"/>
      <c r="J3317" s="7"/>
      <c r="K3317" s="7"/>
      <c r="L3317" s="7"/>
      <c r="M3317" s="7"/>
      <c r="N3317" s="7"/>
    </row>
    <row r="3318" spans="9:14" x14ac:dyDescent="0.2">
      <c r="I3318" s="7"/>
      <c r="J3318" s="7"/>
      <c r="K3318" s="7"/>
      <c r="L3318" s="7"/>
      <c r="M3318" s="7"/>
      <c r="N3318" s="7"/>
    </row>
    <row r="3319" spans="9:14" x14ac:dyDescent="0.2">
      <c r="I3319" s="7"/>
      <c r="J3319" s="7"/>
      <c r="K3319" s="7"/>
      <c r="L3319" s="7"/>
      <c r="M3319" s="7"/>
      <c r="N3319" s="7"/>
    </row>
    <row r="3320" spans="9:14" x14ac:dyDescent="0.2">
      <c r="I3320" s="7"/>
      <c r="J3320" s="7"/>
      <c r="K3320" s="7"/>
      <c r="L3320" s="7"/>
      <c r="M3320" s="7"/>
      <c r="N3320" s="7"/>
    </row>
    <row r="3321" spans="9:14" x14ac:dyDescent="0.2">
      <c r="I3321" s="7"/>
      <c r="J3321" s="7"/>
      <c r="K3321" s="7"/>
      <c r="L3321" s="7"/>
      <c r="M3321" s="7"/>
      <c r="N3321" s="7"/>
    </row>
    <row r="3322" spans="9:14" x14ac:dyDescent="0.2">
      <c r="I3322" s="7"/>
      <c r="J3322" s="7"/>
      <c r="K3322" s="7"/>
      <c r="L3322" s="7"/>
      <c r="M3322" s="7"/>
      <c r="N3322" s="7"/>
    </row>
    <row r="3323" spans="9:14" x14ac:dyDescent="0.2">
      <c r="I3323" s="7"/>
      <c r="J3323" s="7"/>
      <c r="K3323" s="7"/>
      <c r="L3323" s="7"/>
      <c r="M3323" s="7"/>
      <c r="N3323" s="7"/>
    </row>
    <row r="3324" spans="9:14" x14ac:dyDescent="0.2">
      <c r="I3324" s="7"/>
      <c r="J3324" s="7"/>
      <c r="K3324" s="7"/>
      <c r="L3324" s="7"/>
      <c r="M3324" s="7"/>
      <c r="N3324" s="7"/>
    </row>
    <row r="3325" spans="9:14" x14ac:dyDescent="0.2">
      <c r="I3325" s="7"/>
      <c r="J3325" s="7"/>
      <c r="K3325" s="7"/>
      <c r="L3325" s="7"/>
      <c r="M3325" s="7"/>
      <c r="N3325" s="7"/>
    </row>
    <row r="3326" spans="9:14" x14ac:dyDescent="0.2">
      <c r="I3326" s="7"/>
      <c r="J3326" s="7"/>
      <c r="K3326" s="7"/>
      <c r="L3326" s="7"/>
      <c r="M3326" s="7"/>
      <c r="N3326" s="7"/>
    </row>
    <row r="3327" spans="9:14" x14ac:dyDescent="0.2">
      <c r="I3327" s="7"/>
      <c r="J3327" s="7"/>
      <c r="K3327" s="7"/>
      <c r="L3327" s="7"/>
      <c r="M3327" s="7"/>
      <c r="N3327" s="7"/>
    </row>
    <row r="3328" spans="9:14" x14ac:dyDescent="0.2">
      <c r="I3328" s="7"/>
      <c r="J3328" s="7"/>
      <c r="K3328" s="7"/>
      <c r="L3328" s="7"/>
      <c r="M3328" s="7"/>
      <c r="N3328" s="7"/>
    </row>
    <row r="3329" spans="9:14" x14ac:dyDescent="0.2">
      <c r="I3329" s="7"/>
      <c r="J3329" s="7"/>
      <c r="K3329" s="7"/>
      <c r="L3329" s="7"/>
      <c r="M3329" s="7"/>
      <c r="N3329" s="7"/>
    </row>
    <row r="3330" spans="9:14" x14ac:dyDescent="0.2">
      <c r="I3330" s="7"/>
      <c r="J3330" s="7"/>
      <c r="K3330" s="7"/>
      <c r="L3330" s="7"/>
      <c r="M3330" s="7"/>
      <c r="N3330" s="7"/>
    </row>
    <row r="3331" spans="9:14" x14ac:dyDescent="0.2">
      <c r="I3331" s="7"/>
      <c r="J3331" s="7"/>
      <c r="K3331" s="7"/>
      <c r="L3331" s="7"/>
      <c r="M3331" s="7"/>
      <c r="N3331" s="7"/>
    </row>
    <row r="3332" spans="9:14" x14ac:dyDescent="0.2">
      <c r="I3332" s="7"/>
      <c r="J3332" s="7"/>
      <c r="K3332" s="7"/>
      <c r="L3332" s="7"/>
      <c r="M3332" s="7"/>
      <c r="N3332" s="7"/>
    </row>
    <row r="3333" spans="9:14" x14ac:dyDescent="0.2">
      <c r="I3333" s="7"/>
      <c r="J3333" s="7"/>
      <c r="K3333" s="7"/>
      <c r="L3333" s="7"/>
      <c r="M3333" s="7"/>
      <c r="N3333" s="7"/>
    </row>
    <row r="3334" spans="9:14" x14ac:dyDescent="0.2">
      <c r="I3334" s="7"/>
      <c r="J3334" s="7"/>
      <c r="K3334" s="7"/>
      <c r="L3334" s="7"/>
      <c r="M3334" s="7"/>
      <c r="N3334" s="7"/>
    </row>
    <row r="3335" spans="9:14" x14ac:dyDescent="0.2">
      <c r="I3335" s="7"/>
      <c r="J3335" s="7"/>
      <c r="K3335" s="7"/>
      <c r="L3335" s="7"/>
      <c r="M3335" s="7"/>
      <c r="N3335" s="7"/>
    </row>
    <row r="3336" spans="9:14" x14ac:dyDescent="0.2">
      <c r="I3336" s="7"/>
      <c r="J3336" s="7"/>
      <c r="K3336" s="7"/>
      <c r="L3336" s="7"/>
      <c r="M3336" s="7"/>
      <c r="N3336" s="7"/>
    </row>
    <row r="3337" spans="9:14" x14ac:dyDescent="0.2">
      <c r="I3337" s="7"/>
      <c r="J3337" s="7"/>
      <c r="K3337" s="7"/>
      <c r="L3337" s="7"/>
      <c r="M3337" s="7"/>
      <c r="N3337" s="7"/>
    </row>
    <row r="3338" spans="9:14" x14ac:dyDescent="0.2">
      <c r="I3338" s="7"/>
      <c r="J3338" s="7"/>
      <c r="K3338" s="7"/>
      <c r="L3338" s="7"/>
      <c r="M3338" s="7"/>
      <c r="N3338" s="7"/>
    </row>
    <row r="3339" spans="9:14" x14ac:dyDescent="0.2">
      <c r="I3339" s="7"/>
      <c r="J3339" s="7"/>
      <c r="K3339" s="7"/>
      <c r="L3339" s="7"/>
      <c r="M3339" s="7"/>
      <c r="N3339" s="7"/>
    </row>
    <row r="3340" spans="9:14" x14ac:dyDescent="0.2">
      <c r="I3340" s="7"/>
      <c r="J3340" s="7"/>
      <c r="K3340" s="7"/>
      <c r="L3340" s="7"/>
      <c r="M3340" s="7"/>
      <c r="N3340" s="7"/>
    </row>
    <row r="3341" spans="9:14" x14ac:dyDescent="0.2">
      <c r="I3341" s="7"/>
      <c r="J3341" s="7"/>
      <c r="K3341" s="7"/>
      <c r="L3341" s="7"/>
      <c r="M3341" s="7"/>
      <c r="N3341" s="7"/>
    </row>
    <row r="3342" spans="9:14" x14ac:dyDescent="0.2">
      <c r="I3342" s="7"/>
      <c r="J3342" s="7"/>
      <c r="K3342" s="7"/>
      <c r="L3342" s="7"/>
      <c r="M3342" s="7"/>
      <c r="N3342" s="7"/>
    </row>
    <row r="3343" spans="9:14" x14ac:dyDescent="0.2">
      <c r="I3343" s="7"/>
      <c r="J3343" s="7"/>
      <c r="K3343" s="7"/>
      <c r="L3343" s="7"/>
      <c r="M3343" s="7"/>
      <c r="N3343" s="7"/>
    </row>
    <row r="3344" spans="9:14" x14ac:dyDescent="0.2">
      <c r="I3344" s="7"/>
      <c r="J3344" s="7"/>
      <c r="K3344" s="7"/>
      <c r="L3344" s="7"/>
      <c r="M3344" s="7"/>
      <c r="N3344" s="7"/>
    </row>
    <row r="3345" spans="9:14" x14ac:dyDescent="0.2">
      <c r="I3345" s="7"/>
      <c r="J3345" s="7"/>
      <c r="K3345" s="7"/>
      <c r="L3345" s="7"/>
      <c r="M3345" s="7"/>
      <c r="N3345" s="7"/>
    </row>
    <row r="3346" spans="9:14" x14ac:dyDescent="0.2">
      <c r="I3346" s="7"/>
      <c r="J3346" s="7"/>
      <c r="K3346" s="7"/>
      <c r="L3346" s="7"/>
      <c r="M3346" s="7"/>
      <c r="N3346" s="7"/>
    </row>
    <row r="3347" spans="9:14" x14ac:dyDescent="0.2">
      <c r="I3347" s="7"/>
      <c r="J3347" s="7"/>
      <c r="K3347" s="7"/>
      <c r="L3347" s="7"/>
      <c r="M3347" s="7"/>
      <c r="N3347" s="7"/>
    </row>
    <row r="3348" spans="9:14" x14ac:dyDescent="0.2">
      <c r="I3348" s="7"/>
      <c r="J3348" s="7"/>
      <c r="K3348" s="7"/>
      <c r="L3348" s="7"/>
      <c r="M3348" s="7"/>
      <c r="N3348" s="7"/>
    </row>
    <row r="3349" spans="9:14" x14ac:dyDescent="0.2">
      <c r="I3349" s="7"/>
      <c r="J3349" s="7"/>
      <c r="K3349" s="7"/>
      <c r="L3349" s="7"/>
      <c r="M3349" s="7"/>
      <c r="N3349" s="7"/>
    </row>
    <row r="3350" spans="9:14" x14ac:dyDescent="0.2">
      <c r="I3350" s="7"/>
      <c r="J3350" s="7"/>
      <c r="K3350" s="7"/>
      <c r="L3350" s="7"/>
      <c r="M3350" s="7"/>
      <c r="N3350" s="7"/>
    </row>
    <row r="3351" spans="9:14" x14ac:dyDescent="0.2">
      <c r="I3351" s="7"/>
      <c r="J3351" s="7"/>
      <c r="K3351" s="7"/>
      <c r="L3351" s="7"/>
      <c r="M3351" s="7"/>
      <c r="N3351" s="7"/>
    </row>
    <row r="3352" spans="9:14" x14ac:dyDescent="0.2">
      <c r="I3352" s="7"/>
      <c r="J3352" s="7"/>
      <c r="K3352" s="7"/>
      <c r="L3352" s="7"/>
      <c r="M3352" s="7"/>
      <c r="N3352" s="7"/>
    </row>
    <row r="3353" spans="9:14" x14ac:dyDescent="0.2">
      <c r="I3353" s="7"/>
      <c r="J3353" s="7"/>
      <c r="K3353" s="7"/>
      <c r="L3353" s="7"/>
      <c r="M3353" s="7"/>
      <c r="N3353" s="7"/>
    </row>
    <row r="3354" spans="9:14" x14ac:dyDescent="0.2">
      <c r="I3354" s="7"/>
      <c r="J3354" s="7"/>
      <c r="K3354" s="7"/>
      <c r="L3354" s="7"/>
      <c r="M3354" s="7"/>
      <c r="N3354" s="7"/>
    </row>
    <row r="3355" spans="9:14" x14ac:dyDescent="0.2">
      <c r="I3355" s="7"/>
      <c r="J3355" s="7"/>
      <c r="K3355" s="7"/>
      <c r="L3355" s="7"/>
      <c r="M3355" s="7"/>
      <c r="N3355" s="7"/>
    </row>
    <row r="3356" spans="9:14" x14ac:dyDescent="0.2">
      <c r="I3356" s="7"/>
      <c r="J3356" s="7"/>
      <c r="K3356" s="7"/>
      <c r="L3356" s="7"/>
      <c r="M3356" s="7"/>
      <c r="N3356" s="7"/>
    </row>
    <row r="3357" spans="9:14" x14ac:dyDescent="0.2">
      <c r="I3357" s="7"/>
      <c r="J3357" s="7"/>
      <c r="K3357" s="7"/>
      <c r="L3357" s="7"/>
      <c r="M3357" s="7"/>
      <c r="N3357" s="7"/>
    </row>
    <row r="3358" spans="9:14" x14ac:dyDescent="0.2">
      <c r="I3358" s="7"/>
      <c r="J3358" s="7"/>
      <c r="K3358" s="7"/>
      <c r="L3358" s="7"/>
      <c r="M3358" s="7"/>
      <c r="N3358" s="7"/>
    </row>
    <row r="3359" spans="9:14" x14ac:dyDescent="0.2">
      <c r="I3359" s="7"/>
      <c r="J3359" s="7"/>
      <c r="K3359" s="7"/>
      <c r="L3359" s="7"/>
      <c r="M3359" s="7"/>
      <c r="N3359" s="7"/>
    </row>
    <row r="3360" spans="9:14" x14ac:dyDescent="0.2">
      <c r="I3360" s="7"/>
      <c r="J3360" s="7"/>
      <c r="K3360" s="7"/>
      <c r="L3360" s="7"/>
      <c r="M3360" s="7"/>
      <c r="N3360" s="7"/>
    </row>
    <row r="3361" spans="9:14" x14ac:dyDescent="0.2">
      <c r="I3361" s="7"/>
      <c r="J3361" s="7"/>
      <c r="K3361" s="7"/>
      <c r="L3361" s="7"/>
      <c r="M3361" s="7"/>
      <c r="N3361" s="7"/>
    </row>
    <row r="3362" spans="9:14" x14ac:dyDescent="0.2">
      <c r="I3362" s="7"/>
      <c r="J3362" s="7"/>
      <c r="K3362" s="7"/>
      <c r="L3362" s="7"/>
      <c r="M3362" s="7"/>
      <c r="N3362" s="7"/>
    </row>
    <row r="3363" spans="9:14" x14ac:dyDescent="0.2">
      <c r="I3363" s="7"/>
      <c r="J3363" s="7"/>
      <c r="K3363" s="7"/>
      <c r="L3363" s="7"/>
      <c r="M3363" s="7"/>
      <c r="N3363" s="7"/>
    </row>
    <row r="3364" spans="9:14" x14ac:dyDescent="0.2">
      <c r="I3364" s="7"/>
      <c r="J3364" s="7"/>
      <c r="K3364" s="7"/>
      <c r="L3364" s="7"/>
      <c r="M3364" s="7"/>
      <c r="N3364" s="7"/>
    </row>
    <row r="3365" spans="9:14" x14ac:dyDescent="0.2">
      <c r="I3365" s="7"/>
      <c r="J3365" s="7"/>
      <c r="K3365" s="7"/>
      <c r="L3365" s="7"/>
      <c r="M3365" s="7"/>
      <c r="N3365" s="7"/>
    </row>
    <row r="3366" spans="9:14" x14ac:dyDescent="0.2">
      <c r="I3366" s="7"/>
      <c r="J3366" s="7"/>
      <c r="K3366" s="7"/>
      <c r="L3366" s="7"/>
      <c r="M3366" s="7"/>
      <c r="N3366" s="7"/>
    </row>
    <row r="3367" spans="9:14" x14ac:dyDescent="0.2">
      <c r="I3367" s="7"/>
      <c r="J3367" s="7"/>
      <c r="K3367" s="7"/>
      <c r="L3367" s="7"/>
      <c r="M3367" s="7"/>
      <c r="N3367" s="7"/>
    </row>
    <row r="3368" spans="9:14" x14ac:dyDescent="0.2">
      <c r="I3368" s="7"/>
      <c r="J3368" s="7"/>
      <c r="K3368" s="7"/>
      <c r="L3368" s="7"/>
      <c r="M3368" s="7"/>
      <c r="N3368" s="7"/>
    </row>
    <row r="3369" spans="9:14" x14ac:dyDescent="0.2">
      <c r="I3369" s="7"/>
      <c r="J3369" s="7"/>
      <c r="K3369" s="7"/>
      <c r="L3369" s="7"/>
      <c r="M3369" s="7"/>
      <c r="N3369" s="7"/>
    </row>
    <row r="3370" spans="9:14" x14ac:dyDescent="0.2">
      <c r="I3370" s="7"/>
      <c r="J3370" s="7"/>
      <c r="K3370" s="7"/>
      <c r="L3370" s="7"/>
      <c r="M3370" s="7"/>
      <c r="N3370" s="7"/>
    </row>
    <row r="3371" spans="9:14" x14ac:dyDescent="0.2">
      <c r="I3371" s="7"/>
      <c r="J3371" s="7"/>
      <c r="K3371" s="7"/>
      <c r="L3371" s="7"/>
      <c r="M3371" s="7"/>
      <c r="N3371" s="7"/>
    </row>
    <row r="3372" spans="9:14" x14ac:dyDescent="0.2">
      <c r="I3372" s="7"/>
      <c r="J3372" s="7"/>
      <c r="K3372" s="7"/>
      <c r="L3372" s="7"/>
      <c r="M3372" s="7"/>
      <c r="N3372" s="7"/>
    </row>
    <row r="3373" spans="9:14" x14ac:dyDescent="0.2">
      <c r="I3373" s="7"/>
      <c r="J3373" s="7"/>
      <c r="K3373" s="7"/>
      <c r="L3373" s="7"/>
      <c r="M3373" s="7"/>
      <c r="N3373" s="7"/>
    </row>
    <row r="3374" spans="9:14" x14ac:dyDescent="0.2">
      <c r="I3374" s="7"/>
      <c r="J3374" s="7"/>
      <c r="K3374" s="7"/>
      <c r="L3374" s="7"/>
      <c r="M3374" s="7"/>
      <c r="N3374" s="7"/>
    </row>
    <row r="3375" spans="9:14" x14ac:dyDescent="0.2">
      <c r="I3375" s="7"/>
      <c r="J3375" s="7"/>
      <c r="K3375" s="7"/>
      <c r="L3375" s="7"/>
      <c r="M3375" s="7"/>
      <c r="N3375" s="7"/>
    </row>
    <row r="3376" spans="9:14" x14ac:dyDescent="0.2">
      <c r="I3376" s="7"/>
      <c r="J3376" s="7"/>
      <c r="K3376" s="7"/>
      <c r="L3376" s="7"/>
      <c r="M3376" s="7"/>
      <c r="N3376" s="7"/>
    </row>
    <row r="3377" spans="9:14" x14ac:dyDescent="0.2">
      <c r="I3377" s="7"/>
      <c r="J3377" s="7"/>
      <c r="K3377" s="7"/>
      <c r="L3377" s="7"/>
      <c r="M3377" s="7"/>
      <c r="N3377" s="7"/>
    </row>
    <row r="3378" spans="9:14" x14ac:dyDescent="0.2">
      <c r="I3378" s="7"/>
      <c r="J3378" s="7"/>
      <c r="K3378" s="7"/>
      <c r="L3378" s="7"/>
      <c r="M3378" s="7"/>
      <c r="N3378" s="7"/>
    </row>
    <row r="3379" spans="9:14" x14ac:dyDescent="0.2">
      <c r="I3379" s="7"/>
      <c r="J3379" s="7"/>
      <c r="K3379" s="7"/>
      <c r="L3379" s="7"/>
      <c r="M3379" s="7"/>
      <c r="N3379" s="7"/>
    </row>
    <row r="3380" spans="9:14" x14ac:dyDescent="0.2">
      <c r="I3380" s="7"/>
      <c r="J3380" s="7"/>
      <c r="K3380" s="7"/>
      <c r="L3380" s="7"/>
      <c r="M3380" s="7"/>
      <c r="N3380" s="7"/>
    </row>
    <row r="3381" spans="9:14" x14ac:dyDescent="0.2">
      <c r="I3381" s="7"/>
      <c r="J3381" s="7"/>
      <c r="K3381" s="7"/>
      <c r="L3381" s="7"/>
      <c r="M3381" s="7"/>
      <c r="N3381" s="7"/>
    </row>
    <row r="3382" spans="9:14" x14ac:dyDescent="0.2">
      <c r="I3382" s="7"/>
      <c r="J3382" s="7"/>
      <c r="K3382" s="7"/>
      <c r="L3382" s="7"/>
      <c r="M3382" s="7"/>
      <c r="N3382" s="7"/>
    </row>
    <row r="3383" spans="9:14" x14ac:dyDescent="0.2">
      <c r="I3383" s="7"/>
      <c r="J3383" s="7"/>
      <c r="K3383" s="7"/>
      <c r="L3383" s="7"/>
      <c r="M3383" s="7"/>
      <c r="N3383" s="7"/>
    </row>
    <row r="3384" spans="9:14" x14ac:dyDescent="0.2">
      <c r="I3384" s="7"/>
      <c r="J3384" s="7"/>
      <c r="K3384" s="7"/>
      <c r="L3384" s="7"/>
      <c r="M3384" s="7"/>
      <c r="N3384" s="7"/>
    </row>
    <row r="3385" spans="9:14" x14ac:dyDescent="0.2">
      <c r="I3385" s="7"/>
      <c r="J3385" s="7"/>
      <c r="K3385" s="7"/>
      <c r="L3385" s="7"/>
      <c r="M3385" s="7"/>
      <c r="N3385" s="7"/>
    </row>
    <row r="3386" spans="9:14" x14ac:dyDescent="0.2">
      <c r="I3386" s="7"/>
      <c r="J3386" s="7"/>
      <c r="K3386" s="7"/>
      <c r="L3386" s="7"/>
      <c r="M3386" s="7"/>
      <c r="N3386" s="7"/>
    </row>
    <row r="3387" spans="9:14" x14ac:dyDescent="0.2">
      <c r="I3387" s="7"/>
      <c r="J3387" s="7"/>
      <c r="K3387" s="7"/>
      <c r="L3387" s="7"/>
      <c r="M3387" s="7"/>
      <c r="N3387" s="7"/>
    </row>
    <row r="3388" spans="9:14" x14ac:dyDescent="0.2">
      <c r="I3388" s="7"/>
      <c r="J3388" s="7"/>
      <c r="K3388" s="7"/>
      <c r="L3388" s="7"/>
      <c r="M3388" s="7"/>
      <c r="N3388" s="7"/>
    </row>
    <row r="3389" spans="9:14" x14ac:dyDescent="0.2">
      <c r="I3389" s="7"/>
      <c r="J3389" s="7"/>
      <c r="K3389" s="7"/>
      <c r="L3389" s="7"/>
      <c r="M3389" s="7"/>
      <c r="N3389" s="7"/>
    </row>
    <row r="3390" spans="9:14" x14ac:dyDescent="0.2">
      <c r="I3390" s="7"/>
      <c r="J3390" s="7"/>
      <c r="K3390" s="7"/>
      <c r="L3390" s="7"/>
      <c r="M3390" s="7"/>
      <c r="N3390" s="7"/>
    </row>
    <row r="3391" spans="9:14" x14ac:dyDescent="0.2">
      <c r="I3391" s="7"/>
      <c r="J3391" s="7"/>
      <c r="K3391" s="7"/>
      <c r="L3391" s="7"/>
      <c r="M3391" s="7"/>
      <c r="N3391" s="7"/>
    </row>
    <row r="3392" spans="9:14" x14ac:dyDescent="0.2">
      <c r="I3392" s="7"/>
      <c r="J3392" s="7"/>
      <c r="K3392" s="7"/>
      <c r="L3392" s="7"/>
      <c r="M3392" s="7"/>
      <c r="N3392" s="7"/>
    </row>
    <row r="3393" spans="9:14" x14ac:dyDescent="0.2">
      <c r="I3393" s="7"/>
      <c r="J3393" s="7"/>
      <c r="K3393" s="7"/>
      <c r="L3393" s="7"/>
      <c r="M3393" s="7"/>
      <c r="N3393" s="7"/>
    </row>
    <row r="3394" spans="9:14" x14ac:dyDescent="0.2">
      <c r="I3394" s="7"/>
      <c r="J3394" s="7"/>
      <c r="K3394" s="7"/>
      <c r="L3394" s="7"/>
      <c r="M3394" s="7"/>
      <c r="N3394" s="7"/>
    </row>
    <row r="3395" spans="9:14" x14ac:dyDescent="0.2">
      <c r="I3395" s="7"/>
      <c r="J3395" s="7"/>
      <c r="K3395" s="7"/>
      <c r="L3395" s="7"/>
      <c r="M3395" s="7"/>
      <c r="N3395" s="7"/>
    </row>
    <row r="3396" spans="9:14" x14ac:dyDescent="0.2">
      <c r="I3396" s="7"/>
      <c r="J3396" s="7"/>
      <c r="K3396" s="7"/>
      <c r="L3396" s="7"/>
      <c r="M3396" s="7"/>
      <c r="N3396" s="7"/>
    </row>
    <row r="3397" spans="9:14" x14ac:dyDescent="0.2">
      <c r="I3397" s="7"/>
      <c r="J3397" s="7"/>
      <c r="K3397" s="7"/>
      <c r="L3397" s="7"/>
      <c r="M3397" s="7"/>
      <c r="N3397" s="7"/>
    </row>
    <row r="3398" spans="9:14" x14ac:dyDescent="0.2">
      <c r="I3398" s="7"/>
      <c r="J3398" s="7"/>
      <c r="K3398" s="7"/>
      <c r="L3398" s="7"/>
      <c r="M3398" s="7"/>
      <c r="N3398" s="7"/>
    </row>
    <row r="3399" spans="9:14" x14ac:dyDescent="0.2">
      <c r="I3399" s="7"/>
      <c r="J3399" s="7"/>
      <c r="K3399" s="7"/>
      <c r="L3399" s="7"/>
      <c r="M3399" s="7"/>
      <c r="N3399" s="7"/>
    </row>
    <row r="3400" spans="9:14" x14ac:dyDescent="0.2">
      <c r="I3400" s="7"/>
      <c r="J3400" s="7"/>
      <c r="K3400" s="7"/>
      <c r="L3400" s="7"/>
      <c r="M3400" s="7"/>
      <c r="N3400" s="7"/>
    </row>
    <row r="3401" spans="9:14" x14ac:dyDescent="0.2">
      <c r="I3401" s="7"/>
      <c r="J3401" s="7"/>
      <c r="K3401" s="7"/>
      <c r="L3401" s="7"/>
      <c r="M3401" s="7"/>
      <c r="N3401" s="7"/>
    </row>
    <row r="3402" spans="9:14" x14ac:dyDescent="0.2">
      <c r="I3402" s="7"/>
      <c r="J3402" s="7"/>
      <c r="K3402" s="7"/>
      <c r="L3402" s="7"/>
      <c r="M3402" s="7"/>
      <c r="N3402" s="7"/>
    </row>
    <row r="3403" spans="9:14" x14ac:dyDescent="0.2">
      <c r="I3403" s="7"/>
      <c r="J3403" s="7"/>
      <c r="K3403" s="7"/>
      <c r="L3403" s="7"/>
      <c r="M3403" s="7"/>
      <c r="N3403" s="7"/>
    </row>
    <row r="3404" spans="9:14" x14ac:dyDescent="0.2">
      <c r="I3404" s="7"/>
      <c r="J3404" s="7"/>
      <c r="K3404" s="7"/>
      <c r="L3404" s="7"/>
      <c r="M3404" s="7"/>
      <c r="N3404" s="7"/>
    </row>
    <row r="3405" spans="9:14" x14ac:dyDescent="0.2">
      <c r="I3405" s="7"/>
      <c r="J3405" s="7"/>
      <c r="K3405" s="7"/>
      <c r="L3405" s="7"/>
      <c r="M3405" s="7"/>
      <c r="N3405" s="7"/>
    </row>
    <row r="3406" spans="9:14" x14ac:dyDescent="0.2">
      <c r="I3406" s="7"/>
      <c r="J3406" s="7"/>
      <c r="K3406" s="7"/>
      <c r="L3406" s="7"/>
      <c r="M3406" s="7"/>
      <c r="N3406" s="7"/>
    </row>
    <row r="3407" spans="9:14" x14ac:dyDescent="0.2">
      <c r="I3407" s="7"/>
      <c r="J3407" s="7"/>
      <c r="K3407" s="7"/>
      <c r="L3407" s="7"/>
      <c r="M3407" s="7"/>
      <c r="N3407" s="7"/>
    </row>
    <row r="3408" spans="9:14" x14ac:dyDescent="0.2">
      <c r="I3408" s="7"/>
      <c r="J3408" s="7"/>
      <c r="K3408" s="7"/>
      <c r="L3408" s="7"/>
      <c r="M3408" s="7"/>
      <c r="N3408" s="7"/>
    </row>
    <row r="3409" spans="9:14" x14ac:dyDescent="0.2">
      <c r="I3409" s="7"/>
      <c r="J3409" s="7"/>
      <c r="K3409" s="7"/>
      <c r="L3409" s="7"/>
      <c r="M3409" s="7"/>
      <c r="N3409" s="7"/>
    </row>
    <row r="3410" spans="9:14" x14ac:dyDescent="0.2">
      <c r="I3410" s="7"/>
      <c r="J3410" s="7"/>
      <c r="K3410" s="7"/>
      <c r="L3410" s="7"/>
      <c r="M3410" s="7"/>
      <c r="N3410" s="7"/>
    </row>
    <row r="3411" spans="9:14" x14ac:dyDescent="0.2">
      <c r="I3411" s="7"/>
      <c r="J3411" s="7"/>
      <c r="K3411" s="7"/>
      <c r="L3411" s="7"/>
      <c r="M3411" s="7"/>
      <c r="N3411" s="7"/>
    </row>
    <row r="3412" spans="9:14" x14ac:dyDescent="0.2">
      <c r="I3412" s="7"/>
      <c r="J3412" s="7"/>
      <c r="K3412" s="7"/>
      <c r="L3412" s="7"/>
      <c r="M3412" s="7"/>
      <c r="N3412" s="7"/>
    </row>
    <row r="3413" spans="9:14" x14ac:dyDescent="0.2">
      <c r="I3413" s="7"/>
      <c r="J3413" s="7"/>
      <c r="K3413" s="7"/>
      <c r="L3413" s="7"/>
      <c r="M3413" s="7"/>
      <c r="N3413" s="7"/>
    </row>
    <row r="3414" spans="9:14" x14ac:dyDescent="0.2">
      <c r="I3414" s="7"/>
      <c r="J3414" s="7"/>
      <c r="K3414" s="7"/>
      <c r="L3414" s="7"/>
      <c r="M3414" s="7"/>
      <c r="N3414" s="7"/>
    </row>
    <row r="3415" spans="9:14" x14ac:dyDescent="0.2">
      <c r="I3415" s="7"/>
      <c r="J3415" s="7"/>
      <c r="K3415" s="7"/>
      <c r="L3415" s="7"/>
      <c r="M3415" s="7"/>
      <c r="N3415" s="7"/>
    </row>
    <row r="3416" spans="9:14" x14ac:dyDescent="0.2">
      <c r="I3416" s="7"/>
      <c r="J3416" s="7"/>
      <c r="K3416" s="7"/>
      <c r="L3416" s="7"/>
      <c r="M3416" s="7"/>
      <c r="N3416" s="7"/>
    </row>
    <row r="3417" spans="9:14" x14ac:dyDescent="0.2">
      <c r="I3417" s="7"/>
      <c r="J3417" s="7"/>
      <c r="K3417" s="7"/>
      <c r="L3417" s="7"/>
      <c r="M3417" s="7"/>
      <c r="N3417" s="7"/>
    </row>
    <row r="3418" spans="9:14" x14ac:dyDescent="0.2">
      <c r="I3418" s="7"/>
      <c r="J3418" s="7"/>
      <c r="K3418" s="7"/>
      <c r="L3418" s="7"/>
      <c r="M3418" s="7"/>
      <c r="N3418" s="7"/>
    </row>
    <row r="3419" spans="9:14" x14ac:dyDescent="0.2">
      <c r="I3419" s="7"/>
      <c r="J3419" s="7"/>
      <c r="K3419" s="7"/>
      <c r="L3419" s="7"/>
      <c r="M3419" s="7"/>
      <c r="N3419" s="7"/>
    </row>
    <row r="3420" spans="9:14" x14ac:dyDescent="0.2">
      <c r="I3420" s="7"/>
      <c r="J3420" s="7"/>
      <c r="K3420" s="7"/>
      <c r="L3420" s="7"/>
      <c r="M3420" s="7"/>
      <c r="N3420" s="7"/>
    </row>
    <row r="3421" spans="9:14" x14ac:dyDescent="0.2">
      <c r="I3421" s="7"/>
      <c r="J3421" s="7"/>
      <c r="K3421" s="7"/>
      <c r="L3421" s="7"/>
      <c r="M3421" s="7"/>
      <c r="N3421" s="7"/>
    </row>
    <row r="3422" spans="9:14" x14ac:dyDescent="0.2">
      <c r="I3422" s="7"/>
      <c r="J3422" s="7"/>
      <c r="K3422" s="7"/>
      <c r="L3422" s="7"/>
      <c r="M3422" s="7"/>
      <c r="N3422" s="7"/>
    </row>
    <row r="3423" spans="9:14" x14ac:dyDescent="0.2">
      <c r="I3423" s="7"/>
      <c r="J3423" s="7"/>
      <c r="K3423" s="7"/>
      <c r="L3423" s="7"/>
      <c r="M3423" s="7"/>
      <c r="N3423" s="7"/>
    </row>
    <row r="3424" spans="9:14" x14ac:dyDescent="0.2">
      <c r="I3424" s="7"/>
      <c r="J3424" s="7"/>
      <c r="K3424" s="7"/>
      <c r="L3424" s="7"/>
      <c r="M3424" s="7"/>
      <c r="N3424" s="7"/>
    </row>
    <row r="3425" spans="9:14" x14ac:dyDescent="0.2">
      <c r="I3425" s="7"/>
      <c r="J3425" s="7"/>
      <c r="K3425" s="7"/>
      <c r="L3425" s="7"/>
      <c r="M3425" s="7"/>
      <c r="N3425" s="7"/>
    </row>
    <row r="3426" spans="9:14" x14ac:dyDescent="0.2">
      <c r="I3426" s="7"/>
      <c r="J3426" s="7"/>
      <c r="K3426" s="7"/>
      <c r="L3426" s="7"/>
      <c r="M3426" s="7"/>
      <c r="N3426" s="7"/>
    </row>
    <row r="3427" spans="9:14" x14ac:dyDescent="0.2">
      <c r="I3427" s="7"/>
      <c r="J3427" s="7"/>
      <c r="K3427" s="7"/>
      <c r="L3427" s="7"/>
      <c r="M3427" s="7"/>
      <c r="N3427" s="7"/>
    </row>
    <row r="3428" spans="9:14" x14ac:dyDescent="0.2">
      <c r="I3428" s="7"/>
      <c r="J3428" s="7"/>
      <c r="K3428" s="7"/>
      <c r="L3428" s="7"/>
      <c r="M3428" s="7"/>
      <c r="N3428" s="7"/>
    </row>
    <row r="3429" spans="9:14" x14ac:dyDescent="0.2">
      <c r="I3429" s="7"/>
      <c r="J3429" s="7"/>
      <c r="K3429" s="7"/>
      <c r="L3429" s="7"/>
      <c r="M3429" s="7"/>
      <c r="N3429" s="7"/>
    </row>
    <row r="3430" spans="9:14" x14ac:dyDescent="0.2">
      <c r="I3430" s="7"/>
      <c r="J3430" s="7"/>
      <c r="K3430" s="7"/>
      <c r="L3430" s="7"/>
      <c r="M3430" s="7"/>
      <c r="N3430" s="7"/>
    </row>
    <row r="3431" spans="9:14" x14ac:dyDescent="0.2">
      <c r="I3431" s="7"/>
      <c r="J3431" s="7"/>
      <c r="K3431" s="7"/>
      <c r="L3431" s="7"/>
      <c r="M3431" s="7"/>
      <c r="N3431" s="7"/>
    </row>
    <row r="3432" spans="9:14" x14ac:dyDescent="0.2">
      <c r="I3432" s="7"/>
      <c r="J3432" s="7"/>
      <c r="K3432" s="7"/>
      <c r="L3432" s="7"/>
      <c r="M3432" s="7"/>
      <c r="N3432" s="7"/>
    </row>
    <row r="3433" spans="9:14" x14ac:dyDescent="0.2">
      <c r="I3433" s="7"/>
      <c r="J3433" s="7"/>
      <c r="K3433" s="7"/>
      <c r="L3433" s="7"/>
      <c r="M3433" s="7"/>
      <c r="N3433" s="7"/>
    </row>
    <row r="3434" spans="9:14" x14ac:dyDescent="0.2">
      <c r="I3434" s="7"/>
      <c r="J3434" s="7"/>
      <c r="K3434" s="7"/>
      <c r="L3434" s="7"/>
      <c r="M3434" s="7"/>
      <c r="N3434" s="7"/>
    </row>
    <row r="3435" spans="9:14" x14ac:dyDescent="0.2">
      <c r="I3435" s="7"/>
      <c r="J3435" s="7"/>
      <c r="K3435" s="7"/>
      <c r="L3435" s="7"/>
      <c r="M3435" s="7"/>
      <c r="N3435" s="7"/>
    </row>
    <row r="3436" spans="9:14" x14ac:dyDescent="0.2">
      <c r="I3436" s="7"/>
      <c r="J3436" s="7"/>
      <c r="K3436" s="7"/>
      <c r="L3436" s="7"/>
      <c r="M3436" s="7"/>
      <c r="N3436" s="7"/>
    </row>
    <row r="3437" spans="9:14" x14ac:dyDescent="0.2">
      <c r="I3437" s="7"/>
      <c r="J3437" s="7"/>
      <c r="K3437" s="7"/>
      <c r="L3437" s="7"/>
      <c r="M3437" s="7"/>
      <c r="N3437" s="7"/>
    </row>
    <row r="3438" spans="9:14" x14ac:dyDescent="0.2">
      <c r="I3438" s="7"/>
      <c r="J3438" s="7"/>
      <c r="K3438" s="7"/>
      <c r="L3438" s="7"/>
      <c r="M3438" s="7"/>
      <c r="N3438" s="7"/>
    </row>
    <row r="3439" spans="9:14" x14ac:dyDescent="0.2">
      <c r="I3439" s="7"/>
      <c r="J3439" s="7"/>
      <c r="K3439" s="7"/>
      <c r="L3439" s="7"/>
      <c r="M3439" s="7"/>
      <c r="N3439" s="7"/>
    </row>
    <row r="3440" spans="9:14" x14ac:dyDescent="0.2">
      <c r="I3440" s="7"/>
      <c r="J3440" s="7"/>
      <c r="K3440" s="7"/>
      <c r="L3440" s="7"/>
      <c r="M3440" s="7"/>
      <c r="N3440" s="7"/>
    </row>
    <row r="3441" spans="9:14" x14ac:dyDescent="0.2">
      <c r="I3441" s="7"/>
      <c r="J3441" s="7"/>
      <c r="K3441" s="7"/>
      <c r="L3441" s="7"/>
      <c r="M3441" s="7"/>
      <c r="N3441" s="7"/>
    </row>
    <row r="3442" spans="9:14" x14ac:dyDescent="0.2">
      <c r="I3442" s="7"/>
      <c r="J3442" s="7"/>
      <c r="K3442" s="7"/>
      <c r="L3442" s="7"/>
      <c r="M3442" s="7"/>
      <c r="N3442" s="7"/>
    </row>
    <row r="3443" spans="9:14" x14ac:dyDescent="0.2">
      <c r="I3443" s="7"/>
      <c r="J3443" s="7"/>
      <c r="K3443" s="7"/>
      <c r="L3443" s="7"/>
      <c r="M3443" s="7"/>
      <c r="N3443" s="7"/>
    </row>
    <row r="3444" spans="9:14" x14ac:dyDescent="0.2">
      <c r="I3444" s="7"/>
      <c r="J3444" s="7"/>
      <c r="K3444" s="7"/>
      <c r="L3444" s="7"/>
      <c r="M3444" s="7"/>
      <c r="N3444" s="7"/>
    </row>
    <row r="3445" spans="9:14" x14ac:dyDescent="0.2">
      <c r="I3445" s="7"/>
      <c r="J3445" s="7"/>
      <c r="K3445" s="7"/>
      <c r="L3445" s="7"/>
      <c r="M3445" s="7"/>
      <c r="N3445" s="7"/>
    </row>
    <row r="3446" spans="9:14" x14ac:dyDescent="0.2">
      <c r="I3446" s="7"/>
      <c r="J3446" s="7"/>
      <c r="K3446" s="7"/>
      <c r="L3446" s="7"/>
      <c r="M3446" s="7"/>
      <c r="N3446" s="7"/>
    </row>
    <row r="3447" spans="9:14" x14ac:dyDescent="0.2">
      <c r="I3447" s="7"/>
      <c r="J3447" s="7"/>
      <c r="K3447" s="7"/>
      <c r="L3447" s="7"/>
      <c r="M3447" s="7"/>
      <c r="N3447" s="7"/>
    </row>
    <row r="3448" spans="9:14" x14ac:dyDescent="0.2">
      <c r="I3448" s="7"/>
      <c r="J3448" s="7"/>
      <c r="K3448" s="7"/>
      <c r="L3448" s="7"/>
      <c r="M3448" s="7"/>
      <c r="N3448" s="7"/>
    </row>
    <row r="3449" spans="9:14" x14ac:dyDescent="0.2">
      <c r="I3449" s="7"/>
      <c r="J3449" s="7"/>
      <c r="K3449" s="7"/>
      <c r="L3449" s="7"/>
      <c r="M3449" s="7"/>
      <c r="N3449" s="7"/>
    </row>
    <row r="3450" spans="9:14" x14ac:dyDescent="0.2">
      <c r="I3450" s="7"/>
      <c r="J3450" s="7"/>
      <c r="K3450" s="7"/>
      <c r="L3450" s="7"/>
      <c r="M3450" s="7"/>
      <c r="N3450" s="7"/>
    </row>
    <row r="3451" spans="9:14" x14ac:dyDescent="0.2">
      <c r="I3451" s="7"/>
      <c r="J3451" s="7"/>
      <c r="K3451" s="7"/>
      <c r="L3451" s="7"/>
      <c r="M3451" s="7"/>
      <c r="N3451" s="7"/>
    </row>
    <row r="3452" spans="9:14" x14ac:dyDescent="0.2">
      <c r="I3452" s="7"/>
      <c r="J3452" s="7"/>
      <c r="K3452" s="7"/>
      <c r="L3452" s="7"/>
      <c r="M3452" s="7"/>
      <c r="N3452" s="7"/>
    </row>
    <row r="3453" spans="9:14" x14ac:dyDescent="0.2">
      <c r="I3453" s="7"/>
      <c r="J3453" s="7"/>
      <c r="K3453" s="7"/>
      <c r="L3453" s="7"/>
      <c r="M3453" s="7"/>
      <c r="N3453" s="7"/>
    </row>
    <row r="3454" spans="9:14" x14ac:dyDescent="0.2">
      <c r="I3454" s="7"/>
      <c r="J3454" s="7"/>
      <c r="K3454" s="7"/>
      <c r="L3454" s="7"/>
      <c r="M3454" s="7"/>
      <c r="N3454" s="7"/>
    </row>
    <row r="3455" spans="9:14" x14ac:dyDescent="0.2">
      <c r="I3455" s="7"/>
      <c r="J3455" s="7"/>
      <c r="K3455" s="7"/>
      <c r="L3455" s="7"/>
      <c r="M3455" s="7"/>
      <c r="N3455" s="7"/>
    </row>
    <row r="3456" spans="9:14" x14ac:dyDescent="0.2">
      <c r="I3456" s="7"/>
      <c r="J3456" s="7"/>
      <c r="K3456" s="7"/>
      <c r="L3456" s="7"/>
      <c r="M3456" s="7"/>
      <c r="N3456" s="7"/>
    </row>
    <row r="3457" spans="9:14" x14ac:dyDescent="0.2">
      <c r="I3457" s="7"/>
      <c r="J3457" s="7"/>
      <c r="K3457" s="7"/>
      <c r="L3457" s="7"/>
      <c r="M3457" s="7"/>
      <c r="N3457" s="7"/>
    </row>
    <row r="3458" spans="9:14" x14ac:dyDescent="0.2">
      <c r="I3458" s="7"/>
      <c r="J3458" s="7"/>
      <c r="K3458" s="7"/>
      <c r="L3458" s="7"/>
      <c r="M3458" s="7"/>
      <c r="N3458" s="7"/>
    </row>
    <row r="3459" spans="9:14" x14ac:dyDescent="0.2">
      <c r="I3459" s="7"/>
      <c r="J3459" s="7"/>
      <c r="K3459" s="7"/>
      <c r="L3459" s="7"/>
      <c r="M3459" s="7"/>
      <c r="N3459" s="7"/>
    </row>
    <row r="3460" spans="9:14" x14ac:dyDescent="0.2">
      <c r="I3460" s="7"/>
      <c r="J3460" s="7"/>
      <c r="K3460" s="7"/>
      <c r="L3460" s="7"/>
      <c r="M3460" s="7"/>
      <c r="N3460" s="7"/>
    </row>
    <row r="3461" spans="9:14" x14ac:dyDescent="0.2">
      <c r="I3461" s="7"/>
      <c r="J3461" s="7"/>
      <c r="K3461" s="7"/>
      <c r="L3461" s="7"/>
      <c r="M3461" s="7"/>
      <c r="N3461" s="7"/>
    </row>
    <row r="3462" spans="9:14" x14ac:dyDescent="0.2">
      <c r="I3462" s="7"/>
      <c r="J3462" s="7"/>
      <c r="K3462" s="7"/>
      <c r="L3462" s="7"/>
      <c r="M3462" s="7"/>
      <c r="N3462" s="7"/>
    </row>
    <row r="3463" spans="9:14" x14ac:dyDescent="0.2">
      <c r="I3463" s="7"/>
      <c r="J3463" s="7"/>
      <c r="K3463" s="7"/>
      <c r="L3463" s="7"/>
      <c r="M3463" s="7"/>
      <c r="N3463" s="7"/>
    </row>
    <row r="3464" spans="9:14" x14ac:dyDescent="0.2">
      <c r="I3464" s="7"/>
      <c r="J3464" s="7"/>
      <c r="K3464" s="7"/>
      <c r="L3464" s="7"/>
      <c r="M3464" s="7"/>
      <c r="N3464" s="7"/>
    </row>
    <row r="3465" spans="9:14" x14ac:dyDescent="0.2">
      <c r="I3465" s="7"/>
      <c r="J3465" s="7"/>
      <c r="K3465" s="7"/>
      <c r="L3465" s="7"/>
      <c r="M3465" s="7"/>
      <c r="N3465" s="7"/>
    </row>
    <row r="3466" spans="9:14" x14ac:dyDescent="0.2">
      <c r="I3466" s="7"/>
      <c r="J3466" s="7"/>
      <c r="K3466" s="7"/>
      <c r="L3466" s="7"/>
      <c r="M3466" s="7"/>
      <c r="N3466" s="7"/>
    </row>
    <row r="3467" spans="9:14" x14ac:dyDescent="0.2">
      <c r="I3467" s="7"/>
      <c r="J3467" s="7"/>
      <c r="K3467" s="7"/>
      <c r="L3467" s="7"/>
      <c r="M3467" s="7"/>
      <c r="N3467" s="7"/>
    </row>
    <row r="3468" spans="9:14" x14ac:dyDescent="0.2">
      <c r="I3468" s="7"/>
      <c r="J3468" s="7"/>
      <c r="K3468" s="7"/>
      <c r="L3468" s="7"/>
      <c r="M3468" s="7"/>
      <c r="N3468" s="7"/>
    </row>
    <row r="3469" spans="9:14" x14ac:dyDescent="0.2">
      <c r="I3469" s="7"/>
      <c r="J3469" s="7"/>
      <c r="K3469" s="7"/>
      <c r="L3469" s="7"/>
      <c r="M3469" s="7"/>
      <c r="N3469" s="7"/>
    </row>
    <row r="3470" spans="9:14" x14ac:dyDescent="0.2">
      <c r="I3470" s="7"/>
      <c r="J3470" s="7"/>
      <c r="K3470" s="7"/>
      <c r="L3470" s="7"/>
      <c r="M3470" s="7"/>
      <c r="N3470" s="7"/>
    </row>
    <row r="3471" spans="9:14" x14ac:dyDescent="0.2">
      <c r="I3471" s="7"/>
      <c r="J3471" s="7"/>
      <c r="K3471" s="7"/>
      <c r="L3471" s="7"/>
      <c r="M3471" s="7"/>
      <c r="N3471" s="7"/>
    </row>
    <row r="3472" spans="9:14" x14ac:dyDescent="0.2">
      <c r="I3472" s="7"/>
      <c r="J3472" s="7"/>
      <c r="K3472" s="7"/>
      <c r="L3472" s="7"/>
      <c r="M3472" s="7"/>
      <c r="N3472" s="7"/>
    </row>
    <row r="3473" spans="9:14" x14ac:dyDescent="0.2">
      <c r="I3473" s="7"/>
      <c r="J3473" s="7"/>
      <c r="K3473" s="7"/>
      <c r="L3473" s="7"/>
      <c r="M3473" s="7"/>
      <c r="N3473" s="7"/>
    </row>
    <row r="3474" spans="9:14" x14ac:dyDescent="0.2">
      <c r="I3474" s="7"/>
      <c r="J3474" s="7"/>
      <c r="K3474" s="7"/>
      <c r="L3474" s="7"/>
      <c r="M3474" s="7"/>
      <c r="N3474" s="7"/>
    </row>
    <row r="3475" spans="9:14" x14ac:dyDescent="0.2">
      <c r="I3475" s="7"/>
      <c r="J3475" s="7"/>
      <c r="K3475" s="7"/>
      <c r="L3475" s="7"/>
      <c r="M3475" s="7"/>
      <c r="N3475" s="7"/>
    </row>
    <row r="3476" spans="9:14" x14ac:dyDescent="0.2">
      <c r="I3476" s="7"/>
      <c r="J3476" s="7"/>
      <c r="K3476" s="7"/>
      <c r="L3476" s="7"/>
      <c r="M3476" s="7"/>
      <c r="N3476" s="7"/>
    </row>
    <row r="3477" spans="9:14" x14ac:dyDescent="0.2">
      <c r="I3477" s="7"/>
      <c r="J3477" s="7"/>
      <c r="K3477" s="7"/>
      <c r="L3477" s="7"/>
      <c r="M3477" s="7"/>
      <c r="N3477" s="7"/>
    </row>
    <row r="3478" spans="9:14" x14ac:dyDescent="0.2">
      <c r="I3478" s="7"/>
      <c r="J3478" s="7"/>
      <c r="K3478" s="7"/>
      <c r="L3478" s="7"/>
      <c r="M3478" s="7"/>
      <c r="N3478" s="7"/>
    </row>
    <row r="3479" spans="9:14" x14ac:dyDescent="0.2">
      <c r="I3479" s="7"/>
      <c r="J3479" s="7"/>
      <c r="K3479" s="7"/>
      <c r="L3479" s="7"/>
      <c r="M3479" s="7"/>
      <c r="N3479" s="7"/>
    </row>
    <row r="3480" spans="9:14" x14ac:dyDescent="0.2">
      <c r="I3480" s="7"/>
      <c r="J3480" s="7"/>
      <c r="K3480" s="7"/>
      <c r="L3480" s="7"/>
      <c r="M3480" s="7"/>
      <c r="N3480" s="7"/>
    </row>
    <row r="3481" spans="9:14" x14ac:dyDescent="0.2">
      <c r="I3481" s="7"/>
      <c r="J3481" s="7"/>
      <c r="K3481" s="7"/>
      <c r="L3481" s="7"/>
      <c r="M3481" s="7"/>
      <c r="N3481" s="7"/>
    </row>
    <row r="3482" spans="9:14" x14ac:dyDescent="0.2">
      <c r="I3482" s="7"/>
      <c r="J3482" s="7"/>
      <c r="K3482" s="7"/>
      <c r="L3482" s="7"/>
      <c r="M3482" s="7"/>
      <c r="N3482" s="7"/>
    </row>
    <row r="3483" spans="9:14" x14ac:dyDescent="0.2">
      <c r="I3483" s="7"/>
      <c r="J3483" s="7"/>
      <c r="K3483" s="7"/>
      <c r="L3483" s="7"/>
      <c r="M3483" s="7"/>
      <c r="N3483" s="7"/>
    </row>
    <row r="3484" spans="9:14" x14ac:dyDescent="0.2">
      <c r="I3484" s="7"/>
      <c r="J3484" s="7"/>
      <c r="K3484" s="7"/>
      <c r="L3484" s="7"/>
      <c r="M3484" s="7"/>
      <c r="N3484" s="7"/>
    </row>
    <row r="3485" spans="9:14" x14ac:dyDescent="0.2">
      <c r="I3485" s="7"/>
      <c r="J3485" s="7"/>
      <c r="K3485" s="7"/>
      <c r="L3485" s="7"/>
      <c r="M3485" s="7"/>
      <c r="N3485" s="7"/>
    </row>
    <row r="3486" spans="9:14" x14ac:dyDescent="0.2">
      <c r="I3486" s="7"/>
      <c r="J3486" s="7"/>
      <c r="K3486" s="7"/>
      <c r="L3486" s="7"/>
      <c r="M3486" s="7"/>
      <c r="N3486" s="7"/>
    </row>
    <row r="3487" spans="9:14" x14ac:dyDescent="0.2">
      <c r="I3487" s="7"/>
      <c r="J3487" s="7"/>
      <c r="K3487" s="7"/>
      <c r="L3487" s="7"/>
      <c r="M3487" s="7"/>
      <c r="N3487" s="7"/>
    </row>
    <row r="3488" spans="9:14" x14ac:dyDescent="0.2">
      <c r="I3488" s="7"/>
      <c r="J3488" s="7"/>
      <c r="K3488" s="7"/>
      <c r="L3488" s="7"/>
      <c r="M3488" s="7"/>
      <c r="N3488" s="7"/>
    </row>
    <row r="3489" spans="9:14" x14ac:dyDescent="0.2">
      <c r="I3489" s="7"/>
      <c r="J3489" s="7"/>
      <c r="K3489" s="7"/>
      <c r="L3489" s="7"/>
      <c r="M3489" s="7"/>
      <c r="N3489" s="7"/>
    </row>
    <row r="3490" spans="9:14" x14ac:dyDescent="0.2">
      <c r="I3490" s="7"/>
      <c r="J3490" s="7"/>
      <c r="K3490" s="7"/>
      <c r="L3490" s="7"/>
      <c r="M3490" s="7"/>
      <c r="N3490" s="7"/>
    </row>
    <row r="3491" spans="9:14" x14ac:dyDescent="0.2">
      <c r="I3491" s="7"/>
      <c r="J3491" s="7"/>
      <c r="K3491" s="7"/>
      <c r="L3491" s="7"/>
      <c r="M3491" s="7"/>
      <c r="N3491" s="7"/>
    </row>
    <row r="3492" spans="9:14" x14ac:dyDescent="0.2">
      <c r="I3492" s="7"/>
      <c r="J3492" s="7"/>
      <c r="K3492" s="7"/>
      <c r="L3492" s="7"/>
      <c r="M3492" s="7"/>
      <c r="N3492" s="7"/>
    </row>
    <row r="3493" spans="9:14" x14ac:dyDescent="0.2">
      <c r="I3493" s="7"/>
      <c r="J3493" s="7"/>
      <c r="K3493" s="7"/>
      <c r="L3493" s="7"/>
      <c r="M3493" s="7"/>
      <c r="N3493" s="7"/>
    </row>
    <row r="3494" spans="9:14" x14ac:dyDescent="0.2">
      <c r="I3494" s="7"/>
      <c r="J3494" s="7"/>
      <c r="K3494" s="7"/>
      <c r="L3494" s="7"/>
      <c r="M3494" s="7"/>
      <c r="N3494" s="7"/>
    </row>
    <row r="3495" spans="9:14" x14ac:dyDescent="0.2">
      <c r="I3495" s="7"/>
      <c r="J3495" s="7"/>
      <c r="K3495" s="7"/>
      <c r="L3495" s="7"/>
      <c r="M3495" s="7"/>
      <c r="N3495" s="7"/>
    </row>
    <row r="3496" spans="9:14" x14ac:dyDescent="0.2">
      <c r="I3496" s="7"/>
      <c r="J3496" s="7"/>
      <c r="K3496" s="7"/>
      <c r="L3496" s="7"/>
      <c r="M3496" s="7"/>
      <c r="N3496" s="7"/>
    </row>
    <row r="3497" spans="9:14" x14ac:dyDescent="0.2">
      <c r="I3497" s="7"/>
      <c r="J3497" s="7"/>
      <c r="K3497" s="7"/>
      <c r="L3497" s="7"/>
      <c r="M3497" s="7"/>
      <c r="N3497" s="7"/>
    </row>
    <row r="3498" spans="9:14" x14ac:dyDescent="0.2">
      <c r="I3498" s="7"/>
      <c r="J3498" s="7"/>
      <c r="K3498" s="7"/>
      <c r="L3498" s="7"/>
      <c r="M3498" s="7"/>
      <c r="N3498" s="7"/>
    </row>
    <row r="3499" spans="9:14" x14ac:dyDescent="0.2">
      <c r="I3499" s="7"/>
      <c r="J3499" s="7"/>
      <c r="K3499" s="7"/>
      <c r="L3499" s="7"/>
      <c r="M3499" s="7"/>
      <c r="N3499" s="7"/>
    </row>
    <row r="3500" spans="9:14" x14ac:dyDescent="0.2">
      <c r="I3500" s="7"/>
      <c r="J3500" s="7"/>
      <c r="K3500" s="7"/>
      <c r="L3500" s="7"/>
      <c r="M3500" s="7"/>
      <c r="N3500" s="7"/>
    </row>
    <row r="3501" spans="9:14" x14ac:dyDescent="0.2">
      <c r="I3501" s="7"/>
      <c r="J3501" s="7"/>
      <c r="K3501" s="7"/>
      <c r="L3501" s="7"/>
      <c r="M3501" s="7"/>
      <c r="N3501" s="7"/>
    </row>
    <row r="3502" spans="9:14" x14ac:dyDescent="0.2">
      <c r="I3502" s="7"/>
      <c r="J3502" s="7"/>
      <c r="K3502" s="7"/>
      <c r="L3502" s="7"/>
      <c r="M3502" s="7"/>
      <c r="N3502" s="7"/>
    </row>
    <row r="3503" spans="9:14" x14ac:dyDescent="0.2">
      <c r="I3503" s="7"/>
      <c r="J3503" s="7"/>
      <c r="K3503" s="7"/>
      <c r="L3503" s="7"/>
      <c r="M3503" s="7"/>
      <c r="N3503" s="7"/>
    </row>
    <row r="3504" spans="9:14" x14ac:dyDescent="0.2">
      <c r="I3504" s="7"/>
      <c r="J3504" s="7"/>
      <c r="K3504" s="7"/>
      <c r="L3504" s="7"/>
      <c r="M3504" s="7"/>
      <c r="N3504" s="7"/>
    </row>
    <row r="3505" spans="9:14" x14ac:dyDescent="0.2">
      <c r="I3505" s="7"/>
      <c r="J3505" s="7"/>
      <c r="K3505" s="7"/>
      <c r="L3505" s="7"/>
      <c r="M3505" s="7"/>
      <c r="N3505" s="7"/>
    </row>
    <row r="3506" spans="9:14" x14ac:dyDescent="0.2">
      <c r="I3506" s="7"/>
      <c r="J3506" s="7"/>
      <c r="K3506" s="7"/>
      <c r="L3506" s="7"/>
      <c r="M3506" s="7"/>
      <c r="N3506" s="7"/>
    </row>
    <row r="3507" spans="9:14" x14ac:dyDescent="0.2">
      <c r="I3507" s="7"/>
      <c r="J3507" s="7"/>
      <c r="K3507" s="7"/>
      <c r="L3507" s="7"/>
      <c r="M3507" s="7"/>
      <c r="N3507" s="7"/>
    </row>
    <row r="3508" spans="9:14" x14ac:dyDescent="0.2">
      <c r="I3508" s="7"/>
      <c r="J3508" s="7"/>
      <c r="K3508" s="7"/>
      <c r="L3508" s="7"/>
      <c r="M3508" s="7"/>
      <c r="N3508" s="7"/>
    </row>
    <row r="3509" spans="9:14" x14ac:dyDescent="0.2">
      <c r="I3509" s="7"/>
      <c r="J3509" s="7"/>
      <c r="K3509" s="7"/>
      <c r="L3509" s="7"/>
      <c r="M3509" s="7"/>
      <c r="N3509" s="7"/>
    </row>
    <row r="3510" spans="9:14" x14ac:dyDescent="0.2">
      <c r="I3510" s="7"/>
      <c r="J3510" s="7"/>
      <c r="K3510" s="7"/>
      <c r="L3510" s="7"/>
      <c r="M3510" s="7"/>
      <c r="N3510" s="7"/>
    </row>
    <row r="3511" spans="9:14" x14ac:dyDescent="0.2">
      <c r="I3511" s="7"/>
      <c r="J3511" s="7"/>
      <c r="K3511" s="7"/>
      <c r="L3511" s="7"/>
      <c r="M3511" s="7"/>
      <c r="N3511" s="7"/>
    </row>
    <row r="3512" spans="9:14" x14ac:dyDescent="0.2">
      <c r="I3512" s="7"/>
      <c r="J3512" s="7"/>
      <c r="K3512" s="7"/>
      <c r="L3512" s="7"/>
      <c r="M3512" s="7"/>
      <c r="N3512" s="7"/>
    </row>
    <row r="3513" spans="9:14" x14ac:dyDescent="0.2">
      <c r="I3513" s="7"/>
      <c r="J3513" s="7"/>
      <c r="K3513" s="7"/>
      <c r="L3513" s="7"/>
      <c r="M3513" s="7"/>
      <c r="N3513" s="7"/>
    </row>
    <row r="3514" spans="9:14" x14ac:dyDescent="0.2">
      <c r="I3514" s="7"/>
      <c r="J3514" s="7"/>
      <c r="K3514" s="7"/>
      <c r="L3514" s="7"/>
      <c r="M3514" s="7"/>
      <c r="N3514" s="7"/>
    </row>
    <row r="3515" spans="9:14" x14ac:dyDescent="0.2">
      <c r="I3515" s="7"/>
      <c r="J3515" s="7"/>
      <c r="K3515" s="7"/>
      <c r="L3515" s="7"/>
      <c r="M3515" s="7"/>
      <c r="N3515" s="7"/>
    </row>
    <row r="3516" spans="9:14" x14ac:dyDescent="0.2">
      <c r="I3516" s="7"/>
      <c r="J3516" s="7"/>
      <c r="K3516" s="7"/>
      <c r="L3516" s="7"/>
      <c r="M3516" s="7"/>
      <c r="N3516" s="7"/>
    </row>
    <row r="3517" spans="9:14" x14ac:dyDescent="0.2">
      <c r="I3517" s="7"/>
      <c r="J3517" s="7"/>
      <c r="K3517" s="7"/>
      <c r="L3517" s="7"/>
      <c r="M3517" s="7"/>
      <c r="N3517" s="7"/>
    </row>
    <row r="3518" spans="9:14" x14ac:dyDescent="0.2">
      <c r="I3518" s="7"/>
      <c r="J3518" s="7"/>
      <c r="K3518" s="7"/>
      <c r="L3518" s="7"/>
      <c r="M3518" s="7"/>
      <c r="N3518" s="7"/>
    </row>
    <row r="3519" spans="9:14" x14ac:dyDescent="0.2">
      <c r="I3519" s="7"/>
      <c r="J3519" s="7"/>
      <c r="K3519" s="7"/>
      <c r="L3519" s="7"/>
      <c r="M3519" s="7"/>
      <c r="N3519" s="7"/>
    </row>
    <row r="3520" spans="9:14" x14ac:dyDescent="0.2">
      <c r="I3520" s="7"/>
      <c r="J3520" s="7"/>
      <c r="K3520" s="7"/>
      <c r="L3520" s="7"/>
      <c r="M3520" s="7"/>
      <c r="N3520" s="7"/>
    </row>
    <row r="3521" spans="9:14" x14ac:dyDescent="0.2">
      <c r="I3521" s="7"/>
      <c r="J3521" s="7"/>
      <c r="K3521" s="7"/>
      <c r="L3521" s="7"/>
      <c r="M3521" s="7"/>
      <c r="N3521" s="7"/>
    </row>
    <row r="3522" spans="9:14" x14ac:dyDescent="0.2">
      <c r="I3522" s="7"/>
      <c r="J3522" s="7"/>
      <c r="K3522" s="7"/>
      <c r="L3522" s="7"/>
      <c r="M3522" s="7"/>
      <c r="N3522" s="7"/>
    </row>
    <row r="3523" spans="9:14" x14ac:dyDescent="0.2">
      <c r="I3523" s="7"/>
      <c r="J3523" s="7"/>
      <c r="K3523" s="7"/>
      <c r="L3523" s="7"/>
      <c r="M3523" s="7"/>
      <c r="N3523" s="7"/>
    </row>
    <row r="3524" spans="9:14" x14ac:dyDescent="0.2">
      <c r="I3524" s="7"/>
      <c r="J3524" s="7"/>
      <c r="K3524" s="7"/>
      <c r="L3524" s="7"/>
      <c r="M3524" s="7"/>
      <c r="N3524" s="7"/>
    </row>
    <row r="3525" spans="9:14" x14ac:dyDescent="0.2">
      <c r="I3525" s="7"/>
      <c r="J3525" s="7"/>
      <c r="K3525" s="7"/>
      <c r="L3525" s="7"/>
      <c r="M3525" s="7"/>
      <c r="N3525" s="7"/>
    </row>
    <row r="3526" spans="9:14" x14ac:dyDescent="0.2">
      <c r="I3526" s="7"/>
      <c r="J3526" s="7"/>
      <c r="K3526" s="7"/>
      <c r="L3526" s="7"/>
      <c r="M3526" s="7"/>
      <c r="N3526" s="7"/>
    </row>
    <row r="3527" spans="9:14" x14ac:dyDescent="0.2">
      <c r="I3527" s="7"/>
      <c r="J3527" s="7"/>
      <c r="K3527" s="7"/>
      <c r="L3527" s="7"/>
      <c r="M3527" s="7"/>
      <c r="N3527" s="7"/>
    </row>
    <row r="3528" spans="9:14" x14ac:dyDescent="0.2">
      <c r="I3528" s="7"/>
      <c r="J3528" s="7"/>
      <c r="K3528" s="7"/>
      <c r="L3528" s="7"/>
      <c r="M3528" s="7"/>
      <c r="N3528" s="7"/>
    </row>
    <row r="3529" spans="9:14" x14ac:dyDescent="0.2">
      <c r="I3529" s="7"/>
      <c r="J3529" s="7"/>
      <c r="K3529" s="7"/>
      <c r="L3529" s="7"/>
      <c r="M3529" s="7"/>
      <c r="N3529" s="7"/>
    </row>
    <row r="3530" spans="9:14" x14ac:dyDescent="0.2">
      <c r="I3530" s="7"/>
      <c r="J3530" s="7"/>
      <c r="K3530" s="7"/>
      <c r="L3530" s="7"/>
      <c r="M3530" s="7"/>
      <c r="N3530" s="7"/>
    </row>
    <row r="3531" spans="9:14" x14ac:dyDescent="0.2">
      <c r="I3531" s="7"/>
      <c r="J3531" s="7"/>
      <c r="K3531" s="7"/>
      <c r="L3531" s="7"/>
      <c r="M3531" s="7"/>
      <c r="N3531" s="7"/>
    </row>
    <row r="3532" spans="9:14" x14ac:dyDescent="0.2">
      <c r="I3532" s="7"/>
      <c r="J3532" s="7"/>
      <c r="K3532" s="7"/>
      <c r="L3532" s="7"/>
      <c r="M3532" s="7"/>
      <c r="N3532" s="7"/>
    </row>
    <row r="3533" spans="9:14" x14ac:dyDescent="0.2">
      <c r="I3533" s="7"/>
      <c r="J3533" s="7"/>
      <c r="K3533" s="7"/>
      <c r="L3533" s="7"/>
      <c r="M3533" s="7"/>
      <c r="N3533" s="7"/>
    </row>
    <row r="3534" spans="9:14" x14ac:dyDescent="0.2">
      <c r="I3534" s="7"/>
      <c r="J3534" s="7"/>
      <c r="K3534" s="7"/>
      <c r="L3534" s="7"/>
      <c r="M3534" s="7"/>
      <c r="N3534" s="7"/>
    </row>
    <row r="3535" spans="9:14" x14ac:dyDescent="0.2">
      <c r="I3535" s="7"/>
      <c r="J3535" s="7"/>
      <c r="K3535" s="7"/>
      <c r="L3535" s="7"/>
      <c r="M3535" s="7"/>
      <c r="N3535" s="7"/>
    </row>
    <row r="3536" spans="9:14" x14ac:dyDescent="0.2">
      <c r="I3536" s="7"/>
      <c r="J3536" s="7"/>
      <c r="K3536" s="7"/>
      <c r="L3536" s="7"/>
      <c r="M3536" s="7"/>
      <c r="N3536" s="7"/>
    </row>
    <row r="3537" spans="9:14" x14ac:dyDescent="0.2">
      <c r="I3537" s="7"/>
      <c r="J3537" s="7"/>
      <c r="K3537" s="7"/>
      <c r="L3537" s="7"/>
      <c r="M3537" s="7"/>
      <c r="N3537" s="7"/>
    </row>
    <row r="3538" spans="9:14" x14ac:dyDescent="0.2">
      <c r="I3538" s="7"/>
      <c r="J3538" s="7"/>
      <c r="K3538" s="7"/>
      <c r="L3538" s="7"/>
      <c r="M3538" s="7"/>
      <c r="N3538" s="7"/>
    </row>
    <row r="3539" spans="9:14" x14ac:dyDescent="0.2">
      <c r="I3539" s="7"/>
      <c r="J3539" s="7"/>
      <c r="K3539" s="7"/>
      <c r="L3539" s="7"/>
      <c r="M3539" s="7"/>
      <c r="N3539" s="7"/>
    </row>
    <row r="3540" spans="9:14" x14ac:dyDescent="0.2">
      <c r="I3540" s="7"/>
      <c r="J3540" s="7"/>
      <c r="K3540" s="7"/>
      <c r="L3540" s="7"/>
      <c r="M3540" s="7"/>
      <c r="N3540" s="7"/>
    </row>
    <row r="3541" spans="9:14" x14ac:dyDescent="0.2">
      <c r="I3541" s="7"/>
      <c r="J3541" s="7"/>
      <c r="K3541" s="7"/>
      <c r="L3541" s="7"/>
      <c r="M3541" s="7"/>
      <c r="N3541" s="7"/>
    </row>
    <row r="3542" spans="9:14" x14ac:dyDescent="0.2">
      <c r="I3542" s="7"/>
      <c r="J3542" s="7"/>
      <c r="K3542" s="7"/>
      <c r="L3542" s="7"/>
      <c r="M3542" s="7"/>
      <c r="N3542" s="7"/>
    </row>
    <row r="3543" spans="9:14" x14ac:dyDescent="0.2">
      <c r="I3543" s="7"/>
      <c r="J3543" s="7"/>
      <c r="K3543" s="7"/>
      <c r="L3543" s="7"/>
      <c r="M3543" s="7"/>
      <c r="N3543" s="7"/>
    </row>
    <row r="3544" spans="9:14" x14ac:dyDescent="0.2">
      <c r="I3544" s="7"/>
      <c r="J3544" s="7"/>
      <c r="K3544" s="7"/>
      <c r="L3544" s="7"/>
      <c r="M3544" s="7"/>
      <c r="N3544" s="7"/>
    </row>
    <row r="3545" spans="9:14" x14ac:dyDescent="0.2">
      <c r="I3545" s="7"/>
      <c r="J3545" s="7"/>
      <c r="K3545" s="7"/>
      <c r="L3545" s="7"/>
      <c r="M3545" s="7"/>
      <c r="N3545" s="7"/>
    </row>
    <row r="3546" spans="9:14" x14ac:dyDescent="0.2">
      <c r="I3546" s="7"/>
      <c r="J3546" s="7"/>
      <c r="K3546" s="7"/>
      <c r="L3546" s="7"/>
      <c r="M3546" s="7"/>
      <c r="N3546" s="7"/>
    </row>
    <row r="3547" spans="9:14" x14ac:dyDescent="0.2">
      <c r="I3547" s="7"/>
      <c r="J3547" s="7"/>
      <c r="K3547" s="7"/>
      <c r="L3547" s="7"/>
      <c r="M3547" s="7"/>
      <c r="N3547" s="7"/>
    </row>
    <row r="3548" spans="9:14" x14ac:dyDescent="0.2">
      <c r="I3548" s="7"/>
      <c r="J3548" s="7"/>
      <c r="K3548" s="7"/>
      <c r="L3548" s="7"/>
      <c r="M3548" s="7"/>
      <c r="N3548" s="7"/>
    </row>
    <row r="3549" spans="9:14" x14ac:dyDescent="0.2">
      <c r="I3549" s="7"/>
      <c r="J3549" s="7"/>
      <c r="K3549" s="7"/>
      <c r="L3549" s="7"/>
      <c r="M3549" s="7"/>
      <c r="N3549" s="7"/>
    </row>
    <row r="3550" spans="9:14" x14ac:dyDescent="0.2">
      <c r="I3550" s="7"/>
      <c r="J3550" s="7"/>
      <c r="K3550" s="7"/>
      <c r="L3550" s="7"/>
      <c r="M3550" s="7"/>
      <c r="N3550" s="7"/>
    </row>
    <row r="3551" spans="9:14" x14ac:dyDescent="0.2">
      <c r="I3551" s="7"/>
      <c r="J3551" s="7"/>
      <c r="K3551" s="7"/>
      <c r="L3551" s="7"/>
      <c r="M3551" s="7"/>
      <c r="N3551" s="7"/>
    </row>
    <row r="3552" spans="9:14" x14ac:dyDescent="0.2">
      <c r="I3552" s="7"/>
      <c r="J3552" s="7"/>
      <c r="K3552" s="7"/>
      <c r="L3552" s="7"/>
      <c r="M3552" s="7"/>
      <c r="N3552" s="7"/>
    </row>
    <row r="3553" spans="9:14" x14ac:dyDescent="0.2">
      <c r="I3553" s="7"/>
      <c r="J3553" s="7"/>
      <c r="K3553" s="7"/>
      <c r="L3553" s="7"/>
      <c r="M3553" s="7"/>
      <c r="N3553" s="7"/>
    </row>
    <row r="3554" spans="9:14" x14ac:dyDescent="0.2">
      <c r="I3554" s="7"/>
      <c r="J3554" s="7"/>
      <c r="K3554" s="7"/>
      <c r="L3554" s="7"/>
      <c r="M3554" s="7"/>
      <c r="N3554" s="7"/>
    </row>
    <row r="3555" spans="9:14" x14ac:dyDescent="0.2">
      <c r="I3555" s="7"/>
      <c r="J3555" s="7"/>
      <c r="K3555" s="7"/>
      <c r="L3555" s="7"/>
      <c r="M3555" s="7"/>
      <c r="N3555" s="7"/>
    </row>
    <row r="3556" spans="9:14" x14ac:dyDescent="0.2">
      <c r="I3556" s="7"/>
      <c r="J3556" s="7"/>
      <c r="K3556" s="7"/>
      <c r="L3556" s="7"/>
      <c r="M3556" s="7"/>
      <c r="N3556" s="7"/>
    </row>
    <row r="3557" spans="9:14" x14ac:dyDescent="0.2">
      <c r="I3557" s="7"/>
      <c r="J3557" s="7"/>
      <c r="K3557" s="7"/>
      <c r="L3557" s="7"/>
      <c r="M3557" s="7"/>
      <c r="N3557" s="7"/>
    </row>
    <row r="3558" spans="9:14" x14ac:dyDescent="0.2">
      <c r="I3558" s="7"/>
      <c r="J3558" s="7"/>
      <c r="K3558" s="7"/>
      <c r="L3558" s="7"/>
      <c r="M3558" s="7"/>
      <c r="N3558" s="7"/>
    </row>
    <row r="3559" spans="9:14" x14ac:dyDescent="0.2">
      <c r="I3559" s="7"/>
      <c r="J3559" s="7"/>
      <c r="K3559" s="7"/>
      <c r="L3559" s="7"/>
      <c r="M3559" s="7"/>
      <c r="N3559" s="7"/>
    </row>
    <row r="3560" spans="9:14" x14ac:dyDescent="0.2">
      <c r="I3560" s="7"/>
      <c r="J3560" s="7"/>
      <c r="K3560" s="7"/>
      <c r="L3560" s="7"/>
      <c r="M3560" s="7"/>
      <c r="N3560" s="7"/>
    </row>
    <row r="3561" spans="9:14" x14ac:dyDescent="0.2">
      <c r="I3561" s="7"/>
      <c r="J3561" s="7"/>
      <c r="K3561" s="7"/>
      <c r="L3561" s="7"/>
      <c r="M3561" s="7"/>
      <c r="N3561" s="7"/>
    </row>
    <row r="3562" spans="9:14" x14ac:dyDescent="0.2">
      <c r="I3562" s="7"/>
      <c r="J3562" s="7"/>
      <c r="K3562" s="7"/>
      <c r="L3562" s="7"/>
      <c r="M3562" s="7"/>
      <c r="N3562" s="7"/>
    </row>
    <row r="3563" spans="9:14" x14ac:dyDescent="0.2">
      <c r="I3563" s="7"/>
      <c r="J3563" s="7"/>
      <c r="K3563" s="7"/>
      <c r="L3563" s="7"/>
      <c r="M3563" s="7"/>
      <c r="N3563" s="7"/>
    </row>
    <row r="3564" spans="9:14" x14ac:dyDescent="0.2">
      <c r="I3564" s="7"/>
      <c r="J3564" s="7"/>
      <c r="K3564" s="7"/>
      <c r="L3564" s="7"/>
      <c r="M3564" s="7"/>
      <c r="N3564" s="7"/>
    </row>
    <row r="3565" spans="9:14" x14ac:dyDescent="0.2">
      <c r="I3565" s="7"/>
      <c r="J3565" s="7"/>
      <c r="K3565" s="7"/>
      <c r="L3565" s="7"/>
      <c r="M3565" s="7"/>
      <c r="N3565" s="7"/>
    </row>
    <row r="3566" spans="9:14" x14ac:dyDescent="0.2">
      <c r="I3566" s="7"/>
      <c r="J3566" s="7"/>
      <c r="K3566" s="7"/>
      <c r="L3566" s="7"/>
      <c r="M3566" s="7"/>
      <c r="N3566" s="7"/>
    </row>
    <row r="3567" spans="9:14" x14ac:dyDescent="0.2">
      <c r="I3567" s="7"/>
      <c r="J3567" s="7"/>
      <c r="K3567" s="7"/>
      <c r="L3567" s="7"/>
      <c r="M3567" s="7"/>
      <c r="N3567" s="7"/>
    </row>
    <row r="3568" spans="9:14" x14ac:dyDescent="0.2">
      <c r="I3568" s="7"/>
      <c r="J3568" s="7"/>
      <c r="K3568" s="7"/>
      <c r="L3568" s="7"/>
      <c r="M3568" s="7"/>
      <c r="N3568" s="7"/>
    </row>
    <row r="3569" spans="9:14" x14ac:dyDescent="0.2">
      <c r="I3569" s="7"/>
      <c r="J3569" s="7"/>
      <c r="K3569" s="7"/>
      <c r="L3569" s="7"/>
      <c r="M3569" s="7"/>
      <c r="N3569" s="7"/>
    </row>
    <row r="3570" spans="9:14" x14ac:dyDescent="0.2">
      <c r="I3570" s="7"/>
      <c r="J3570" s="7"/>
      <c r="K3570" s="7"/>
      <c r="L3570" s="7"/>
      <c r="M3570" s="7"/>
      <c r="N3570" s="7"/>
    </row>
    <row r="3571" spans="9:14" x14ac:dyDescent="0.2">
      <c r="I3571" s="7"/>
      <c r="J3571" s="7"/>
      <c r="K3571" s="7"/>
      <c r="L3571" s="7"/>
      <c r="M3571" s="7"/>
      <c r="N3571" s="7"/>
    </row>
    <row r="3572" spans="9:14" x14ac:dyDescent="0.2">
      <c r="I3572" s="7"/>
      <c r="J3572" s="7"/>
      <c r="K3572" s="7"/>
      <c r="L3572" s="7"/>
      <c r="M3572" s="7"/>
      <c r="N3572" s="7"/>
    </row>
    <row r="3573" spans="9:14" x14ac:dyDescent="0.2">
      <c r="I3573" s="7"/>
      <c r="J3573" s="7"/>
      <c r="K3573" s="7"/>
      <c r="L3573" s="7"/>
      <c r="M3573" s="7"/>
      <c r="N3573" s="7"/>
    </row>
    <row r="3574" spans="9:14" x14ac:dyDescent="0.2">
      <c r="I3574" s="7"/>
      <c r="J3574" s="7"/>
      <c r="K3574" s="7"/>
      <c r="L3574" s="7"/>
      <c r="M3574" s="7"/>
      <c r="N3574" s="7"/>
    </row>
    <row r="3575" spans="9:14" x14ac:dyDescent="0.2">
      <c r="I3575" s="7"/>
      <c r="J3575" s="7"/>
      <c r="K3575" s="7"/>
      <c r="L3575" s="7"/>
      <c r="M3575" s="7"/>
      <c r="N3575" s="7"/>
    </row>
    <row r="3576" spans="9:14" x14ac:dyDescent="0.2">
      <c r="I3576" s="7"/>
      <c r="J3576" s="7"/>
      <c r="K3576" s="7"/>
      <c r="L3576" s="7"/>
      <c r="M3576" s="7"/>
      <c r="N3576" s="7"/>
    </row>
    <row r="3577" spans="9:14" x14ac:dyDescent="0.2">
      <c r="I3577" s="7"/>
      <c r="J3577" s="7"/>
      <c r="K3577" s="7"/>
      <c r="L3577" s="7"/>
      <c r="M3577" s="7"/>
      <c r="N3577" s="7"/>
    </row>
    <row r="3578" spans="9:14" x14ac:dyDescent="0.2">
      <c r="I3578" s="7"/>
      <c r="J3578" s="7"/>
      <c r="K3578" s="7"/>
      <c r="L3578" s="7"/>
      <c r="M3578" s="7"/>
      <c r="N3578" s="7"/>
    </row>
    <row r="3579" spans="9:14" x14ac:dyDescent="0.2">
      <c r="I3579" s="7"/>
      <c r="J3579" s="7"/>
      <c r="K3579" s="7"/>
      <c r="L3579" s="7"/>
      <c r="M3579" s="7"/>
      <c r="N3579" s="7"/>
    </row>
    <row r="3580" spans="9:14" x14ac:dyDescent="0.2">
      <c r="I3580" s="7"/>
      <c r="J3580" s="7"/>
      <c r="K3580" s="7"/>
      <c r="L3580" s="7"/>
      <c r="M3580" s="7"/>
      <c r="N3580" s="7"/>
    </row>
    <row r="3581" spans="9:14" x14ac:dyDescent="0.2">
      <c r="I3581" s="7"/>
      <c r="J3581" s="7"/>
      <c r="K3581" s="7"/>
      <c r="L3581" s="7"/>
      <c r="M3581" s="7"/>
      <c r="N3581" s="7"/>
    </row>
    <row r="3582" spans="9:14" x14ac:dyDescent="0.2">
      <c r="I3582" s="7"/>
      <c r="J3582" s="7"/>
      <c r="K3582" s="7"/>
      <c r="L3582" s="7"/>
      <c r="M3582" s="7"/>
      <c r="N3582" s="7"/>
    </row>
    <row r="3583" spans="9:14" x14ac:dyDescent="0.2">
      <c r="I3583" s="7"/>
      <c r="J3583" s="7"/>
      <c r="K3583" s="7"/>
      <c r="L3583" s="7"/>
      <c r="M3583" s="7"/>
      <c r="N3583" s="7"/>
    </row>
    <row r="3584" spans="9:14" x14ac:dyDescent="0.2">
      <c r="I3584" s="7"/>
      <c r="J3584" s="7"/>
      <c r="K3584" s="7"/>
      <c r="L3584" s="7"/>
      <c r="M3584" s="7"/>
      <c r="N3584" s="7"/>
    </row>
    <row r="3585" spans="9:14" x14ac:dyDescent="0.2">
      <c r="I3585" s="7"/>
      <c r="J3585" s="7"/>
      <c r="K3585" s="7"/>
      <c r="L3585" s="7"/>
      <c r="M3585" s="7"/>
      <c r="N3585" s="7"/>
    </row>
    <row r="3586" spans="9:14" x14ac:dyDescent="0.2">
      <c r="I3586" s="7"/>
      <c r="J3586" s="7"/>
      <c r="K3586" s="7"/>
      <c r="L3586" s="7"/>
      <c r="M3586" s="7"/>
      <c r="N3586" s="7"/>
    </row>
    <row r="3587" spans="9:14" x14ac:dyDescent="0.2">
      <c r="I3587" s="7"/>
      <c r="J3587" s="7"/>
      <c r="K3587" s="7"/>
      <c r="L3587" s="7"/>
      <c r="M3587" s="7"/>
      <c r="N3587" s="7"/>
    </row>
    <row r="3588" spans="9:14" x14ac:dyDescent="0.2">
      <c r="I3588" s="7"/>
      <c r="J3588" s="7"/>
      <c r="K3588" s="7"/>
      <c r="L3588" s="7"/>
      <c r="M3588" s="7"/>
      <c r="N3588" s="7"/>
    </row>
    <row r="3589" spans="9:14" x14ac:dyDescent="0.2">
      <c r="I3589" s="7"/>
      <c r="J3589" s="7"/>
      <c r="K3589" s="7"/>
      <c r="L3589" s="7"/>
      <c r="M3589" s="7"/>
      <c r="N3589" s="7"/>
    </row>
    <row r="3590" spans="9:14" x14ac:dyDescent="0.2">
      <c r="I3590" s="7"/>
      <c r="J3590" s="7"/>
      <c r="K3590" s="7"/>
      <c r="L3590" s="7"/>
      <c r="M3590" s="7"/>
      <c r="N3590" s="7"/>
    </row>
    <row r="3591" spans="9:14" x14ac:dyDescent="0.2">
      <c r="I3591" s="7"/>
      <c r="J3591" s="7"/>
      <c r="K3591" s="7"/>
      <c r="L3591" s="7"/>
      <c r="M3591" s="7"/>
      <c r="N3591" s="7"/>
    </row>
    <row r="3592" spans="9:14" x14ac:dyDescent="0.2">
      <c r="I3592" s="7"/>
      <c r="J3592" s="7"/>
      <c r="K3592" s="7"/>
      <c r="L3592" s="7"/>
      <c r="M3592" s="7"/>
      <c r="N3592" s="7"/>
    </row>
    <row r="3593" spans="9:14" x14ac:dyDescent="0.2">
      <c r="I3593" s="7"/>
      <c r="J3593" s="7"/>
      <c r="K3593" s="7"/>
      <c r="L3593" s="7"/>
      <c r="M3593" s="7"/>
      <c r="N3593" s="7"/>
    </row>
    <row r="3594" spans="9:14" x14ac:dyDescent="0.2">
      <c r="I3594" s="7"/>
      <c r="J3594" s="7"/>
      <c r="K3594" s="7"/>
      <c r="L3594" s="7"/>
      <c r="M3594" s="7"/>
      <c r="N3594" s="7"/>
    </row>
    <row r="3595" spans="9:14" x14ac:dyDescent="0.2">
      <c r="I3595" s="7"/>
      <c r="J3595" s="7"/>
      <c r="K3595" s="7"/>
      <c r="L3595" s="7"/>
      <c r="M3595" s="7"/>
      <c r="N3595" s="7"/>
    </row>
    <row r="3596" spans="9:14" x14ac:dyDescent="0.2">
      <c r="I3596" s="7"/>
      <c r="J3596" s="7"/>
      <c r="K3596" s="7"/>
      <c r="L3596" s="7"/>
      <c r="M3596" s="7"/>
      <c r="N3596" s="7"/>
    </row>
    <row r="3597" spans="9:14" x14ac:dyDescent="0.2">
      <c r="I3597" s="7"/>
      <c r="J3597" s="7"/>
      <c r="K3597" s="7"/>
      <c r="L3597" s="7"/>
      <c r="M3597" s="7"/>
      <c r="N3597" s="7"/>
    </row>
    <row r="3598" spans="9:14" x14ac:dyDescent="0.2">
      <c r="I3598" s="7"/>
      <c r="J3598" s="7"/>
      <c r="K3598" s="7"/>
      <c r="L3598" s="7"/>
      <c r="M3598" s="7"/>
      <c r="N3598" s="7"/>
    </row>
    <row r="3599" spans="9:14" x14ac:dyDescent="0.2">
      <c r="I3599" s="7"/>
      <c r="J3599" s="7"/>
      <c r="K3599" s="7"/>
      <c r="L3599" s="7"/>
      <c r="M3599" s="7"/>
      <c r="N3599" s="7"/>
    </row>
    <row r="3600" spans="9:14" x14ac:dyDescent="0.2">
      <c r="I3600" s="7"/>
      <c r="J3600" s="7"/>
      <c r="K3600" s="7"/>
      <c r="L3600" s="7"/>
      <c r="M3600" s="7"/>
      <c r="N3600" s="7"/>
    </row>
    <row r="3601" spans="9:14" x14ac:dyDescent="0.2">
      <c r="I3601" s="7"/>
      <c r="J3601" s="7"/>
      <c r="K3601" s="7"/>
      <c r="L3601" s="7"/>
      <c r="M3601" s="7"/>
      <c r="N3601" s="7"/>
    </row>
    <row r="3602" spans="9:14" x14ac:dyDescent="0.2">
      <c r="I3602" s="7"/>
      <c r="J3602" s="7"/>
      <c r="K3602" s="7"/>
      <c r="L3602" s="7"/>
      <c r="M3602" s="7"/>
      <c r="N3602" s="7"/>
    </row>
    <row r="3603" spans="9:14" x14ac:dyDescent="0.2">
      <c r="I3603" s="7"/>
      <c r="J3603" s="7"/>
      <c r="K3603" s="7"/>
      <c r="L3603" s="7"/>
      <c r="M3603" s="7"/>
      <c r="N3603" s="7"/>
    </row>
    <row r="3604" spans="9:14" x14ac:dyDescent="0.2">
      <c r="I3604" s="7"/>
      <c r="J3604" s="7"/>
      <c r="K3604" s="7"/>
      <c r="L3604" s="7"/>
      <c r="M3604" s="7"/>
      <c r="N3604" s="7"/>
    </row>
    <row r="3605" spans="9:14" x14ac:dyDescent="0.2">
      <c r="I3605" s="7"/>
      <c r="J3605" s="7"/>
      <c r="K3605" s="7"/>
      <c r="L3605" s="7"/>
      <c r="M3605" s="7"/>
      <c r="N3605" s="7"/>
    </row>
    <row r="3606" spans="9:14" x14ac:dyDescent="0.2">
      <c r="I3606" s="7"/>
      <c r="J3606" s="7"/>
      <c r="K3606" s="7"/>
      <c r="L3606" s="7"/>
      <c r="M3606" s="7"/>
      <c r="N3606" s="7"/>
    </row>
    <row r="3607" spans="9:14" x14ac:dyDescent="0.2">
      <c r="I3607" s="7"/>
      <c r="J3607" s="7"/>
      <c r="K3607" s="7"/>
      <c r="L3607" s="7"/>
      <c r="M3607" s="7"/>
      <c r="N3607" s="7"/>
    </row>
    <row r="3608" spans="9:14" x14ac:dyDescent="0.2">
      <c r="I3608" s="7"/>
      <c r="J3608" s="7"/>
      <c r="K3608" s="7"/>
      <c r="L3608" s="7"/>
      <c r="M3608" s="7"/>
      <c r="N3608" s="7"/>
    </row>
    <row r="3609" spans="9:14" x14ac:dyDescent="0.2">
      <c r="I3609" s="7"/>
      <c r="J3609" s="7"/>
      <c r="K3609" s="7"/>
      <c r="L3609" s="7"/>
      <c r="M3609" s="7"/>
      <c r="N3609" s="7"/>
    </row>
    <row r="3610" spans="9:14" x14ac:dyDescent="0.2">
      <c r="I3610" s="7"/>
      <c r="J3610" s="7"/>
      <c r="K3610" s="7"/>
      <c r="L3610" s="7"/>
      <c r="M3610" s="7"/>
      <c r="N3610" s="7"/>
    </row>
    <row r="3611" spans="9:14" x14ac:dyDescent="0.2">
      <c r="I3611" s="7"/>
      <c r="J3611" s="7"/>
      <c r="K3611" s="7"/>
      <c r="L3611" s="7"/>
      <c r="M3611" s="7"/>
      <c r="N3611" s="7"/>
    </row>
    <row r="3612" spans="9:14" x14ac:dyDescent="0.2">
      <c r="I3612" s="7"/>
      <c r="J3612" s="7"/>
      <c r="K3612" s="7"/>
      <c r="L3612" s="7"/>
      <c r="M3612" s="7"/>
      <c r="N3612" s="7"/>
    </row>
    <row r="3613" spans="9:14" x14ac:dyDescent="0.2">
      <c r="I3613" s="7"/>
      <c r="J3613" s="7"/>
      <c r="K3613" s="7"/>
      <c r="L3613" s="7"/>
      <c r="M3613" s="7"/>
      <c r="N3613" s="7"/>
    </row>
    <row r="3614" spans="9:14" x14ac:dyDescent="0.2">
      <c r="I3614" s="7"/>
      <c r="J3614" s="7"/>
      <c r="K3614" s="7"/>
      <c r="L3614" s="7"/>
      <c r="M3614" s="7"/>
      <c r="N3614" s="7"/>
    </row>
    <row r="3615" spans="9:14" x14ac:dyDescent="0.2">
      <c r="I3615" s="7"/>
      <c r="J3615" s="7"/>
      <c r="K3615" s="7"/>
      <c r="L3615" s="7"/>
      <c r="M3615" s="7"/>
      <c r="N3615" s="7"/>
    </row>
    <row r="3616" spans="9:14" x14ac:dyDescent="0.2">
      <c r="I3616" s="7"/>
      <c r="J3616" s="7"/>
      <c r="K3616" s="7"/>
      <c r="L3616" s="7"/>
      <c r="M3616" s="7"/>
      <c r="N3616" s="7"/>
    </row>
    <row r="3617" spans="9:14" x14ac:dyDescent="0.2">
      <c r="I3617" s="7"/>
      <c r="J3617" s="7"/>
      <c r="K3617" s="7"/>
      <c r="L3617" s="7"/>
      <c r="M3617" s="7"/>
      <c r="N3617" s="7"/>
    </row>
    <row r="3618" spans="9:14" x14ac:dyDescent="0.2">
      <c r="I3618" s="7"/>
      <c r="J3618" s="7"/>
      <c r="K3618" s="7"/>
      <c r="L3618" s="7"/>
      <c r="M3618" s="7"/>
      <c r="N3618" s="7"/>
    </row>
    <row r="3619" spans="9:14" x14ac:dyDescent="0.2">
      <c r="I3619" s="7"/>
      <c r="J3619" s="7"/>
      <c r="K3619" s="7"/>
      <c r="L3619" s="7"/>
      <c r="M3619" s="7"/>
      <c r="N3619" s="7"/>
    </row>
    <row r="3620" spans="9:14" x14ac:dyDescent="0.2">
      <c r="I3620" s="7"/>
      <c r="J3620" s="7"/>
      <c r="K3620" s="7"/>
      <c r="L3620" s="7"/>
      <c r="M3620" s="7"/>
      <c r="N3620" s="7"/>
    </row>
    <row r="3621" spans="9:14" x14ac:dyDescent="0.2">
      <c r="I3621" s="7"/>
      <c r="J3621" s="7"/>
      <c r="K3621" s="7"/>
      <c r="L3621" s="7"/>
      <c r="M3621" s="7"/>
      <c r="N3621" s="7"/>
    </row>
    <row r="3622" spans="9:14" x14ac:dyDescent="0.2">
      <c r="I3622" s="7"/>
      <c r="J3622" s="7"/>
      <c r="K3622" s="7"/>
      <c r="L3622" s="7"/>
      <c r="M3622" s="7"/>
      <c r="N3622" s="7"/>
    </row>
    <row r="3623" spans="9:14" x14ac:dyDescent="0.2">
      <c r="I3623" s="7"/>
      <c r="J3623" s="7"/>
      <c r="K3623" s="7"/>
      <c r="L3623" s="7"/>
      <c r="M3623" s="7"/>
      <c r="N3623" s="7"/>
    </row>
    <row r="3624" spans="9:14" x14ac:dyDescent="0.2">
      <c r="I3624" s="7"/>
      <c r="J3624" s="7"/>
      <c r="K3624" s="7"/>
      <c r="L3624" s="7"/>
      <c r="M3624" s="7"/>
      <c r="N3624" s="7"/>
    </row>
    <row r="3625" spans="9:14" x14ac:dyDescent="0.2">
      <c r="I3625" s="7"/>
      <c r="J3625" s="7"/>
      <c r="K3625" s="7"/>
      <c r="L3625" s="7"/>
      <c r="M3625" s="7"/>
      <c r="N3625" s="7"/>
    </row>
    <row r="3626" spans="9:14" x14ac:dyDescent="0.2">
      <c r="I3626" s="7"/>
      <c r="J3626" s="7"/>
      <c r="K3626" s="7"/>
      <c r="L3626" s="7"/>
      <c r="M3626" s="7"/>
      <c r="N3626" s="7"/>
    </row>
    <row r="3627" spans="9:14" x14ac:dyDescent="0.2">
      <c r="I3627" s="7"/>
      <c r="J3627" s="7"/>
      <c r="K3627" s="7"/>
      <c r="L3627" s="7"/>
      <c r="M3627" s="7"/>
      <c r="N3627" s="7"/>
    </row>
    <row r="3628" spans="9:14" x14ac:dyDescent="0.2">
      <c r="I3628" s="7"/>
      <c r="J3628" s="7"/>
      <c r="K3628" s="7"/>
      <c r="L3628" s="7"/>
      <c r="M3628" s="7"/>
      <c r="N3628" s="7"/>
    </row>
    <row r="3629" spans="9:14" x14ac:dyDescent="0.2">
      <c r="I3629" s="7"/>
      <c r="J3629" s="7"/>
      <c r="K3629" s="7"/>
      <c r="L3629" s="7"/>
      <c r="M3629" s="7"/>
      <c r="N3629" s="7"/>
    </row>
    <row r="3630" spans="9:14" x14ac:dyDescent="0.2">
      <c r="I3630" s="7"/>
      <c r="J3630" s="7"/>
      <c r="K3630" s="7"/>
      <c r="L3630" s="7"/>
      <c r="M3630" s="7"/>
      <c r="N3630" s="7"/>
    </row>
    <row r="3631" spans="9:14" x14ac:dyDescent="0.2">
      <c r="I3631" s="7"/>
      <c r="J3631" s="7"/>
      <c r="K3631" s="7"/>
      <c r="L3631" s="7"/>
      <c r="M3631" s="7"/>
      <c r="N3631" s="7"/>
    </row>
    <row r="3632" spans="9:14" x14ac:dyDescent="0.2">
      <c r="I3632" s="7"/>
      <c r="J3632" s="7"/>
      <c r="K3632" s="7"/>
      <c r="L3632" s="7"/>
      <c r="M3632" s="7"/>
      <c r="N3632" s="7"/>
    </row>
    <row r="3633" spans="9:14" x14ac:dyDescent="0.2">
      <c r="I3633" s="7"/>
      <c r="J3633" s="7"/>
      <c r="K3633" s="7"/>
      <c r="L3633" s="7"/>
      <c r="M3633" s="7"/>
      <c r="N3633" s="7"/>
    </row>
    <row r="3634" spans="9:14" x14ac:dyDescent="0.2">
      <c r="I3634" s="7"/>
      <c r="J3634" s="7"/>
      <c r="K3634" s="7"/>
      <c r="L3634" s="7"/>
      <c r="M3634" s="7"/>
      <c r="N3634" s="7"/>
    </row>
    <row r="3635" spans="9:14" x14ac:dyDescent="0.2">
      <c r="I3635" s="7"/>
      <c r="J3635" s="7"/>
      <c r="K3635" s="7"/>
      <c r="L3635" s="7"/>
      <c r="M3635" s="7"/>
      <c r="N3635" s="7"/>
    </row>
    <row r="3636" spans="9:14" x14ac:dyDescent="0.2">
      <c r="I3636" s="7"/>
      <c r="J3636" s="7"/>
      <c r="K3636" s="7"/>
      <c r="L3636" s="7"/>
      <c r="M3636" s="7"/>
      <c r="N3636" s="7"/>
    </row>
    <row r="3637" spans="9:14" x14ac:dyDescent="0.2">
      <c r="I3637" s="7"/>
      <c r="J3637" s="7"/>
      <c r="K3637" s="7"/>
      <c r="L3637" s="7"/>
      <c r="M3637" s="7"/>
      <c r="N3637" s="7"/>
    </row>
    <row r="3638" spans="9:14" x14ac:dyDescent="0.2">
      <c r="I3638" s="7"/>
      <c r="J3638" s="7"/>
      <c r="K3638" s="7"/>
      <c r="L3638" s="7"/>
      <c r="M3638" s="7"/>
      <c r="N3638" s="7"/>
    </row>
    <row r="3639" spans="9:14" x14ac:dyDescent="0.2">
      <c r="I3639" s="7"/>
      <c r="J3639" s="7"/>
      <c r="K3639" s="7"/>
      <c r="L3639" s="7"/>
      <c r="M3639" s="7"/>
      <c r="N3639" s="7"/>
    </row>
    <row r="3640" spans="9:14" x14ac:dyDescent="0.2">
      <c r="I3640" s="7"/>
      <c r="J3640" s="7"/>
      <c r="K3640" s="7"/>
      <c r="L3640" s="7"/>
      <c r="M3640" s="7"/>
      <c r="N3640" s="7"/>
    </row>
    <row r="3641" spans="9:14" x14ac:dyDescent="0.2">
      <c r="I3641" s="7"/>
      <c r="J3641" s="7"/>
      <c r="K3641" s="7"/>
      <c r="L3641" s="7"/>
      <c r="M3641" s="7"/>
      <c r="N3641" s="7"/>
    </row>
    <row r="3642" spans="9:14" x14ac:dyDescent="0.2">
      <c r="I3642" s="7"/>
      <c r="J3642" s="7"/>
      <c r="K3642" s="7"/>
      <c r="L3642" s="7"/>
      <c r="M3642" s="7"/>
      <c r="N3642" s="7"/>
    </row>
    <row r="3643" spans="9:14" x14ac:dyDescent="0.2">
      <c r="I3643" s="7"/>
      <c r="J3643" s="7"/>
      <c r="K3643" s="7"/>
      <c r="L3643" s="7"/>
      <c r="M3643" s="7"/>
      <c r="N3643" s="7"/>
    </row>
    <row r="3644" spans="9:14" x14ac:dyDescent="0.2">
      <c r="I3644" s="7"/>
      <c r="J3644" s="7"/>
      <c r="K3644" s="7"/>
      <c r="L3644" s="7"/>
      <c r="M3644" s="7"/>
      <c r="N3644" s="7"/>
    </row>
    <row r="3645" spans="9:14" x14ac:dyDescent="0.2">
      <c r="I3645" s="7"/>
      <c r="J3645" s="7"/>
      <c r="K3645" s="7"/>
      <c r="L3645" s="7"/>
      <c r="M3645" s="7"/>
      <c r="N3645" s="7"/>
    </row>
    <row r="3646" spans="9:14" x14ac:dyDescent="0.2">
      <c r="I3646" s="7"/>
      <c r="J3646" s="7"/>
      <c r="K3646" s="7"/>
      <c r="L3646" s="7"/>
      <c r="M3646" s="7"/>
      <c r="N3646" s="7"/>
    </row>
    <row r="3647" spans="9:14" x14ac:dyDescent="0.2">
      <c r="I3647" s="7"/>
      <c r="J3647" s="7"/>
      <c r="K3647" s="7"/>
      <c r="L3647" s="7"/>
      <c r="M3647" s="7"/>
      <c r="N3647" s="7"/>
    </row>
    <row r="3648" spans="9:14" x14ac:dyDescent="0.2">
      <c r="I3648" s="7"/>
      <c r="J3648" s="7"/>
      <c r="K3648" s="7"/>
      <c r="L3648" s="7"/>
      <c r="M3648" s="7"/>
      <c r="N3648" s="7"/>
    </row>
    <row r="3649" spans="9:14" x14ac:dyDescent="0.2">
      <c r="I3649" s="7"/>
      <c r="J3649" s="7"/>
      <c r="K3649" s="7"/>
      <c r="L3649" s="7"/>
      <c r="M3649" s="7"/>
      <c r="N3649" s="7"/>
    </row>
    <row r="3650" spans="9:14" x14ac:dyDescent="0.2">
      <c r="I3650" s="7"/>
      <c r="J3650" s="7"/>
      <c r="K3650" s="7"/>
      <c r="L3650" s="7"/>
      <c r="M3650" s="7"/>
      <c r="N3650" s="7"/>
    </row>
    <row r="3651" spans="9:14" x14ac:dyDescent="0.2">
      <c r="I3651" s="7"/>
      <c r="J3651" s="7"/>
      <c r="K3651" s="7"/>
      <c r="L3651" s="7"/>
      <c r="M3651" s="7"/>
      <c r="N3651" s="7"/>
    </row>
    <row r="3652" spans="9:14" x14ac:dyDescent="0.2">
      <c r="I3652" s="7"/>
      <c r="J3652" s="7"/>
      <c r="K3652" s="7"/>
      <c r="L3652" s="7"/>
      <c r="M3652" s="7"/>
      <c r="N3652" s="7"/>
    </row>
    <row r="3653" spans="9:14" x14ac:dyDescent="0.2">
      <c r="I3653" s="7"/>
      <c r="J3653" s="7"/>
      <c r="K3653" s="7"/>
      <c r="L3653" s="7"/>
      <c r="M3653" s="7"/>
      <c r="N3653" s="7"/>
    </row>
    <row r="3654" spans="9:14" x14ac:dyDescent="0.2">
      <c r="I3654" s="7"/>
      <c r="J3654" s="7"/>
      <c r="K3654" s="7"/>
      <c r="L3654" s="7"/>
      <c r="M3654" s="7"/>
      <c r="N3654" s="7"/>
    </row>
    <row r="3655" spans="9:14" x14ac:dyDescent="0.2">
      <c r="I3655" s="7"/>
      <c r="J3655" s="7"/>
      <c r="K3655" s="7"/>
      <c r="L3655" s="7"/>
      <c r="M3655" s="7"/>
      <c r="N3655" s="7"/>
    </row>
    <row r="3656" spans="9:14" x14ac:dyDescent="0.2">
      <c r="I3656" s="7"/>
      <c r="J3656" s="7"/>
      <c r="K3656" s="7"/>
      <c r="L3656" s="7"/>
      <c r="M3656" s="7"/>
      <c r="N3656" s="7"/>
    </row>
    <row r="3657" spans="9:14" x14ac:dyDescent="0.2">
      <c r="I3657" s="7"/>
      <c r="J3657" s="7"/>
      <c r="K3657" s="7"/>
      <c r="L3657" s="7"/>
      <c r="M3657" s="7"/>
      <c r="N3657" s="7"/>
    </row>
    <row r="3658" spans="9:14" x14ac:dyDescent="0.2">
      <c r="I3658" s="7"/>
      <c r="J3658" s="7"/>
      <c r="K3658" s="7"/>
      <c r="L3658" s="7"/>
      <c r="M3658" s="7"/>
      <c r="N3658" s="7"/>
    </row>
    <row r="3659" spans="9:14" x14ac:dyDescent="0.2">
      <c r="I3659" s="7"/>
      <c r="J3659" s="7"/>
      <c r="K3659" s="7"/>
      <c r="L3659" s="7"/>
      <c r="M3659" s="7"/>
      <c r="N3659" s="7"/>
    </row>
    <row r="3660" spans="9:14" x14ac:dyDescent="0.2">
      <c r="I3660" s="7"/>
      <c r="J3660" s="7"/>
      <c r="K3660" s="7"/>
      <c r="L3660" s="7"/>
      <c r="M3660" s="7"/>
      <c r="N3660" s="7"/>
    </row>
    <row r="3661" spans="9:14" x14ac:dyDescent="0.2">
      <c r="I3661" s="7"/>
      <c r="J3661" s="7"/>
      <c r="K3661" s="7"/>
      <c r="L3661" s="7"/>
      <c r="M3661" s="7"/>
      <c r="N3661" s="7"/>
    </row>
    <row r="3662" spans="9:14" x14ac:dyDescent="0.2">
      <c r="I3662" s="7"/>
      <c r="J3662" s="7"/>
      <c r="K3662" s="7"/>
      <c r="L3662" s="7"/>
      <c r="M3662" s="7"/>
      <c r="N3662" s="7"/>
    </row>
    <row r="3663" spans="9:14" x14ac:dyDescent="0.2">
      <c r="I3663" s="7"/>
      <c r="J3663" s="7"/>
      <c r="K3663" s="7"/>
      <c r="L3663" s="7"/>
      <c r="M3663" s="7"/>
      <c r="N3663" s="7"/>
    </row>
    <row r="3664" spans="9:14" x14ac:dyDescent="0.2">
      <c r="I3664" s="7"/>
      <c r="J3664" s="7"/>
      <c r="K3664" s="7"/>
      <c r="L3664" s="7"/>
      <c r="M3664" s="7"/>
      <c r="N3664" s="7"/>
    </row>
    <row r="3665" spans="9:14" x14ac:dyDescent="0.2">
      <c r="I3665" s="7"/>
      <c r="J3665" s="7"/>
      <c r="K3665" s="7"/>
      <c r="L3665" s="7"/>
      <c r="M3665" s="7"/>
      <c r="N3665" s="7"/>
    </row>
    <row r="3666" spans="9:14" x14ac:dyDescent="0.2">
      <c r="I3666" s="7"/>
      <c r="J3666" s="7"/>
      <c r="K3666" s="7"/>
      <c r="L3666" s="7"/>
      <c r="M3666" s="7"/>
      <c r="N3666" s="7"/>
    </row>
    <row r="3667" spans="9:14" x14ac:dyDescent="0.2">
      <c r="I3667" s="7"/>
      <c r="J3667" s="7"/>
      <c r="K3667" s="7"/>
      <c r="L3667" s="7"/>
      <c r="M3667" s="7"/>
      <c r="N3667" s="7"/>
    </row>
    <row r="3668" spans="9:14" x14ac:dyDescent="0.2">
      <c r="I3668" s="7"/>
      <c r="J3668" s="7"/>
      <c r="K3668" s="7"/>
      <c r="L3668" s="7"/>
      <c r="M3668" s="7"/>
      <c r="N3668" s="7"/>
    </row>
    <row r="3669" spans="9:14" x14ac:dyDescent="0.2">
      <c r="I3669" s="7"/>
      <c r="J3669" s="7"/>
      <c r="K3669" s="7"/>
      <c r="L3669" s="7"/>
      <c r="M3669" s="7"/>
      <c r="N3669" s="7"/>
    </row>
    <row r="3670" spans="9:14" x14ac:dyDescent="0.2">
      <c r="I3670" s="7"/>
      <c r="J3670" s="7"/>
      <c r="K3670" s="7"/>
      <c r="L3670" s="7"/>
      <c r="M3670" s="7"/>
      <c r="N3670" s="7"/>
    </row>
    <row r="3671" spans="9:14" x14ac:dyDescent="0.2">
      <c r="I3671" s="7"/>
      <c r="J3671" s="7"/>
      <c r="K3671" s="7"/>
      <c r="L3671" s="7"/>
      <c r="M3671" s="7"/>
      <c r="N3671" s="7"/>
    </row>
    <row r="3672" spans="9:14" x14ac:dyDescent="0.2">
      <c r="I3672" s="7"/>
      <c r="J3672" s="7"/>
      <c r="K3672" s="7"/>
      <c r="L3672" s="7"/>
      <c r="M3672" s="7"/>
      <c r="N3672" s="7"/>
    </row>
    <row r="3673" spans="9:14" x14ac:dyDescent="0.2">
      <c r="I3673" s="7"/>
      <c r="J3673" s="7"/>
      <c r="K3673" s="7"/>
      <c r="L3673" s="7"/>
      <c r="M3673" s="7"/>
      <c r="N3673" s="7"/>
    </row>
    <row r="3674" spans="9:14" x14ac:dyDescent="0.2">
      <c r="I3674" s="7"/>
      <c r="J3674" s="7"/>
      <c r="K3674" s="7"/>
      <c r="L3674" s="7"/>
      <c r="M3674" s="7"/>
      <c r="N3674" s="7"/>
    </row>
    <row r="3675" spans="9:14" x14ac:dyDescent="0.2">
      <c r="I3675" s="7"/>
      <c r="J3675" s="7"/>
      <c r="K3675" s="7"/>
      <c r="L3675" s="7"/>
      <c r="M3675" s="7"/>
      <c r="N3675" s="7"/>
    </row>
    <row r="3676" spans="9:14" x14ac:dyDescent="0.2">
      <c r="I3676" s="7"/>
      <c r="J3676" s="7"/>
      <c r="K3676" s="7"/>
      <c r="L3676" s="7"/>
      <c r="M3676" s="7"/>
      <c r="N3676" s="7"/>
    </row>
    <row r="3677" spans="9:14" x14ac:dyDescent="0.2">
      <c r="I3677" s="7"/>
      <c r="J3677" s="7"/>
      <c r="K3677" s="7"/>
      <c r="L3677" s="7"/>
      <c r="M3677" s="7"/>
      <c r="N3677" s="7"/>
    </row>
    <row r="3678" spans="9:14" x14ac:dyDescent="0.2">
      <c r="I3678" s="7"/>
      <c r="J3678" s="7"/>
      <c r="K3678" s="7"/>
      <c r="L3678" s="7"/>
      <c r="M3678" s="7"/>
      <c r="N3678" s="7"/>
    </row>
    <row r="3679" spans="9:14" x14ac:dyDescent="0.2">
      <c r="I3679" s="7"/>
      <c r="J3679" s="7"/>
      <c r="K3679" s="7"/>
      <c r="L3679" s="7"/>
      <c r="M3679" s="7"/>
      <c r="N3679" s="7"/>
    </row>
    <row r="3680" spans="9:14" x14ac:dyDescent="0.2">
      <c r="I3680" s="7"/>
      <c r="J3680" s="7"/>
      <c r="K3680" s="7"/>
      <c r="L3680" s="7"/>
      <c r="M3680" s="7"/>
      <c r="N3680" s="7"/>
    </row>
    <row r="3681" spans="9:14" x14ac:dyDescent="0.2">
      <c r="I3681" s="7"/>
      <c r="J3681" s="7"/>
      <c r="K3681" s="7"/>
      <c r="L3681" s="7"/>
      <c r="M3681" s="7"/>
      <c r="N3681" s="7"/>
    </row>
    <row r="3682" spans="9:14" x14ac:dyDescent="0.2">
      <c r="I3682" s="7"/>
      <c r="J3682" s="7"/>
      <c r="K3682" s="7"/>
      <c r="L3682" s="7"/>
      <c r="M3682" s="7"/>
      <c r="N3682" s="7"/>
    </row>
    <row r="3683" spans="9:14" x14ac:dyDescent="0.2">
      <c r="I3683" s="7"/>
      <c r="J3683" s="7"/>
      <c r="K3683" s="7"/>
      <c r="L3683" s="7"/>
      <c r="M3683" s="7"/>
      <c r="N3683" s="7"/>
    </row>
    <row r="3684" spans="9:14" x14ac:dyDescent="0.2">
      <c r="I3684" s="7"/>
      <c r="J3684" s="7"/>
      <c r="K3684" s="7"/>
      <c r="L3684" s="7"/>
      <c r="M3684" s="7"/>
      <c r="N3684" s="7"/>
    </row>
    <row r="3685" spans="9:14" x14ac:dyDescent="0.2">
      <c r="I3685" s="7"/>
      <c r="J3685" s="7"/>
      <c r="K3685" s="7"/>
      <c r="L3685" s="7"/>
      <c r="M3685" s="7"/>
      <c r="N3685" s="7"/>
    </row>
    <row r="3686" spans="9:14" x14ac:dyDescent="0.2">
      <c r="I3686" s="7"/>
      <c r="J3686" s="7"/>
      <c r="K3686" s="7"/>
      <c r="L3686" s="7"/>
      <c r="M3686" s="7"/>
      <c r="N3686" s="7"/>
    </row>
    <row r="3687" spans="9:14" x14ac:dyDescent="0.2">
      <c r="I3687" s="7"/>
      <c r="J3687" s="7"/>
      <c r="K3687" s="7"/>
      <c r="L3687" s="7"/>
      <c r="M3687" s="7"/>
      <c r="N3687" s="7"/>
    </row>
    <row r="3688" spans="9:14" x14ac:dyDescent="0.2">
      <c r="I3688" s="7"/>
      <c r="J3688" s="7"/>
      <c r="K3688" s="7"/>
      <c r="L3688" s="7"/>
      <c r="M3688" s="7"/>
      <c r="N3688" s="7"/>
    </row>
    <row r="3689" spans="9:14" x14ac:dyDescent="0.2">
      <c r="I3689" s="7"/>
      <c r="J3689" s="7"/>
      <c r="K3689" s="7"/>
      <c r="L3689" s="7"/>
      <c r="M3689" s="7"/>
      <c r="N3689" s="7"/>
    </row>
    <row r="3690" spans="9:14" x14ac:dyDescent="0.2">
      <c r="I3690" s="7"/>
      <c r="J3690" s="7"/>
      <c r="K3690" s="7"/>
      <c r="L3690" s="7"/>
      <c r="M3690" s="7"/>
      <c r="N3690" s="7"/>
    </row>
    <row r="3691" spans="9:14" x14ac:dyDescent="0.2">
      <c r="I3691" s="7"/>
      <c r="J3691" s="7"/>
      <c r="K3691" s="7"/>
      <c r="L3691" s="7"/>
      <c r="M3691" s="7"/>
      <c r="N3691" s="7"/>
    </row>
    <row r="3692" spans="9:14" x14ac:dyDescent="0.2">
      <c r="I3692" s="7"/>
      <c r="J3692" s="7"/>
      <c r="K3692" s="7"/>
      <c r="L3692" s="7"/>
      <c r="M3692" s="7"/>
      <c r="N3692" s="7"/>
    </row>
    <row r="3693" spans="9:14" x14ac:dyDescent="0.2">
      <c r="I3693" s="7"/>
      <c r="J3693" s="7"/>
      <c r="K3693" s="7"/>
      <c r="L3693" s="7"/>
      <c r="M3693" s="7"/>
      <c r="N3693" s="7"/>
    </row>
    <row r="3694" spans="9:14" x14ac:dyDescent="0.2">
      <c r="I3694" s="7"/>
      <c r="J3694" s="7"/>
      <c r="K3694" s="7"/>
      <c r="L3694" s="7"/>
      <c r="M3694" s="7"/>
      <c r="N3694" s="7"/>
    </row>
    <row r="3695" spans="9:14" x14ac:dyDescent="0.2">
      <c r="I3695" s="7"/>
      <c r="J3695" s="7"/>
      <c r="K3695" s="7"/>
      <c r="L3695" s="7"/>
      <c r="M3695" s="7"/>
      <c r="N3695" s="7"/>
    </row>
    <row r="3696" spans="9:14" x14ac:dyDescent="0.2">
      <c r="I3696" s="7"/>
      <c r="J3696" s="7"/>
      <c r="K3696" s="7"/>
      <c r="L3696" s="7"/>
      <c r="M3696" s="7"/>
      <c r="N3696" s="7"/>
    </row>
    <row r="3697" spans="9:14" x14ac:dyDescent="0.2">
      <c r="I3697" s="7"/>
      <c r="J3697" s="7"/>
      <c r="K3697" s="7"/>
      <c r="L3697" s="7"/>
      <c r="M3697" s="7"/>
      <c r="N3697" s="7"/>
    </row>
    <row r="3698" spans="9:14" x14ac:dyDescent="0.2">
      <c r="I3698" s="7"/>
      <c r="J3698" s="7"/>
      <c r="K3698" s="7"/>
      <c r="L3698" s="7"/>
      <c r="M3698" s="7"/>
      <c r="N3698" s="7"/>
    </row>
    <row r="3699" spans="9:14" x14ac:dyDescent="0.2">
      <c r="I3699" s="7"/>
      <c r="J3699" s="7"/>
      <c r="K3699" s="7"/>
      <c r="L3699" s="7"/>
      <c r="M3699" s="7"/>
      <c r="N3699" s="7"/>
    </row>
    <row r="3700" spans="9:14" x14ac:dyDescent="0.2">
      <c r="I3700" s="7"/>
      <c r="J3700" s="7"/>
      <c r="K3700" s="7"/>
      <c r="L3700" s="7"/>
      <c r="M3700" s="7"/>
      <c r="N3700" s="7"/>
    </row>
    <row r="3701" spans="9:14" x14ac:dyDescent="0.2">
      <c r="I3701" s="7"/>
      <c r="J3701" s="7"/>
      <c r="K3701" s="7"/>
      <c r="L3701" s="7"/>
      <c r="M3701" s="7"/>
      <c r="N3701" s="7"/>
    </row>
    <row r="3702" spans="9:14" x14ac:dyDescent="0.2">
      <c r="I3702" s="7"/>
      <c r="J3702" s="7"/>
      <c r="K3702" s="7"/>
      <c r="L3702" s="7"/>
      <c r="M3702" s="7"/>
      <c r="N3702" s="7"/>
    </row>
    <row r="3703" spans="9:14" x14ac:dyDescent="0.2">
      <c r="I3703" s="7"/>
      <c r="J3703" s="7"/>
      <c r="K3703" s="7"/>
      <c r="L3703" s="7"/>
      <c r="M3703" s="7"/>
      <c r="N3703" s="7"/>
    </row>
    <row r="3704" spans="9:14" x14ac:dyDescent="0.2">
      <c r="I3704" s="7"/>
      <c r="J3704" s="7"/>
      <c r="K3704" s="7"/>
      <c r="L3704" s="7"/>
      <c r="M3704" s="7"/>
      <c r="N3704" s="7"/>
    </row>
    <row r="3705" spans="9:14" x14ac:dyDescent="0.2">
      <c r="I3705" s="7"/>
      <c r="J3705" s="7"/>
      <c r="K3705" s="7"/>
      <c r="L3705" s="7"/>
      <c r="M3705" s="7"/>
      <c r="N3705" s="7"/>
    </row>
    <row r="3706" spans="9:14" x14ac:dyDescent="0.2">
      <c r="I3706" s="7"/>
      <c r="J3706" s="7"/>
      <c r="K3706" s="7"/>
      <c r="L3706" s="7"/>
      <c r="M3706" s="7"/>
      <c r="N3706" s="7"/>
    </row>
    <row r="3707" spans="9:14" x14ac:dyDescent="0.2">
      <c r="I3707" s="7"/>
      <c r="J3707" s="7"/>
      <c r="K3707" s="7"/>
      <c r="L3707" s="7"/>
      <c r="M3707" s="7"/>
      <c r="N3707" s="7"/>
    </row>
    <row r="3708" spans="9:14" x14ac:dyDescent="0.2">
      <c r="I3708" s="7"/>
      <c r="J3708" s="7"/>
      <c r="K3708" s="7"/>
      <c r="L3708" s="7"/>
      <c r="M3708" s="7"/>
      <c r="N3708" s="7"/>
    </row>
    <row r="3709" spans="9:14" x14ac:dyDescent="0.2">
      <c r="I3709" s="7"/>
      <c r="J3709" s="7"/>
      <c r="K3709" s="7"/>
      <c r="L3709" s="7"/>
      <c r="M3709" s="7"/>
      <c r="N3709" s="7"/>
    </row>
    <row r="3710" spans="9:14" x14ac:dyDescent="0.2">
      <c r="I3710" s="7"/>
      <c r="J3710" s="7"/>
      <c r="K3710" s="7"/>
      <c r="L3710" s="7"/>
      <c r="M3710" s="7"/>
      <c r="N3710" s="7"/>
    </row>
    <row r="3711" spans="9:14" x14ac:dyDescent="0.2">
      <c r="I3711" s="7"/>
      <c r="J3711" s="7"/>
      <c r="K3711" s="7"/>
      <c r="L3711" s="7"/>
      <c r="M3711" s="7"/>
      <c r="N3711" s="7"/>
    </row>
    <row r="3712" spans="9:14" x14ac:dyDescent="0.2">
      <c r="I3712" s="7"/>
      <c r="J3712" s="7"/>
      <c r="K3712" s="7"/>
      <c r="L3712" s="7"/>
      <c r="M3712" s="7"/>
      <c r="N3712" s="7"/>
    </row>
    <row r="3713" spans="9:14" x14ac:dyDescent="0.2">
      <c r="I3713" s="7"/>
      <c r="J3713" s="7"/>
      <c r="K3713" s="7"/>
      <c r="L3713" s="7"/>
      <c r="M3713" s="7"/>
      <c r="N3713" s="7"/>
    </row>
    <row r="3714" spans="9:14" x14ac:dyDescent="0.2">
      <c r="I3714" s="7"/>
      <c r="J3714" s="7"/>
      <c r="K3714" s="7"/>
      <c r="L3714" s="7"/>
      <c r="M3714" s="7"/>
      <c r="N3714" s="7"/>
    </row>
    <row r="3715" spans="9:14" x14ac:dyDescent="0.2">
      <c r="I3715" s="7"/>
      <c r="J3715" s="7"/>
      <c r="K3715" s="7"/>
      <c r="L3715" s="7"/>
      <c r="M3715" s="7"/>
      <c r="N3715" s="7"/>
    </row>
    <row r="3716" spans="9:14" x14ac:dyDescent="0.2">
      <c r="I3716" s="7"/>
      <c r="J3716" s="7"/>
      <c r="K3716" s="7"/>
      <c r="L3716" s="7"/>
      <c r="M3716" s="7"/>
      <c r="N3716" s="7"/>
    </row>
    <row r="3717" spans="9:14" x14ac:dyDescent="0.2">
      <c r="I3717" s="7"/>
      <c r="J3717" s="7"/>
      <c r="K3717" s="7"/>
      <c r="L3717" s="7"/>
      <c r="M3717" s="7"/>
      <c r="N3717" s="7"/>
    </row>
    <row r="3718" spans="9:14" x14ac:dyDescent="0.2">
      <c r="I3718" s="7"/>
      <c r="J3718" s="7"/>
      <c r="K3718" s="7"/>
      <c r="L3718" s="7"/>
      <c r="M3718" s="7"/>
      <c r="N3718" s="7"/>
    </row>
    <row r="3719" spans="9:14" x14ac:dyDescent="0.2">
      <c r="I3719" s="7"/>
      <c r="J3719" s="7"/>
      <c r="K3719" s="7"/>
      <c r="L3719" s="7"/>
      <c r="M3719" s="7"/>
      <c r="N3719" s="7"/>
    </row>
    <row r="3720" spans="9:14" x14ac:dyDescent="0.2">
      <c r="I3720" s="7"/>
      <c r="J3720" s="7"/>
      <c r="K3720" s="7"/>
      <c r="L3720" s="7"/>
      <c r="M3720" s="7"/>
      <c r="N3720" s="7"/>
    </row>
    <row r="3721" spans="9:14" x14ac:dyDescent="0.2">
      <c r="I3721" s="7"/>
      <c r="J3721" s="7"/>
      <c r="K3721" s="7"/>
      <c r="L3721" s="7"/>
      <c r="M3721" s="7"/>
      <c r="N3721" s="7"/>
    </row>
    <row r="3722" spans="9:14" x14ac:dyDescent="0.2">
      <c r="I3722" s="7"/>
      <c r="J3722" s="7"/>
      <c r="K3722" s="7"/>
      <c r="L3722" s="7"/>
      <c r="M3722" s="7"/>
      <c r="N3722" s="7"/>
    </row>
    <row r="3723" spans="9:14" x14ac:dyDescent="0.2">
      <c r="I3723" s="7"/>
      <c r="J3723" s="7"/>
      <c r="K3723" s="7"/>
      <c r="L3723" s="7"/>
      <c r="M3723" s="7"/>
      <c r="N3723" s="7"/>
    </row>
    <row r="3724" spans="9:14" x14ac:dyDescent="0.2">
      <c r="I3724" s="7"/>
      <c r="J3724" s="7"/>
      <c r="K3724" s="7"/>
      <c r="L3724" s="7"/>
      <c r="M3724" s="7"/>
      <c r="N3724" s="7"/>
    </row>
    <row r="3725" spans="9:14" x14ac:dyDescent="0.2">
      <c r="I3725" s="7"/>
      <c r="J3725" s="7"/>
      <c r="K3725" s="7"/>
      <c r="L3725" s="7"/>
      <c r="M3725" s="7"/>
      <c r="N3725" s="7"/>
    </row>
    <row r="3726" spans="9:14" x14ac:dyDescent="0.2">
      <c r="I3726" s="7"/>
      <c r="J3726" s="7"/>
      <c r="K3726" s="7"/>
      <c r="L3726" s="7"/>
      <c r="M3726" s="7"/>
      <c r="N3726" s="7"/>
    </row>
    <row r="3727" spans="9:14" x14ac:dyDescent="0.2">
      <c r="I3727" s="7"/>
      <c r="J3727" s="7"/>
      <c r="K3727" s="7"/>
      <c r="L3727" s="7"/>
      <c r="M3727" s="7"/>
      <c r="N3727" s="7"/>
    </row>
    <row r="3728" spans="9:14" x14ac:dyDescent="0.2">
      <c r="I3728" s="7"/>
      <c r="J3728" s="7"/>
      <c r="K3728" s="7"/>
      <c r="L3728" s="7"/>
      <c r="M3728" s="7"/>
      <c r="N3728" s="7"/>
    </row>
    <row r="3729" spans="9:14" x14ac:dyDescent="0.2">
      <c r="I3729" s="7"/>
      <c r="J3729" s="7"/>
      <c r="K3729" s="7"/>
      <c r="L3729" s="7"/>
      <c r="M3729" s="7"/>
      <c r="N3729" s="7"/>
    </row>
    <row r="3730" spans="9:14" x14ac:dyDescent="0.2">
      <c r="I3730" s="7"/>
      <c r="J3730" s="7"/>
      <c r="K3730" s="7"/>
      <c r="L3730" s="7"/>
      <c r="M3730" s="7"/>
      <c r="N3730" s="7"/>
    </row>
    <row r="3731" spans="9:14" x14ac:dyDescent="0.2">
      <c r="I3731" s="7"/>
      <c r="J3731" s="7"/>
      <c r="K3731" s="7"/>
      <c r="L3731" s="7"/>
      <c r="M3731" s="7"/>
      <c r="N3731" s="7"/>
    </row>
    <row r="3732" spans="9:14" x14ac:dyDescent="0.2">
      <c r="I3732" s="7"/>
      <c r="J3732" s="7"/>
      <c r="K3732" s="7"/>
      <c r="L3732" s="7"/>
      <c r="M3732" s="7"/>
      <c r="N3732" s="7"/>
    </row>
    <row r="3733" spans="9:14" x14ac:dyDescent="0.2">
      <c r="I3733" s="7"/>
      <c r="J3733" s="7"/>
      <c r="K3733" s="7"/>
      <c r="L3733" s="7"/>
      <c r="M3733" s="7"/>
      <c r="N3733" s="7"/>
    </row>
    <row r="3734" spans="9:14" x14ac:dyDescent="0.2">
      <c r="I3734" s="7"/>
      <c r="J3734" s="7"/>
      <c r="K3734" s="7"/>
      <c r="L3734" s="7"/>
      <c r="M3734" s="7"/>
      <c r="N3734" s="7"/>
    </row>
    <row r="3735" spans="9:14" x14ac:dyDescent="0.2">
      <c r="I3735" s="7"/>
      <c r="J3735" s="7"/>
      <c r="K3735" s="7"/>
      <c r="L3735" s="7"/>
      <c r="M3735" s="7"/>
      <c r="N3735" s="7"/>
    </row>
    <row r="3736" spans="9:14" x14ac:dyDescent="0.2">
      <c r="I3736" s="7"/>
      <c r="J3736" s="7"/>
      <c r="K3736" s="7"/>
      <c r="L3736" s="7"/>
      <c r="M3736" s="7"/>
      <c r="N3736" s="7"/>
    </row>
    <row r="3737" spans="9:14" x14ac:dyDescent="0.2">
      <c r="I3737" s="7"/>
      <c r="J3737" s="7"/>
      <c r="K3737" s="7"/>
      <c r="L3737" s="7"/>
      <c r="M3737" s="7"/>
      <c r="N3737" s="7"/>
    </row>
    <row r="3738" spans="9:14" x14ac:dyDescent="0.2">
      <c r="I3738" s="7"/>
      <c r="J3738" s="7"/>
      <c r="K3738" s="7"/>
      <c r="L3738" s="7"/>
      <c r="M3738" s="7"/>
      <c r="N3738" s="7"/>
    </row>
    <row r="3739" spans="9:14" x14ac:dyDescent="0.2">
      <c r="I3739" s="7"/>
      <c r="J3739" s="7"/>
      <c r="K3739" s="7"/>
      <c r="L3739" s="7"/>
      <c r="M3739" s="7"/>
      <c r="N3739" s="7"/>
    </row>
    <row r="3740" spans="9:14" x14ac:dyDescent="0.2">
      <c r="I3740" s="7"/>
      <c r="J3740" s="7"/>
      <c r="K3740" s="7"/>
      <c r="L3740" s="7"/>
      <c r="M3740" s="7"/>
      <c r="N3740" s="7"/>
    </row>
    <row r="3741" spans="9:14" x14ac:dyDescent="0.2">
      <c r="I3741" s="7"/>
      <c r="J3741" s="7"/>
      <c r="K3741" s="7"/>
      <c r="L3741" s="7"/>
      <c r="M3741" s="7"/>
      <c r="N3741" s="7"/>
    </row>
    <row r="3742" spans="9:14" x14ac:dyDescent="0.2">
      <c r="I3742" s="7"/>
      <c r="J3742" s="7"/>
      <c r="K3742" s="7"/>
      <c r="L3742" s="7"/>
      <c r="M3742" s="7"/>
      <c r="N3742" s="7"/>
    </row>
    <row r="3743" spans="9:14" x14ac:dyDescent="0.2">
      <c r="I3743" s="7"/>
      <c r="J3743" s="7"/>
      <c r="K3743" s="7"/>
      <c r="L3743" s="7"/>
      <c r="M3743" s="7"/>
      <c r="N3743" s="7"/>
    </row>
    <row r="3744" spans="9:14" x14ac:dyDescent="0.2">
      <c r="I3744" s="7"/>
      <c r="J3744" s="7"/>
      <c r="K3744" s="7"/>
      <c r="L3744" s="7"/>
      <c r="M3744" s="7"/>
      <c r="N3744" s="7"/>
    </row>
    <row r="3745" spans="9:14" x14ac:dyDescent="0.2">
      <c r="I3745" s="7"/>
      <c r="J3745" s="7"/>
      <c r="K3745" s="7"/>
      <c r="L3745" s="7"/>
      <c r="M3745" s="7"/>
      <c r="N3745" s="7"/>
    </row>
    <row r="3746" spans="9:14" x14ac:dyDescent="0.2">
      <c r="I3746" s="7"/>
      <c r="J3746" s="7"/>
      <c r="K3746" s="7"/>
      <c r="L3746" s="7"/>
      <c r="M3746" s="7"/>
      <c r="N3746" s="7"/>
    </row>
    <row r="3747" spans="9:14" x14ac:dyDescent="0.2">
      <c r="I3747" s="7"/>
      <c r="J3747" s="7"/>
      <c r="K3747" s="7"/>
      <c r="L3747" s="7"/>
      <c r="M3747" s="7"/>
      <c r="N3747" s="7"/>
    </row>
    <row r="3748" spans="9:14" x14ac:dyDescent="0.2">
      <c r="I3748" s="7"/>
      <c r="J3748" s="7"/>
      <c r="K3748" s="7"/>
      <c r="L3748" s="7"/>
      <c r="M3748" s="7"/>
      <c r="N3748" s="7"/>
    </row>
    <row r="3749" spans="9:14" x14ac:dyDescent="0.2">
      <c r="I3749" s="7"/>
      <c r="J3749" s="7"/>
      <c r="K3749" s="7"/>
      <c r="L3749" s="7"/>
      <c r="M3749" s="7"/>
      <c r="N3749" s="7"/>
    </row>
    <row r="3750" spans="9:14" x14ac:dyDescent="0.2">
      <c r="I3750" s="7"/>
      <c r="J3750" s="7"/>
      <c r="K3750" s="7"/>
      <c r="L3750" s="7"/>
      <c r="M3750" s="7"/>
      <c r="N3750" s="7"/>
    </row>
    <row r="3751" spans="9:14" x14ac:dyDescent="0.2">
      <c r="I3751" s="7"/>
      <c r="J3751" s="7"/>
      <c r="K3751" s="7"/>
      <c r="L3751" s="7"/>
      <c r="M3751" s="7"/>
      <c r="N3751" s="7"/>
    </row>
    <row r="3752" spans="9:14" x14ac:dyDescent="0.2">
      <c r="I3752" s="7"/>
      <c r="J3752" s="7"/>
      <c r="K3752" s="7"/>
      <c r="L3752" s="7"/>
      <c r="M3752" s="7"/>
      <c r="N3752" s="7"/>
    </row>
    <row r="3753" spans="9:14" x14ac:dyDescent="0.2">
      <c r="I3753" s="7"/>
      <c r="J3753" s="7"/>
      <c r="K3753" s="7"/>
      <c r="L3753" s="7"/>
      <c r="M3753" s="7"/>
      <c r="N3753" s="7"/>
    </row>
    <row r="3754" spans="9:14" x14ac:dyDescent="0.2">
      <c r="I3754" s="7"/>
      <c r="J3754" s="7"/>
      <c r="K3754" s="7"/>
      <c r="L3754" s="7"/>
      <c r="M3754" s="7"/>
      <c r="N3754" s="7"/>
    </row>
    <row r="3755" spans="9:14" x14ac:dyDescent="0.2">
      <c r="I3755" s="7"/>
      <c r="J3755" s="7"/>
      <c r="K3755" s="7"/>
      <c r="L3755" s="7"/>
      <c r="M3755" s="7"/>
      <c r="N3755" s="7"/>
    </row>
    <row r="3756" spans="9:14" x14ac:dyDescent="0.2">
      <c r="I3756" s="7"/>
      <c r="J3756" s="7"/>
      <c r="K3756" s="7"/>
      <c r="L3756" s="7"/>
      <c r="M3756" s="7"/>
      <c r="N3756" s="7"/>
    </row>
    <row r="3757" spans="9:14" x14ac:dyDescent="0.2">
      <c r="I3757" s="7"/>
      <c r="J3757" s="7"/>
      <c r="K3757" s="7"/>
      <c r="L3757" s="7"/>
      <c r="M3757" s="7"/>
      <c r="N3757" s="7"/>
    </row>
    <row r="3758" spans="9:14" x14ac:dyDescent="0.2">
      <c r="I3758" s="7"/>
      <c r="J3758" s="7"/>
      <c r="K3758" s="7"/>
      <c r="L3758" s="7"/>
      <c r="M3758" s="7"/>
      <c r="N3758" s="7"/>
    </row>
    <row r="3759" spans="9:14" x14ac:dyDescent="0.2">
      <c r="I3759" s="7"/>
      <c r="J3759" s="7"/>
      <c r="K3759" s="7"/>
      <c r="L3759" s="7"/>
      <c r="M3759" s="7"/>
      <c r="N3759" s="7"/>
    </row>
    <row r="3760" spans="9:14" x14ac:dyDescent="0.2">
      <c r="I3760" s="7"/>
      <c r="J3760" s="7"/>
      <c r="K3760" s="7"/>
      <c r="L3760" s="7"/>
      <c r="M3760" s="7"/>
      <c r="N3760" s="7"/>
    </row>
    <row r="3761" spans="9:14" x14ac:dyDescent="0.2">
      <c r="I3761" s="7"/>
      <c r="J3761" s="7"/>
      <c r="K3761" s="7"/>
      <c r="L3761" s="7"/>
      <c r="M3761" s="7"/>
      <c r="N3761" s="7"/>
    </row>
    <row r="3762" spans="9:14" x14ac:dyDescent="0.2">
      <c r="I3762" s="7"/>
      <c r="J3762" s="7"/>
      <c r="K3762" s="7"/>
      <c r="L3762" s="7"/>
      <c r="M3762" s="7"/>
      <c r="N3762" s="7"/>
    </row>
    <row r="3763" spans="9:14" x14ac:dyDescent="0.2">
      <c r="I3763" s="7"/>
      <c r="J3763" s="7"/>
      <c r="K3763" s="7"/>
      <c r="L3763" s="7"/>
      <c r="M3763" s="7"/>
      <c r="N3763" s="7"/>
    </row>
    <row r="3764" spans="9:14" x14ac:dyDescent="0.2">
      <c r="I3764" s="7"/>
      <c r="J3764" s="7"/>
      <c r="K3764" s="7"/>
      <c r="L3764" s="7"/>
      <c r="M3764" s="7"/>
      <c r="N3764" s="7"/>
    </row>
    <row r="3765" spans="9:14" x14ac:dyDescent="0.2">
      <c r="I3765" s="7"/>
      <c r="J3765" s="7"/>
      <c r="K3765" s="7"/>
      <c r="L3765" s="7"/>
      <c r="M3765" s="7"/>
      <c r="N3765" s="7"/>
    </row>
    <row r="3766" spans="9:14" x14ac:dyDescent="0.2">
      <c r="I3766" s="7"/>
      <c r="J3766" s="7"/>
      <c r="K3766" s="7"/>
      <c r="L3766" s="7"/>
      <c r="M3766" s="7"/>
      <c r="N3766" s="7"/>
    </row>
    <row r="3767" spans="9:14" x14ac:dyDescent="0.2">
      <c r="I3767" s="7"/>
      <c r="J3767" s="7"/>
      <c r="K3767" s="7"/>
      <c r="L3767" s="7"/>
      <c r="M3767" s="7"/>
      <c r="N3767" s="7"/>
    </row>
    <row r="3768" spans="9:14" x14ac:dyDescent="0.2">
      <c r="I3768" s="7"/>
      <c r="J3768" s="7"/>
      <c r="K3768" s="7"/>
      <c r="L3768" s="7"/>
      <c r="M3768" s="7"/>
      <c r="N3768" s="7"/>
    </row>
    <row r="3769" spans="9:14" x14ac:dyDescent="0.2">
      <c r="I3769" s="7"/>
      <c r="J3769" s="7"/>
      <c r="K3769" s="7"/>
      <c r="L3769" s="7"/>
      <c r="M3769" s="7"/>
      <c r="N3769" s="7"/>
    </row>
    <row r="3770" spans="9:14" x14ac:dyDescent="0.2">
      <c r="I3770" s="7"/>
      <c r="J3770" s="7"/>
      <c r="K3770" s="7"/>
      <c r="L3770" s="7"/>
      <c r="M3770" s="7"/>
      <c r="N3770" s="7"/>
    </row>
    <row r="3771" spans="9:14" x14ac:dyDescent="0.2">
      <c r="I3771" s="7"/>
      <c r="J3771" s="7"/>
      <c r="K3771" s="7"/>
      <c r="L3771" s="7"/>
      <c r="M3771" s="7"/>
      <c r="N3771" s="7"/>
    </row>
    <row r="3772" spans="9:14" x14ac:dyDescent="0.2">
      <c r="I3772" s="7"/>
      <c r="J3772" s="7"/>
      <c r="K3772" s="7"/>
      <c r="L3772" s="7"/>
      <c r="M3772" s="7"/>
      <c r="N3772" s="7"/>
    </row>
    <row r="3773" spans="9:14" x14ac:dyDescent="0.2">
      <c r="I3773" s="7"/>
      <c r="J3773" s="7"/>
      <c r="K3773" s="7"/>
      <c r="L3773" s="7"/>
      <c r="M3773" s="7"/>
      <c r="N3773" s="7"/>
    </row>
    <row r="3774" spans="9:14" x14ac:dyDescent="0.2">
      <c r="I3774" s="7"/>
      <c r="J3774" s="7"/>
      <c r="K3774" s="7"/>
      <c r="L3774" s="7"/>
      <c r="M3774" s="7"/>
      <c r="N3774" s="7"/>
    </row>
    <row r="3775" spans="9:14" x14ac:dyDescent="0.2">
      <c r="I3775" s="7"/>
      <c r="J3775" s="7"/>
      <c r="K3775" s="7"/>
      <c r="L3775" s="7"/>
      <c r="M3775" s="7"/>
      <c r="N3775" s="7"/>
    </row>
    <row r="3776" spans="9:14" x14ac:dyDescent="0.2">
      <c r="I3776" s="7"/>
      <c r="J3776" s="7"/>
      <c r="K3776" s="7"/>
      <c r="L3776" s="7"/>
      <c r="M3776" s="7"/>
      <c r="N3776" s="7"/>
    </row>
    <row r="3777" spans="9:14" x14ac:dyDescent="0.2">
      <c r="I3777" s="7"/>
      <c r="J3777" s="7"/>
      <c r="K3777" s="7"/>
      <c r="L3777" s="7"/>
      <c r="M3777" s="7"/>
      <c r="N3777" s="7"/>
    </row>
    <row r="3778" spans="9:14" x14ac:dyDescent="0.2">
      <c r="I3778" s="7"/>
      <c r="J3778" s="7"/>
      <c r="K3778" s="7"/>
      <c r="L3778" s="7"/>
      <c r="M3778" s="7"/>
      <c r="N3778" s="7"/>
    </row>
    <row r="3779" spans="9:14" x14ac:dyDescent="0.2">
      <c r="I3779" s="7"/>
      <c r="J3779" s="7"/>
      <c r="K3779" s="7"/>
      <c r="L3779" s="7"/>
      <c r="M3779" s="7"/>
      <c r="N3779" s="7"/>
    </row>
    <row r="3780" spans="9:14" x14ac:dyDescent="0.2">
      <c r="I3780" s="7"/>
      <c r="J3780" s="7"/>
      <c r="K3780" s="7"/>
      <c r="L3780" s="7"/>
      <c r="M3780" s="7"/>
      <c r="N3780" s="7"/>
    </row>
    <row r="3781" spans="9:14" x14ac:dyDescent="0.2">
      <c r="I3781" s="7"/>
      <c r="J3781" s="7"/>
      <c r="K3781" s="7"/>
      <c r="L3781" s="7"/>
      <c r="M3781" s="7"/>
      <c r="N3781" s="7"/>
    </row>
    <row r="3782" spans="9:14" x14ac:dyDescent="0.2">
      <c r="I3782" s="7"/>
      <c r="J3782" s="7"/>
      <c r="K3782" s="7"/>
      <c r="L3782" s="7"/>
      <c r="M3782" s="7"/>
      <c r="N3782" s="7"/>
    </row>
    <row r="3783" spans="9:14" x14ac:dyDescent="0.2">
      <c r="I3783" s="7"/>
      <c r="J3783" s="7"/>
      <c r="K3783" s="7"/>
      <c r="L3783" s="7"/>
      <c r="M3783" s="7"/>
      <c r="N3783" s="7"/>
    </row>
    <row r="3784" spans="9:14" x14ac:dyDescent="0.2">
      <c r="I3784" s="7"/>
      <c r="J3784" s="7"/>
      <c r="K3784" s="7"/>
      <c r="L3784" s="7"/>
      <c r="M3784" s="7"/>
      <c r="N3784" s="7"/>
    </row>
    <row r="3785" spans="9:14" x14ac:dyDescent="0.2">
      <c r="I3785" s="7"/>
      <c r="J3785" s="7"/>
      <c r="K3785" s="7"/>
      <c r="L3785" s="7"/>
      <c r="M3785" s="7"/>
      <c r="N3785" s="7"/>
    </row>
    <row r="3786" spans="9:14" x14ac:dyDescent="0.2">
      <c r="I3786" s="7"/>
      <c r="J3786" s="7"/>
      <c r="K3786" s="7"/>
      <c r="L3786" s="7"/>
      <c r="M3786" s="7"/>
      <c r="N3786" s="7"/>
    </row>
    <row r="3787" spans="9:14" x14ac:dyDescent="0.2">
      <c r="I3787" s="7"/>
      <c r="J3787" s="7"/>
      <c r="K3787" s="7"/>
      <c r="L3787" s="7"/>
      <c r="M3787" s="7"/>
      <c r="N3787" s="7"/>
    </row>
    <row r="3788" spans="9:14" x14ac:dyDescent="0.2">
      <c r="I3788" s="7"/>
      <c r="J3788" s="7"/>
      <c r="K3788" s="7"/>
      <c r="L3788" s="7"/>
      <c r="M3788" s="7"/>
      <c r="N3788" s="7"/>
    </row>
    <row r="3789" spans="9:14" x14ac:dyDescent="0.2">
      <c r="I3789" s="7"/>
      <c r="J3789" s="7"/>
      <c r="K3789" s="7"/>
      <c r="L3789" s="7"/>
      <c r="M3789" s="7"/>
      <c r="N3789" s="7"/>
    </row>
    <row r="3790" spans="9:14" x14ac:dyDescent="0.2">
      <c r="I3790" s="7"/>
      <c r="J3790" s="7"/>
      <c r="K3790" s="7"/>
      <c r="L3790" s="7"/>
      <c r="M3790" s="7"/>
      <c r="N3790" s="7"/>
    </row>
    <row r="3791" spans="9:14" x14ac:dyDescent="0.2">
      <c r="I3791" s="7"/>
      <c r="J3791" s="7"/>
      <c r="K3791" s="7"/>
      <c r="L3791" s="7"/>
      <c r="M3791" s="7"/>
      <c r="N3791" s="7"/>
    </row>
    <row r="3792" spans="9:14" x14ac:dyDescent="0.2">
      <c r="I3792" s="7"/>
      <c r="J3792" s="7"/>
      <c r="K3792" s="7"/>
      <c r="L3792" s="7"/>
      <c r="M3792" s="7"/>
      <c r="N3792" s="7"/>
    </row>
    <row r="3793" spans="9:14" x14ac:dyDescent="0.2">
      <c r="I3793" s="7"/>
      <c r="J3793" s="7"/>
      <c r="K3793" s="7"/>
      <c r="L3793" s="7"/>
      <c r="M3793" s="7"/>
      <c r="N3793" s="7"/>
    </row>
    <row r="3794" spans="9:14" x14ac:dyDescent="0.2">
      <c r="I3794" s="7"/>
      <c r="J3794" s="7"/>
      <c r="K3794" s="7"/>
      <c r="L3794" s="7"/>
      <c r="M3794" s="7"/>
      <c r="N3794" s="7"/>
    </row>
    <row r="3795" spans="9:14" x14ac:dyDescent="0.2">
      <c r="I3795" s="7"/>
      <c r="J3795" s="7"/>
      <c r="K3795" s="7"/>
      <c r="L3795" s="7"/>
      <c r="M3795" s="7"/>
      <c r="N3795" s="7"/>
    </row>
    <row r="3796" spans="9:14" x14ac:dyDescent="0.2">
      <c r="I3796" s="7"/>
      <c r="J3796" s="7"/>
      <c r="K3796" s="7"/>
      <c r="L3796" s="7"/>
      <c r="M3796" s="7"/>
      <c r="N3796" s="7"/>
    </row>
    <row r="3797" spans="9:14" x14ac:dyDescent="0.2">
      <c r="I3797" s="7"/>
      <c r="J3797" s="7"/>
      <c r="K3797" s="7"/>
      <c r="L3797" s="7"/>
      <c r="M3797" s="7"/>
      <c r="N3797" s="7"/>
    </row>
    <row r="3798" spans="9:14" x14ac:dyDescent="0.2">
      <c r="I3798" s="7"/>
      <c r="J3798" s="7"/>
      <c r="K3798" s="7"/>
      <c r="L3798" s="7"/>
      <c r="M3798" s="7"/>
      <c r="N3798" s="7"/>
    </row>
    <row r="3799" spans="9:14" x14ac:dyDescent="0.2">
      <c r="I3799" s="7"/>
      <c r="J3799" s="7"/>
      <c r="K3799" s="7"/>
      <c r="L3799" s="7"/>
      <c r="M3799" s="7"/>
      <c r="N3799" s="7"/>
    </row>
    <row r="3800" spans="9:14" x14ac:dyDescent="0.2">
      <c r="I3800" s="7"/>
      <c r="J3800" s="7"/>
      <c r="K3800" s="7"/>
      <c r="L3800" s="7"/>
      <c r="M3800" s="7"/>
      <c r="N3800" s="7"/>
    </row>
    <row r="3801" spans="9:14" x14ac:dyDescent="0.2">
      <c r="I3801" s="7"/>
      <c r="J3801" s="7"/>
      <c r="K3801" s="7"/>
      <c r="L3801" s="7"/>
      <c r="M3801" s="7"/>
      <c r="N3801" s="7"/>
    </row>
    <row r="3802" spans="9:14" x14ac:dyDescent="0.2">
      <c r="I3802" s="7"/>
      <c r="J3802" s="7"/>
      <c r="K3802" s="7"/>
      <c r="L3802" s="7"/>
      <c r="M3802" s="7"/>
      <c r="N3802" s="7"/>
    </row>
    <row r="3803" spans="9:14" x14ac:dyDescent="0.2">
      <c r="I3803" s="7"/>
      <c r="J3803" s="7"/>
      <c r="K3803" s="7"/>
      <c r="L3803" s="7"/>
      <c r="M3803" s="7"/>
      <c r="N3803" s="7"/>
    </row>
    <row r="3804" spans="9:14" x14ac:dyDescent="0.2">
      <c r="I3804" s="7"/>
      <c r="J3804" s="7"/>
      <c r="K3804" s="7"/>
      <c r="L3804" s="7"/>
      <c r="M3804" s="7"/>
      <c r="N3804" s="7"/>
    </row>
    <row r="3805" spans="9:14" x14ac:dyDescent="0.2">
      <c r="I3805" s="7"/>
      <c r="J3805" s="7"/>
      <c r="K3805" s="7"/>
      <c r="L3805" s="7"/>
      <c r="M3805" s="7"/>
      <c r="N3805" s="7"/>
    </row>
    <row r="3806" spans="9:14" x14ac:dyDescent="0.2">
      <c r="I3806" s="7"/>
      <c r="J3806" s="7"/>
      <c r="K3806" s="7"/>
      <c r="L3806" s="7"/>
      <c r="M3806" s="7"/>
      <c r="N3806" s="7"/>
    </row>
    <row r="3807" spans="9:14" x14ac:dyDescent="0.2">
      <c r="I3807" s="7"/>
      <c r="J3807" s="7"/>
      <c r="K3807" s="7"/>
      <c r="L3807" s="7"/>
      <c r="M3807" s="7"/>
      <c r="N3807" s="7"/>
    </row>
    <row r="3808" spans="9:14" x14ac:dyDescent="0.2">
      <c r="I3808" s="7"/>
      <c r="J3808" s="7"/>
      <c r="K3808" s="7"/>
      <c r="L3808" s="7"/>
      <c r="M3808" s="7"/>
      <c r="N3808" s="7"/>
    </row>
    <row r="3809" spans="9:14" x14ac:dyDescent="0.2">
      <c r="I3809" s="7"/>
      <c r="J3809" s="7"/>
      <c r="K3809" s="7"/>
      <c r="L3809" s="7"/>
      <c r="M3809" s="7"/>
      <c r="N3809" s="7"/>
    </row>
    <row r="3810" spans="9:14" x14ac:dyDescent="0.2">
      <c r="I3810" s="7"/>
      <c r="J3810" s="7"/>
      <c r="K3810" s="7"/>
      <c r="L3810" s="7"/>
      <c r="M3810" s="7"/>
      <c r="N3810" s="7"/>
    </row>
    <row r="3811" spans="9:14" x14ac:dyDescent="0.2">
      <c r="I3811" s="7"/>
      <c r="J3811" s="7"/>
      <c r="K3811" s="7"/>
      <c r="L3811" s="7"/>
      <c r="M3811" s="7"/>
      <c r="N3811" s="7"/>
    </row>
    <row r="3812" spans="9:14" x14ac:dyDescent="0.2">
      <c r="I3812" s="7"/>
      <c r="J3812" s="7"/>
      <c r="K3812" s="7"/>
      <c r="L3812" s="7"/>
      <c r="M3812" s="7"/>
      <c r="N3812" s="7"/>
    </row>
    <row r="3813" spans="9:14" x14ac:dyDescent="0.2">
      <c r="I3813" s="7"/>
      <c r="J3813" s="7"/>
      <c r="K3813" s="7"/>
      <c r="L3813" s="7"/>
      <c r="M3813" s="7"/>
      <c r="N3813" s="7"/>
    </row>
    <row r="3814" spans="9:14" x14ac:dyDescent="0.2">
      <c r="I3814" s="7"/>
      <c r="J3814" s="7"/>
      <c r="K3814" s="7"/>
      <c r="L3814" s="7"/>
      <c r="M3814" s="7"/>
      <c r="N3814" s="7"/>
    </row>
    <row r="3815" spans="9:14" x14ac:dyDescent="0.2">
      <c r="I3815" s="7"/>
      <c r="J3815" s="7"/>
      <c r="K3815" s="7"/>
      <c r="L3815" s="7"/>
      <c r="M3815" s="7"/>
      <c r="N3815" s="7"/>
    </row>
    <row r="3816" spans="9:14" x14ac:dyDescent="0.2">
      <c r="I3816" s="7"/>
      <c r="J3816" s="7"/>
      <c r="K3816" s="7"/>
      <c r="L3816" s="7"/>
      <c r="M3816" s="7"/>
      <c r="N3816" s="7"/>
    </row>
    <row r="3817" spans="9:14" x14ac:dyDescent="0.2">
      <c r="I3817" s="7"/>
      <c r="J3817" s="7"/>
      <c r="K3817" s="7"/>
      <c r="L3817" s="7"/>
      <c r="M3817" s="7"/>
      <c r="N3817" s="7"/>
    </row>
    <row r="3818" spans="9:14" x14ac:dyDescent="0.2">
      <c r="I3818" s="7"/>
      <c r="J3818" s="7"/>
      <c r="K3818" s="7"/>
      <c r="L3818" s="7"/>
      <c r="M3818" s="7"/>
      <c r="N3818" s="7"/>
    </row>
    <row r="3819" spans="9:14" x14ac:dyDescent="0.2">
      <c r="I3819" s="7"/>
      <c r="J3819" s="7"/>
      <c r="K3819" s="7"/>
      <c r="L3819" s="7"/>
      <c r="M3819" s="7"/>
      <c r="N3819" s="7"/>
    </row>
    <row r="3820" spans="9:14" x14ac:dyDescent="0.2">
      <c r="I3820" s="7"/>
      <c r="J3820" s="7"/>
      <c r="K3820" s="7"/>
      <c r="L3820" s="7"/>
      <c r="M3820" s="7"/>
      <c r="N3820" s="7"/>
    </row>
    <row r="3821" spans="9:14" x14ac:dyDescent="0.2">
      <c r="I3821" s="7"/>
      <c r="J3821" s="7"/>
      <c r="K3821" s="7"/>
      <c r="L3821" s="7"/>
      <c r="M3821" s="7"/>
      <c r="N3821" s="7"/>
    </row>
    <row r="3822" spans="9:14" x14ac:dyDescent="0.2">
      <c r="I3822" s="7"/>
      <c r="J3822" s="7"/>
      <c r="K3822" s="7"/>
      <c r="L3822" s="7"/>
      <c r="M3822" s="7"/>
      <c r="N3822" s="7"/>
    </row>
    <row r="3823" spans="9:14" x14ac:dyDescent="0.2">
      <c r="I3823" s="7"/>
      <c r="J3823" s="7"/>
      <c r="K3823" s="7"/>
      <c r="L3823" s="7"/>
      <c r="M3823" s="7"/>
      <c r="N3823" s="7"/>
    </row>
    <row r="3824" spans="9:14" x14ac:dyDescent="0.2">
      <c r="I3824" s="7"/>
      <c r="J3824" s="7"/>
      <c r="K3824" s="7"/>
      <c r="L3824" s="7"/>
      <c r="M3824" s="7"/>
      <c r="N3824" s="7"/>
    </row>
    <row r="3825" spans="9:14" x14ac:dyDescent="0.2">
      <c r="I3825" s="7"/>
      <c r="J3825" s="7"/>
      <c r="K3825" s="7"/>
      <c r="L3825" s="7"/>
      <c r="M3825" s="7"/>
      <c r="N3825" s="7"/>
    </row>
    <row r="3826" spans="9:14" x14ac:dyDescent="0.2">
      <c r="I3826" s="7"/>
      <c r="J3826" s="7"/>
      <c r="K3826" s="7"/>
      <c r="L3826" s="7"/>
      <c r="M3826" s="7"/>
      <c r="N3826" s="7"/>
    </row>
    <row r="3827" spans="9:14" x14ac:dyDescent="0.2">
      <c r="I3827" s="7"/>
      <c r="J3827" s="7"/>
      <c r="K3827" s="7"/>
      <c r="L3827" s="7"/>
      <c r="M3827" s="7"/>
      <c r="N3827" s="7"/>
    </row>
    <row r="3828" spans="9:14" x14ac:dyDescent="0.2">
      <c r="I3828" s="7"/>
      <c r="J3828" s="7"/>
      <c r="K3828" s="7"/>
      <c r="L3828" s="7"/>
      <c r="M3828" s="7"/>
      <c r="N3828" s="7"/>
    </row>
    <row r="3829" spans="9:14" x14ac:dyDescent="0.2">
      <c r="I3829" s="7"/>
      <c r="J3829" s="7"/>
      <c r="K3829" s="7"/>
      <c r="L3829" s="7"/>
      <c r="M3829" s="7"/>
      <c r="N3829" s="7"/>
    </row>
    <row r="3830" spans="9:14" x14ac:dyDescent="0.2">
      <c r="I3830" s="7"/>
      <c r="J3830" s="7"/>
      <c r="K3830" s="7"/>
      <c r="L3830" s="7"/>
      <c r="M3830" s="7"/>
      <c r="N3830" s="7"/>
    </row>
    <row r="3831" spans="9:14" x14ac:dyDescent="0.2">
      <c r="I3831" s="7"/>
      <c r="J3831" s="7"/>
      <c r="K3831" s="7"/>
      <c r="L3831" s="7"/>
      <c r="M3831" s="7"/>
      <c r="N3831" s="7"/>
    </row>
    <row r="3832" spans="9:14" x14ac:dyDescent="0.2">
      <c r="I3832" s="7"/>
      <c r="J3832" s="7"/>
      <c r="K3832" s="7"/>
      <c r="L3832" s="7"/>
      <c r="M3832" s="7"/>
      <c r="N3832" s="7"/>
    </row>
    <row r="3833" spans="9:14" x14ac:dyDescent="0.2">
      <c r="I3833" s="7"/>
      <c r="J3833" s="7"/>
      <c r="K3833" s="7"/>
      <c r="L3833" s="7"/>
      <c r="M3833" s="7"/>
      <c r="N3833" s="7"/>
    </row>
    <row r="3834" spans="9:14" x14ac:dyDescent="0.2">
      <c r="I3834" s="7"/>
      <c r="J3834" s="7"/>
      <c r="K3834" s="7"/>
      <c r="L3834" s="7"/>
      <c r="M3834" s="7"/>
      <c r="N3834" s="7"/>
    </row>
    <row r="3835" spans="9:14" x14ac:dyDescent="0.2">
      <c r="I3835" s="7"/>
      <c r="J3835" s="7"/>
      <c r="K3835" s="7"/>
      <c r="L3835" s="7"/>
      <c r="M3835" s="7"/>
      <c r="N3835" s="7"/>
    </row>
    <row r="3836" spans="9:14" x14ac:dyDescent="0.2">
      <c r="I3836" s="7"/>
      <c r="J3836" s="7"/>
      <c r="K3836" s="7"/>
      <c r="L3836" s="7"/>
      <c r="M3836" s="7"/>
      <c r="N3836" s="7"/>
    </row>
    <row r="3837" spans="9:14" x14ac:dyDescent="0.2">
      <c r="I3837" s="7"/>
      <c r="J3837" s="7"/>
      <c r="K3837" s="7"/>
      <c r="L3837" s="7"/>
      <c r="M3837" s="7"/>
      <c r="N3837" s="7"/>
    </row>
    <row r="3838" spans="9:14" x14ac:dyDescent="0.2">
      <c r="I3838" s="7"/>
      <c r="J3838" s="7"/>
      <c r="K3838" s="7"/>
      <c r="L3838" s="7"/>
      <c r="M3838" s="7"/>
      <c r="N3838" s="7"/>
    </row>
    <row r="3839" spans="9:14" x14ac:dyDescent="0.2">
      <c r="I3839" s="7"/>
      <c r="J3839" s="7"/>
      <c r="K3839" s="7"/>
      <c r="L3839" s="7"/>
      <c r="M3839" s="7"/>
      <c r="N3839" s="7"/>
    </row>
    <row r="3840" spans="9:14" x14ac:dyDescent="0.2">
      <c r="I3840" s="7"/>
      <c r="J3840" s="7"/>
      <c r="K3840" s="7"/>
      <c r="L3840" s="7"/>
      <c r="M3840" s="7"/>
      <c r="N3840" s="7"/>
    </row>
    <row r="3841" spans="9:14" x14ac:dyDescent="0.2">
      <c r="I3841" s="7"/>
      <c r="J3841" s="7"/>
      <c r="K3841" s="7"/>
      <c r="L3841" s="7"/>
      <c r="M3841" s="7"/>
      <c r="N3841" s="7"/>
    </row>
    <row r="3842" spans="9:14" x14ac:dyDescent="0.2">
      <c r="I3842" s="7"/>
      <c r="J3842" s="7"/>
      <c r="K3842" s="7"/>
      <c r="L3842" s="7"/>
      <c r="M3842" s="7"/>
      <c r="N3842" s="7"/>
    </row>
    <row r="3843" spans="9:14" x14ac:dyDescent="0.2">
      <c r="I3843" s="7"/>
      <c r="J3843" s="7"/>
      <c r="K3843" s="7"/>
      <c r="L3843" s="7"/>
      <c r="M3843" s="7"/>
      <c r="N3843" s="7"/>
    </row>
    <row r="3844" spans="9:14" x14ac:dyDescent="0.2">
      <c r="I3844" s="7"/>
      <c r="J3844" s="7"/>
      <c r="K3844" s="7"/>
      <c r="L3844" s="7"/>
      <c r="M3844" s="7"/>
      <c r="N3844" s="7"/>
    </row>
    <row r="3845" spans="9:14" x14ac:dyDescent="0.2">
      <c r="I3845" s="7"/>
      <c r="J3845" s="7"/>
      <c r="K3845" s="7"/>
      <c r="L3845" s="7"/>
      <c r="M3845" s="7"/>
      <c r="N3845" s="7"/>
    </row>
    <row r="3846" spans="9:14" x14ac:dyDescent="0.2">
      <c r="I3846" s="7"/>
      <c r="J3846" s="7"/>
      <c r="K3846" s="7"/>
      <c r="L3846" s="7"/>
      <c r="M3846" s="7"/>
      <c r="N3846" s="7"/>
    </row>
    <row r="3847" spans="9:14" x14ac:dyDescent="0.2">
      <c r="I3847" s="7"/>
      <c r="J3847" s="7"/>
      <c r="K3847" s="7"/>
      <c r="L3847" s="7"/>
      <c r="M3847" s="7"/>
      <c r="N3847" s="7"/>
    </row>
    <row r="3848" spans="9:14" x14ac:dyDescent="0.2">
      <c r="I3848" s="7"/>
      <c r="J3848" s="7"/>
      <c r="K3848" s="7"/>
      <c r="L3848" s="7"/>
      <c r="M3848" s="7"/>
      <c r="N3848" s="7"/>
    </row>
    <row r="3849" spans="9:14" x14ac:dyDescent="0.2">
      <c r="I3849" s="7"/>
      <c r="J3849" s="7"/>
      <c r="K3849" s="7"/>
      <c r="L3849" s="7"/>
      <c r="M3849" s="7"/>
      <c r="N3849" s="7"/>
    </row>
    <row r="3850" spans="9:14" x14ac:dyDescent="0.2">
      <c r="I3850" s="7"/>
      <c r="J3850" s="7"/>
      <c r="K3850" s="7"/>
      <c r="L3850" s="7"/>
      <c r="M3850" s="7"/>
      <c r="N3850" s="7"/>
    </row>
    <row r="3851" spans="9:14" x14ac:dyDescent="0.2">
      <c r="I3851" s="7"/>
      <c r="J3851" s="7"/>
      <c r="K3851" s="7"/>
      <c r="L3851" s="7"/>
      <c r="M3851" s="7"/>
      <c r="N3851" s="7"/>
    </row>
    <row r="3852" spans="9:14" x14ac:dyDescent="0.2">
      <c r="I3852" s="7"/>
      <c r="J3852" s="7"/>
      <c r="K3852" s="7"/>
      <c r="L3852" s="7"/>
      <c r="M3852" s="7"/>
      <c r="N3852" s="7"/>
    </row>
    <row r="3853" spans="9:14" x14ac:dyDescent="0.2">
      <c r="I3853" s="7"/>
      <c r="J3853" s="7"/>
      <c r="K3853" s="7"/>
      <c r="L3853" s="7"/>
      <c r="M3853" s="7"/>
      <c r="N3853" s="7"/>
    </row>
    <row r="3854" spans="9:14" x14ac:dyDescent="0.2">
      <c r="I3854" s="7"/>
      <c r="J3854" s="7"/>
      <c r="K3854" s="7"/>
      <c r="L3854" s="7"/>
      <c r="M3854" s="7"/>
      <c r="N3854" s="7"/>
    </row>
    <row r="3855" spans="9:14" x14ac:dyDescent="0.2">
      <c r="I3855" s="7"/>
      <c r="J3855" s="7"/>
      <c r="K3855" s="7"/>
      <c r="L3855" s="7"/>
      <c r="M3855" s="7"/>
      <c r="N3855" s="7"/>
    </row>
    <row r="3856" spans="9:14" x14ac:dyDescent="0.2">
      <c r="I3856" s="7"/>
      <c r="J3856" s="7"/>
      <c r="K3856" s="7"/>
      <c r="L3856" s="7"/>
      <c r="M3856" s="7"/>
      <c r="N3856" s="7"/>
    </row>
    <row r="3857" spans="9:14" x14ac:dyDescent="0.2">
      <c r="I3857" s="7"/>
      <c r="J3857" s="7"/>
      <c r="K3857" s="7"/>
      <c r="L3857" s="7"/>
      <c r="M3857" s="7"/>
      <c r="N3857" s="7"/>
    </row>
    <row r="3858" spans="9:14" x14ac:dyDescent="0.2">
      <c r="I3858" s="7"/>
      <c r="J3858" s="7"/>
      <c r="K3858" s="7"/>
      <c r="L3858" s="7"/>
      <c r="M3858" s="7"/>
      <c r="N3858" s="7"/>
    </row>
    <row r="3859" spans="9:14" x14ac:dyDescent="0.2">
      <c r="I3859" s="7"/>
      <c r="J3859" s="7"/>
      <c r="K3859" s="7"/>
      <c r="L3859" s="7"/>
      <c r="M3859" s="7"/>
      <c r="N3859" s="7"/>
    </row>
    <row r="3860" spans="9:14" x14ac:dyDescent="0.2">
      <c r="I3860" s="7"/>
      <c r="J3860" s="7"/>
      <c r="K3860" s="7"/>
      <c r="L3860" s="7"/>
      <c r="M3860" s="7"/>
      <c r="N3860" s="7"/>
    </row>
    <row r="3861" spans="9:14" x14ac:dyDescent="0.2">
      <c r="I3861" s="7"/>
      <c r="J3861" s="7"/>
      <c r="K3861" s="7"/>
      <c r="L3861" s="7"/>
      <c r="M3861" s="7"/>
      <c r="N3861" s="7"/>
    </row>
    <row r="3862" spans="9:14" x14ac:dyDescent="0.2">
      <c r="I3862" s="7"/>
      <c r="J3862" s="7"/>
      <c r="K3862" s="7"/>
      <c r="L3862" s="7"/>
      <c r="M3862" s="7"/>
      <c r="N3862" s="7"/>
    </row>
    <row r="3863" spans="9:14" x14ac:dyDescent="0.2">
      <c r="I3863" s="7"/>
      <c r="J3863" s="7"/>
      <c r="K3863" s="7"/>
      <c r="L3863" s="7"/>
      <c r="M3863" s="7"/>
      <c r="N3863" s="7"/>
    </row>
    <row r="3864" spans="9:14" x14ac:dyDescent="0.2">
      <c r="I3864" s="7"/>
      <c r="J3864" s="7"/>
      <c r="K3864" s="7"/>
      <c r="L3864" s="7"/>
      <c r="M3864" s="7"/>
      <c r="N3864" s="7"/>
    </row>
    <row r="3865" spans="9:14" x14ac:dyDescent="0.2">
      <c r="I3865" s="7"/>
      <c r="J3865" s="7"/>
      <c r="K3865" s="7"/>
      <c r="L3865" s="7"/>
      <c r="M3865" s="7"/>
      <c r="N3865" s="7"/>
    </row>
    <row r="3866" spans="9:14" x14ac:dyDescent="0.2">
      <c r="I3866" s="7"/>
      <c r="J3866" s="7"/>
      <c r="K3866" s="7"/>
      <c r="L3866" s="7"/>
      <c r="M3866" s="7"/>
      <c r="N3866" s="7"/>
    </row>
    <row r="3867" spans="9:14" x14ac:dyDescent="0.2">
      <c r="I3867" s="7"/>
      <c r="J3867" s="7"/>
      <c r="K3867" s="7"/>
      <c r="L3867" s="7"/>
      <c r="M3867" s="7"/>
      <c r="N3867" s="7"/>
    </row>
    <row r="3868" spans="9:14" x14ac:dyDescent="0.2">
      <c r="I3868" s="7"/>
      <c r="J3868" s="7"/>
      <c r="K3868" s="7"/>
      <c r="L3868" s="7"/>
      <c r="M3868" s="7"/>
      <c r="N3868" s="7"/>
    </row>
    <row r="3869" spans="9:14" x14ac:dyDescent="0.2">
      <c r="I3869" s="7"/>
      <c r="J3869" s="7"/>
      <c r="K3869" s="7"/>
      <c r="L3869" s="7"/>
      <c r="M3869" s="7"/>
      <c r="N3869" s="7"/>
    </row>
    <row r="3870" spans="9:14" x14ac:dyDescent="0.2">
      <c r="I3870" s="7"/>
      <c r="J3870" s="7"/>
      <c r="K3870" s="7"/>
      <c r="L3870" s="7"/>
      <c r="M3870" s="7"/>
      <c r="N3870" s="7"/>
    </row>
    <row r="3871" spans="9:14" x14ac:dyDescent="0.2">
      <c r="I3871" s="7"/>
      <c r="J3871" s="7"/>
      <c r="K3871" s="7"/>
      <c r="L3871" s="7"/>
      <c r="M3871" s="7"/>
      <c r="N3871" s="7"/>
    </row>
    <row r="3872" spans="9:14" x14ac:dyDescent="0.2">
      <c r="I3872" s="7"/>
      <c r="J3872" s="7"/>
      <c r="K3872" s="7"/>
      <c r="L3872" s="7"/>
      <c r="M3872" s="7"/>
      <c r="N3872" s="7"/>
    </row>
    <row r="3873" spans="9:14" x14ac:dyDescent="0.2">
      <c r="I3873" s="7"/>
      <c r="J3873" s="7"/>
      <c r="K3873" s="7"/>
      <c r="L3873" s="7"/>
      <c r="M3873" s="7"/>
      <c r="N3873" s="7"/>
    </row>
    <row r="3874" spans="9:14" x14ac:dyDescent="0.2">
      <c r="I3874" s="7"/>
      <c r="J3874" s="7"/>
      <c r="K3874" s="7"/>
      <c r="L3874" s="7"/>
      <c r="M3874" s="7"/>
      <c r="N3874" s="7"/>
    </row>
    <row r="3875" spans="9:14" x14ac:dyDescent="0.2">
      <c r="I3875" s="7"/>
      <c r="J3875" s="7"/>
      <c r="K3875" s="7"/>
      <c r="L3875" s="7"/>
      <c r="M3875" s="7"/>
      <c r="N3875" s="7"/>
    </row>
    <row r="3876" spans="9:14" x14ac:dyDescent="0.2">
      <c r="I3876" s="7"/>
      <c r="J3876" s="7"/>
      <c r="K3876" s="7"/>
      <c r="L3876" s="7"/>
      <c r="M3876" s="7"/>
      <c r="N3876" s="7"/>
    </row>
    <row r="3877" spans="9:14" x14ac:dyDescent="0.2">
      <c r="I3877" s="7"/>
      <c r="J3877" s="7"/>
      <c r="K3877" s="7"/>
      <c r="L3877" s="7"/>
      <c r="M3877" s="7"/>
      <c r="N3877" s="7"/>
    </row>
    <row r="3878" spans="9:14" x14ac:dyDescent="0.2">
      <c r="I3878" s="7"/>
      <c r="J3878" s="7"/>
      <c r="K3878" s="7"/>
      <c r="L3878" s="7"/>
      <c r="M3878" s="7"/>
      <c r="N3878" s="7"/>
    </row>
    <row r="3879" spans="9:14" x14ac:dyDescent="0.2">
      <c r="I3879" s="7"/>
      <c r="J3879" s="7"/>
      <c r="K3879" s="7"/>
      <c r="L3879" s="7"/>
      <c r="M3879" s="7"/>
      <c r="N3879" s="7"/>
    </row>
    <row r="3880" spans="9:14" x14ac:dyDescent="0.2">
      <c r="I3880" s="7"/>
      <c r="J3880" s="7"/>
      <c r="K3880" s="7"/>
      <c r="L3880" s="7"/>
      <c r="M3880" s="7"/>
      <c r="N3880" s="7"/>
    </row>
    <row r="3881" spans="9:14" x14ac:dyDescent="0.2">
      <c r="I3881" s="7"/>
      <c r="J3881" s="7"/>
      <c r="K3881" s="7"/>
      <c r="L3881" s="7"/>
      <c r="M3881" s="7"/>
      <c r="N3881" s="7"/>
    </row>
    <row r="3882" spans="9:14" x14ac:dyDescent="0.2">
      <c r="I3882" s="7"/>
      <c r="J3882" s="7"/>
      <c r="K3882" s="7"/>
      <c r="L3882" s="7"/>
      <c r="M3882" s="7"/>
      <c r="N3882" s="7"/>
    </row>
    <row r="3883" spans="9:14" x14ac:dyDescent="0.2">
      <c r="I3883" s="7"/>
      <c r="J3883" s="7"/>
      <c r="K3883" s="7"/>
      <c r="L3883" s="7"/>
      <c r="M3883" s="7"/>
      <c r="N3883" s="7"/>
    </row>
    <row r="3884" spans="9:14" x14ac:dyDescent="0.2">
      <c r="I3884" s="7"/>
      <c r="J3884" s="7"/>
      <c r="K3884" s="7"/>
      <c r="L3884" s="7"/>
      <c r="M3884" s="7"/>
      <c r="N3884" s="7"/>
    </row>
    <row r="3885" spans="9:14" x14ac:dyDescent="0.2">
      <c r="I3885" s="7"/>
      <c r="J3885" s="7"/>
      <c r="K3885" s="7"/>
      <c r="L3885" s="7"/>
      <c r="M3885" s="7"/>
      <c r="N3885" s="7"/>
    </row>
    <row r="3886" spans="9:14" x14ac:dyDescent="0.2">
      <c r="I3886" s="7"/>
      <c r="J3886" s="7"/>
      <c r="K3886" s="7"/>
      <c r="L3886" s="7"/>
      <c r="M3886" s="7"/>
      <c r="N3886" s="7"/>
    </row>
    <row r="3887" spans="9:14" x14ac:dyDescent="0.2">
      <c r="I3887" s="7"/>
      <c r="J3887" s="7"/>
      <c r="K3887" s="7"/>
      <c r="L3887" s="7"/>
      <c r="M3887" s="7"/>
      <c r="N3887" s="7"/>
    </row>
    <row r="3888" spans="9:14" x14ac:dyDescent="0.2">
      <c r="I3888" s="7"/>
      <c r="J3888" s="7"/>
      <c r="K3888" s="7"/>
      <c r="L3888" s="7"/>
      <c r="M3888" s="7"/>
      <c r="N3888" s="7"/>
    </row>
    <row r="3889" spans="9:14" x14ac:dyDescent="0.2">
      <c r="I3889" s="7"/>
      <c r="J3889" s="7"/>
      <c r="K3889" s="7"/>
      <c r="L3889" s="7"/>
      <c r="M3889" s="7"/>
      <c r="N3889" s="7"/>
    </row>
    <row r="3890" spans="9:14" x14ac:dyDescent="0.2">
      <c r="I3890" s="7"/>
      <c r="J3890" s="7"/>
      <c r="K3890" s="7"/>
      <c r="L3890" s="7"/>
      <c r="M3890" s="7"/>
      <c r="N3890" s="7"/>
    </row>
    <row r="3891" spans="9:14" x14ac:dyDescent="0.2">
      <c r="I3891" s="7"/>
      <c r="J3891" s="7"/>
      <c r="K3891" s="7"/>
      <c r="L3891" s="7"/>
      <c r="M3891" s="7"/>
      <c r="N3891" s="7"/>
    </row>
    <row r="3892" spans="9:14" x14ac:dyDescent="0.2">
      <c r="I3892" s="7"/>
      <c r="J3892" s="7"/>
      <c r="K3892" s="7"/>
      <c r="L3892" s="7"/>
      <c r="M3892" s="7"/>
      <c r="N3892" s="7"/>
    </row>
    <row r="3893" spans="9:14" x14ac:dyDescent="0.2">
      <c r="I3893" s="7"/>
      <c r="J3893" s="7"/>
      <c r="K3893" s="7"/>
      <c r="L3893" s="7"/>
      <c r="M3893" s="7"/>
      <c r="N3893" s="7"/>
    </row>
    <row r="3894" spans="9:14" x14ac:dyDescent="0.2">
      <c r="I3894" s="7"/>
      <c r="J3894" s="7"/>
      <c r="K3894" s="7"/>
      <c r="L3894" s="7"/>
      <c r="M3894" s="7"/>
      <c r="N3894" s="7"/>
    </row>
    <row r="3895" spans="9:14" x14ac:dyDescent="0.2">
      <c r="I3895" s="7"/>
      <c r="J3895" s="7"/>
      <c r="K3895" s="7"/>
      <c r="L3895" s="7"/>
      <c r="M3895" s="7"/>
      <c r="N3895" s="7"/>
    </row>
    <row r="3896" spans="9:14" x14ac:dyDescent="0.2">
      <c r="I3896" s="7"/>
      <c r="J3896" s="7"/>
      <c r="K3896" s="7"/>
      <c r="L3896" s="7"/>
      <c r="M3896" s="7"/>
      <c r="N3896" s="7"/>
    </row>
    <row r="3897" spans="9:14" x14ac:dyDescent="0.2">
      <c r="I3897" s="7"/>
      <c r="J3897" s="7"/>
      <c r="K3897" s="7"/>
      <c r="L3897" s="7"/>
      <c r="M3897" s="7"/>
      <c r="N3897" s="7"/>
    </row>
    <row r="3898" spans="9:14" x14ac:dyDescent="0.2">
      <c r="I3898" s="7"/>
      <c r="J3898" s="7"/>
      <c r="K3898" s="7"/>
      <c r="L3898" s="7"/>
      <c r="M3898" s="7"/>
      <c r="N3898" s="7"/>
    </row>
    <row r="3899" spans="9:14" x14ac:dyDescent="0.2">
      <c r="I3899" s="7"/>
      <c r="J3899" s="7"/>
      <c r="K3899" s="7"/>
      <c r="L3899" s="7"/>
      <c r="M3899" s="7"/>
      <c r="N3899" s="7"/>
    </row>
    <row r="3900" spans="9:14" x14ac:dyDescent="0.2">
      <c r="I3900" s="7"/>
      <c r="J3900" s="7"/>
      <c r="K3900" s="7"/>
      <c r="L3900" s="7"/>
      <c r="M3900" s="7"/>
      <c r="N3900" s="7"/>
    </row>
    <row r="3901" spans="9:14" x14ac:dyDescent="0.2">
      <c r="I3901" s="7"/>
      <c r="J3901" s="7"/>
      <c r="K3901" s="7"/>
      <c r="L3901" s="7"/>
      <c r="M3901" s="7"/>
      <c r="N3901" s="7"/>
    </row>
    <row r="3902" spans="9:14" x14ac:dyDescent="0.2">
      <c r="I3902" s="7"/>
      <c r="J3902" s="7"/>
      <c r="K3902" s="7"/>
      <c r="L3902" s="7"/>
      <c r="M3902" s="7"/>
      <c r="N3902" s="7"/>
    </row>
    <row r="3903" spans="9:14" x14ac:dyDescent="0.2">
      <c r="I3903" s="7"/>
      <c r="J3903" s="7"/>
      <c r="K3903" s="7"/>
      <c r="L3903" s="7"/>
      <c r="M3903" s="7"/>
      <c r="N3903" s="7"/>
    </row>
    <row r="3904" spans="9:14" x14ac:dyDescent="0.2">
      <c r="I3904" s="7"/>
      <c r="J3904" s="7"/>
      <c r="K3904" s="7"/>
      <c r="L3904" s="7"/>
      <c r="M3904" s="7"/>
      <c r="N3904" s="7"/>
    </row>
    <row r="3905" spans="9:14" x14ac:dyDescent="0.2">
      <c r="I3905" s="7"/>
      <c r="J3905" s="7"/>
      <c r="K3905" s="7"/>
      <c r="L3905" s="7"/>
      <c r="M3905" s="7"/>
      <c r="N3905" s="7"/>
    </row>
    <row r="3906" spans="9:14" x14ac:dyDescent="0.2">
      <c r="I3906" s="7"/>
      <c r="J3906" s="7"/>
      <c r="K3906" s="7"/>
      <c r="L3906" s="7"/>
      <c r="M3906" s="7"/>
      <c r="N3906" s="7"/>
    </row>
    <row r="3907" spans="9:14" x14ac:dyDescent="0.2">
      <c r="I3907" s="7"/>
      <c r="J3907" s="7"/>
      <c r="K3907" s="7"/>
      <c r="L3907" s="7"/>
      <c r="M3907" s="7"/>
      <c r="N3907" s="7"/>
    </row>
    <row r="3908" spans="9:14" x14ac:dyDescent="0.2">
      <c r="I3908" s="7"/>
      <c r="J3908" s="7"/>
      <c r="K3908" s="7"/>
      <c r="L3908" s="7"/>
      <c r="M3908" s="7"/>
      <c r="N3908" s="7"/>
    </row>
    <row r="3909" spans="9:14" x14ac:dyDescent="0.2">
      <c r="I3909" s="7"/>
      <c r="J3909" s="7"/>
      <c r="K3909" s="7"/>
      <c r="L3909" s="7"/>
      <c r="M3909" s="7"/>
      <c r="N3909" s="7"/>
    </row>
    <row r="3910" spans="9:14" x14ac:dyDescent="0.2">
      <c r="I3910" s="7"/>
      <c r="J3910" s="7"/>
      <c r="K3910" s="7"/>
      <c r="L3910" s="7"/>
      <c r="M3910" s="7"/>
      <c r="N3910" s="7"/>
    </row>
    <row r="3911" spans="9:14" x14ac:dyDescent="0.2">
      <c r="I3911" s="7"/>
      <c r="J3911" s="7"/>
      <c r="K3911" s="7"/>
      <c r="L3911" s="7"/>
      <c r="M3911" s="7"/>
      <c r="N3911" s="7"/>
    </row>
    <row r="3912" spans="9:14" x14ac:dyDescent="0.2">
      <c r="I3912" s="7"/>
      <c r="J3912" s="7"/>
      <c r="K3912" s="7"/>
      <c r="L3912" s="7"/>
      <c r="M3912" s="7"/>
      <c r="N3912" s="7"/>
    </row>
    <row r="3913" spans="9:14" x14ac:dyDescent="0.2">
      <c r="I3913" s="7"/>
      <c r="J3913" s="7"/>
      <c r="K3913" s="7"/>
      <c r="L3913" s="7"/>
      <c r="M3913" s="7"/>
      <c r="N3913" s="7"/>
    </row>
    <row r="3914" spans="9:14" x14ac:dyDescent="0.2">
      <c r="I3914" s="7"/>
      <c r="J3914" s="7"/>
      <c r="K3914" s="7"/>
      <c r="L3914" s="7"/>
      <c r="M3914" s="7"/>
      <c r="N3914" s="7"/>
    </row>
    <row r="3915" spans="9:14" x14ac:dyDescent="0.2">
      <c r="I3915" s="7"/>
      <c r="J3915" s="7"/>
      <c r="K3915" s="7"/>
      <c r="L3915" s="7"/>
      <c r="M3915" s="7"/>
      <c r="N3915" s="7"/>
    </row>
    <row r="3916" spans="9:14" x14ac:dyDescent="0.2">
      <c r="I3916" s="7"/>
      <c r="J3916" s="7"/>
      <c r="K3916" s="7"/>
      <c r="L3916" s="7"/>
      <c r="M3916" s="7"/>
      <c r="N3916" s="7"/>
    </row>
    <row r="3917" spans="9:14" x14ac:dyDescent="0.2">
      <c r="I3917" s="7"/>
      <c r="J3917" s="7"/>
      <c r="K3917" s="7"/>
      <c r="L3917" s="7"/>
      <c r="M3917" s="7"/>
      <c r="N3917" s="7"/>
    </row>
    <row r="3918" spans="9:14" x14ac:dyDescent="0.2">
      <c r="I3918" s="7"/>
      <c r="J3918" s="7"/>
      <c r="K3918" s="7"/>
      <c r="L3918" s="7"/>
      <c r="M3918" s="7"/>
      <c r="N3918" s="7"/>
    </row>
    <row r="3919" spans="9:14" x14ac:dyDescent="0.2">
      <c r="I3919" s="7"/>
      <c r="J3919" s="7"/>
      <c r="K3919" s="7"/>
      <c r="L3919" s="7"/>
      <c r="M3919" s="7"/>
      <c r="N3919" s="7"/>
    </row>
    <row r="3920" spans="9:14" x14ac:dyDescent="0.2">
      <c r="I3920" s="7"/>
      <c r="J3920" s="7"/>
      <c r="K3920" s="7"/>
      <c r="L3920" s="7"/>
      <c r="M3920" s="7"/>
      <c r="N3920" s="7"/>
    </row>
    <row r="3921" spans="9:14" x14ac:dyDescent="0.2">
      <c r="I3921" s="7"/>
      <c r="J3921" s="7"/>
      <c r="K3921" s="7"/>
      <c r="L3921" s="7"/>
      <c r="M3921" s="7"/>
      <c r="N3921" s="7"/>
    </row>
    <row r="3922" spans="9:14" x14ac:dyDescent="0.2">
      <c r="I3922" s="7"/>
      <c r="J3922" s="7"/>
      <c r="K3922" s="7"/>
      <c r="L3922" s="7"/>
      <c r="M3922" s="7"/>
      <c r="N3922" s="7"/>
    </row>
    <row r="3923" spans="9:14" x14ac:dyDescent="0.2">
      <c r="I3923" s="7"/>
      <c r="J3923" s="7"/>
      <c r="K3923" s="7"/>
      <c r="L3923" s="7"/>
      <c r="M3923" s="7"/>
      <c r="N3923" s="7"/>
    </row>
    <row r="3924" spans="9:14" x14ac:dyDescent="0.2">
      <c r="I3924" s="7"/>
      <c r="J3924" s="7"/>
      <c r="K3924" s="7"/>
      <c r="L3924" s="7"/>
      <c r="M3924" s="7"/>
      <c r="N3924" s="7"/>
    </row>
    <row r="3925" spans="9:14" x14ac:dyDescent="0.2">
      <c r="I3925" s="7"/>
      <c r="J3925" s="7"/>
      <c r="K3925" s="7"/>
      <c r="L3925" s="7"/>
      <c r="M3925" s="7"/>
      <c r="N3925" s="7"/>
    </row>
    <row r="3926" spans="9:14" x14ac:dyDescent="0.2">
      <c r="I3926" s="7"/>
      <c r="J3926" s="7"/>
      <c r="K3926" s="7"/>
      <c r="L3926" s="7"/>
      <c r="M3926" s="7"/>
      <c r="N3926" s="7"/>
    </row>
    <row r="3927" spans="9:14" x14ac:dyDescent="0.2">
      <c r="I3927" s="7"/>
      <c r="J3927" s="7"/>
      <c r="K3927" s="7"/>
      <c r="L3927" s="7"/>
      <c r="M3927" s="7"/>
      <c r="N3927" s="7"/>
    </row>
    <row r="3928" spans="9:14" x14ac:dyDescent="0.2">
      <c r="I3928" s="7"/>
      <c r="J3928" s="7"/>
      <c r="K3928" s="7"/>
      <c r="L3928" s="7"/>
      <c r="M3928" s="7"/>
      <c r="N3928" s="7"/>
    </row>
    <row r="3929" spans="9:14" x14ac:dyDescent="0.2">
      <c r="I3929" s="7"/>
      <c r="J3929" s="7"/>
      <c r="K3929" s="7"/>
      <c r="L3929" s="7"/>
      <c r="M3929" s="7"/>
      <c r="N3929" s="7"/>
    </row>
    <row r="3930" spans="9:14" x14ac:dyDescent="0.2">
      <c r="I3930" s="7"/>
      <c r="J3930" s="7"/>
      <c r="K3930" s="7"/>
      <c r="L3930" s="7"/>
      <c r="M3930" s="7"/>
      <c r="N3930" s="7"/>
    </row>
    <row r="3931" spans="9:14" x14ac:dyDescent="0.2">
      <c r="I3931" s="7"/>
      <c r="J3931" s="7"/>
      <c r="K3931" s="7"/>
      <c r="L3931" s="7"/>
      <c r="M3931" s="7"/>
      <c r="N3931" s="7"/>
    </row>
    <row r="3932" spans="9:14" x14ac:dyDescent="0.2">
      <c r="I3932" s="7"/>
      <c r="J3932" s="7"/>
      <c r="K3932" s="7"/>
      <c r="L3932" s="7"/>
      <c r="M3932" s="7"/>
      <c r="N3932" s="7"/>
    </row>
    <row r="3933" spans="9:14" x14ac:dyDescent="0.2">
      <c r="I3933" s="7"/>
      <c r="J3933" s="7"/>
      <c r="K3933" s="7"/>
      <c r="L3933" s="7"/>
      <c r="M3933" s="7"/>
      <c r="N3933" s="7"/>
    </row>
    <row r="3934" spans="9:14" x14ac:dyDescent="0.2">
      <c r="I3934" s="7"/>
      <c r="J3934" s="7"/>
      <c r="K3934" s="7"/>
      <c r="L3934" s="7"/>
      <c r="M3934" s="7"/>
      <c r="N3934" s="7"/>
    </row>
    <row r="3935" spans="9:14" x14ac:dyDescent="0.2">
      <c r="I3935" s="7"/>
      <c r="J3935" s="7"/>
      <c r="K3935" s="7"/>
      <c r="L3935" s="7"/>
      <c r="M3935" s="7"/>
      <c r="N3935" s="7"/>
    </row>
    <row r="3936" spans="9:14" x14ac:dyDescent="0.2">
      <c r="I3936" s="7"/>
      <c r="J3936" s="7"/>
      <c r="K3936" s="7"/>
      <c r="L3936" s="7"/>
      <c r="M3936" s="7"/>
      <c r="N3936" s="7"/>
    </row>
    <row r="3937" spans="9:14" x14ac:dyDescent="0.2">
      <c r="I3937" s="7"/>
      <c r="J3937" s="7"/>
      <c r="K3937" s="7"/>
      <c r="L3937" s="7"/>
      <c r="M3937" s="7"/>
      <c r="N3937" s="7"/>
    </row>
    <row r="3938" spans="9:14" x14ac:dyDescent="0.2">
      <c r="I3938" s="7"/>
      <c r="J3938" s="7"/>
      <c r="K3938" s="7"/>
      <c r="L3938" s="7"/>
      <c r="M3938" s="7"/>
      <c r="N3938" s="7"/>
    </row>
    <row r="3939" spans="9:14" x14ac:dyDescent="0.2">
      <c r="I3939" s="7"/>
      <c r="J3939" s="7"/>
      <c r="K3939" s="7"/>
      <c r="L3939" s="7"/>
      <c r="M3939" s="7"/>
      <c r="N3939" s="7"/>
    </row>
    <row r="3940" spans="9:14" x14ac:dyDescent="0.2">
      <c r="I3940" s="7"/>
      <c r="J3940" s="7"/>
      <c r="K3940" s="7"/>
      <c r="L3940" s="7"/>
      <c r="M3940" s="7"/>
      <c r="N3940" s="7"/>
    </row>
    <row r="3941" spans="9:14" x14ac:dyDescent="0.2">
      <c r="I3941" s="7"/>
      <c r="J3941" s="7"/>
      <c r="K3941" s="7"/>
      <c r="L3941" s="7"/>
      <c r="M3941" s="7"/>
      <c r="N3941" s="7"/>
    </row>
    <row r="3942" spans="9:14" x14ac:dyDescent="0.2">
      <c r="I3942" s="7"/>
      <c r="J3942" s="7"/>
      <c r="K3942" s="7"/>
      <c r="L3942" s="7"/>
      <c r="M3942" s="7"/>
      <c r="N3942" s="7"/>
    </row>
    <row r="3943" spans="9:14" x14ac:dyDescent="0.2">
      <c r="I3943" s="7"/>
      <c r="J3943" s="7"/>
      <c r="K3943" s="7"/>
      <c r="L3943" s="7"/>
      <c r="M3943" s="7"/>
      <c r="N3943" s="7"/>
    </row>
    <row r="3944" spans="9:14" x14ac:dyDescent="0.2">
      <c r="I3944" s="7"/>
      <c r="J3944" s="7"/>
      <c r="K3944" s="7"/>
      <c r="L3944" s="7"/>
      <c r="M3944" s="7"/>
      <c r="N3944" s="7"/>
    </row>
    <row r="3945" spans="9:14" x14ac:dyDescent="0.2">
      <c r="I3945" s="7"/>
      <c r="J3945" s="7"/>
      <c r="K3945" s="7"/>
      <c r="L3945" s="7"/>
      <c r="M3945" s="7"/>
      <c r="N3945" s="7"/>
    </row>
    <row r="3946" spans="9:14" x14ac:dyDescent="0.2">
      <c r="I3946" s="7"/>
      <c r="J3946" s="7"/>
      <c r="K3946" s="7"/>
      <c r="L3946" s="7"/>
      <c r="M3946" s="7"/>
      <c r="N3946" s="7"/>
    </row>
    <row r="3947" spans="9:14" x14ac:dyDescent="0.2">
      <c r="I3947" s="7"/>
      <c r="J3947" s="7"/>
      <c r="K3947" s="7"/>
      <c r="L3947" s="7"/>
      <c r="M3947" s="7"/>
      <c r="N3947" s="7"/>
    </row>
    <row r="3948" spans="9:14" x14ac:dyDescent="0.2">
      <c r="I3948" s="7"/>
      <c r="J3948" s="7"/>
      <c r="K3948" s="7"/>
      <c r="L3948" s="7"/>
      <c r="M3948" s="7"/>
      <c r="N3948" s="7"/>
    </row>
    <row r="3949" spans="9:14" x14ac:dyDescent="0.2">
      <c r="I3949" s="7"/>
      <c r="J3949" s="7"/>
      <c r="K3949" s="7"/>
      <c r="L3949" s="7"/>
      <c r="M3949" s="7"/>
      <c r="N3949" s="7"/>
    </row>
    <row r="3950" spans="9:14" x14ac:dyDescent="0.2">
      <c r="I3950" s="7"/>
      <c r="J3950" s="7"/>
      <c r="K3950" s="7"/>
      <c r="L3950" s="7"/>
      <c r="M3950" s="7"/>
      <c r="N3950" s="7"/>
    </row>
    <row r="3951" spans="9:14" x14ac:dyDescent="0.2">
      <c r="I3951" s="7"/>
      <c r="J3951" s="7"/>
      <c r="K3951" s="7"/>
      <c r="L3951" s="7"/>
      <c r="M3951" s="7"/>
      <c r="N3951" s="7"/>
    </row>
    <row r="3952" spans="9:14" x14ac:dyDescent="0.2">
      <c r="I3952" s="7"/>
      <c r="J3952" s="7"/>
      <c r="K3952" s="7"/>
      <c r="L3952" s="7"/>
      <c r="M3952" s="7"/>
      <c r="N3952" s="7"/>
    </row>
    <row r="3953" spans="9:14" x14ac:dyDescent="0.2">
      <c r="I3953" s="7"/>
      <c r="J3953" s="7"/>
      <c r="K3953" s="7"/>
      <c r="L3953" s="7"/>
      <c r="M3953" s="7"/>
      <c r="N3953" s="7"/>
    </row>
    <row r="3954" spans="9:14" x14ac:dyDescent="0.2">
      <c r="I3954" s="7"/>
      <c r="J3954" s="7"/>
      <c r="K3954" s="7"/>
      <c r="L3954" s="7"/>
      <c r="M3954" s="7"/>
      <c r="N3954" s="7"/>
    </row>
    <row r="3955" spans="9:14" x14ac:dyDescent="0.2">
      <c r="I3955" s="7"/>
      <c r="J3955" s="7"/>
      <c r="K3955" s="7"/>
      <c r="L3955" s="7"/>
      <c r="M3955" s="7"/>
      <c r="N3955" s="7"/>
    </row>
    <row r="3956" spans="9:14" x14ac:dyDescent="0.2">
      <c r="I3956" s="7"/>
      <c r="J3956" s="7"/>
      <c r="K3956" s="7"/>
      <c r="L3956" s="7"/>
      <c r="M3956" s="7"/>
      <c r="N3956" s="7"/>
    </row>
    <row r="3957" spans="9:14" x14ac:dyDescent="0.2">
      <c r="I3957" s="7"/>
      <c r="J3957" s="7"/>
      <c r="K3957" s="7"/>
      <c r="L3957" s="7"/>
      <c r="M3957" s="7"/>
      <c r="N3957" s="7"/>
    </row>
    <row r="3958" spans="9:14" x14ac:dyDescent="0.2">
      <c r="I3958" s="7"/>
      <c r="J3958" s="7"/>
      <c r="K3958" s="7"/>
      <c r="L3958" s="7"/>
      <c r="M3958" s="7"/>
      <c r="N3958" s="7"/>
    </row>
    <row r="3959" spans="9:14" x14ac:dyDescent="0.2">
      <c r="I3959" s="7"/>
      <c r="J3959" s="7"/>
      <c r="K3959" s="7"/>
      <c r="L3959" s="7"/>
      <c r="M3959" s="7"/>
      <c r="N3959" s="7"/>
    </row>
    <row r="3960" spans="9:14" x14ac:dyDescent="0.2">
      <c r="I3960" s="7"/>
      <c r="J3960" s="7"/>
      <c r="K3960" s="7"/>
      <c r="L3960" s="7"/>
      <c r="M3960" s="7"/>
      <c r="N3960" s="7"/>
    </row>
    <row r="3961" spans="9:14" x14ac:dyDescent="0.2">
      <c r="I3961" s="7"/>
      <c r="J3961" s="7"/>
      <c r="K3961" s="7"/>
      <c r="L3961" s="7"/>
      <c r="M3961" s="7"/>
      <c r="N3961" s="7"/>
    </row>
    <row r="3962" spans="9:14" x14ac:dyDescent="0.2">
      <c r="I3962" s="7"/>
      <c r="J3962" s="7"/>
      <c r="K3962" s="7"/>
      <c r="L3962" s="7"/>
      <c r="M3962" s="7"/>
      <c r="N3962" s="7"/>
    </row>
    <row r="3963" spans="9:14" x14ac:dyDescent="0.2">
      <c r="I3963" s="7"/>
      <c r="J3963" s="7"/>
      <c r="K3963" s="7"/>
      <c r="L3963" s="7"/>
      <c r="M3963" s="7"/>
      <c r="N3963" s="7"/>
    </row>
    <row r="3964" spans="9:14" x14ac:dyDescent="0.2">
      <c r="I3964" s="7"/>
      <c r="J3964" s="7"/>
      <c r="K3964" s="7"/>
      <c r="L3964" s="7"/>
      <c r="M3964" s="7"/>
      <c r="N3964" s="7"/>
    </row>
    <row r="3965" spans="9:14" x14ac:dyDescent="0.2">
      <c r="I3965" s="7"/>
      <c r="J3965" s="7"/>
      <c r="K3965" s="7"/>
      <c r="L3965" s="7"/>
      <c r="M3965" s="7"/>
      <c r="N3965" s="7"/>
    </row>
    <row r="3966" spans="9:14" x14ac:dyDescent="0.2">
      <c r="I3966" s="7"/>
      <c r="J3966" s="7"/>
      <c r="K3966" s="7"/>
      <c r="L3966" s="7"/>
      <c r="M3966" s="7"/>
      <c r="N3966" s="7"/>
    </row>
    <row r="3967" spans="9:14" x14ac:dyDescent="0.2">
      <c r="I3967" s="7"/>
      <c r="J3967" s="7"/>
      <c r="K3967" s="7"/>
      <c r="L3967" s="7"/>
      <c r="M3967" s="7"/>
      <c r="N3967" s="7"/>
    </row>
    <row r="3968" spans="9:14" x14ac:dyDescent="0.2">
      <c r="I3968" s="7"/>
      <c r="J3968" s="7"/>
      <c r="K3968" s="7"/>
      <c r="L3968" s="7"/>
      <c r="M3968" s="7"/>
      <c r="N3968" s="7"/>
    </row>
    <row r="3969" spans="9:14" x14ac:dyDescent="0.2">
      <c r="I3969" s="7"/>
      <c r="J3969" s="7"/>
      <c r="K3969" s="7"/>
      <c r="L3969" s="7"/>
      <c r="M3969" s="7"/>
      <c r="N3969" s="7"/>
    </row>
    <row r="3970" spans="9:14" x14ac:dyDescent="0.2">
      <c r="I3970" s="7"/>
      <c r="J3970" s="7"/>
      <c r="K3970" s="7"/>
      <c r="L3970" s="7"/>
      <c r="M3970" s="7"/>
      <c r="N3970" s="7"/>
    </row>
    <row r="3971" spans="9:14" x14ac:dyDescent="0.2">
      <c r="I3971" s="7"/>
      <c r="J3971" s="7"/>
      <c r="K3971" s="7"/>
      <c r="L3971" s="7"/>
      <c r="M3971" s="7"/>
      <c r="N3971" s="7"/>
    </row>
    <row r="3972" spans="9:14" x14ac:dyDescent="0.2">
      <c r="I3972" s="7"/>
      <c r="J3972" s="7"/>
      <c r="K3972" s="7"/>
      <c r="L3972" s="7"/>
      <c r="M3972" s="7"/>
      <c r="N3972" s="7"/>
    </row>
    <row r="3973" spans="9:14" x14ac:dyDescent="0.2">
      <c r="I3973" s="7"/>
      <c r="J3973" s="7"/>
      <c r="K3973" s="7"/>
      <c r="L3973" s="7"/>
      <c r="M3973" s="7"/>
      <c r="N3973" s="7"/>
    </row>
    <row r="3974" spans="9:14" x14ac:dyDescent="0.2">
      <c r="I3974" s="7"/>
      <c r="J3974" s="7"/>
      <c r="K3974" s="7"/>
      <c r="L3974" s="7"/>
      <c r="M3974" s="7"/>
      <c r="N3974" s="7"/>
    </row>
    <row r="3975" spans="9:14" x14ac:dyDescent="0.2">
      <c r="I3975" s="7"/>
      <c r="J3975" s="7"/>
      <c r="K3975" s="7"/>
      <c r="L3975" s="7"/>
      <c r="M3975" s="7"/>
      <c r="N3975" s="7"/>
    </row>
    <row r="3976" spans="9:14" x14ac:dyDescent="0.2">
      <c r="I3976" s="7"/>
      <c r="J3976" s="7"/>
      <c r="K3976" s="7"/>
      <c r="L3976" s="7"/>
      <c r="M3976" s="7"/>
      <c r="N3976" s="7"/>
    </row>
    <row r="3977" spans="9:14" x14ac:dyDescent="0.2">
      <c r="I3977" s="7"/>
      <c r="J3977" s="7"/>
      <c r="K3977" s="7"/>
      <c r="L3977" s="7"/>
      <c r="M3977" s="7"/>
      <c r="N3977" s="7"/>
    </row>
    <row r="3978" spans="9:14" x14ac:dyDescent="0.2">
      <c r="I3978" s="7"/>
      <c r="J3978" s="7"/>
      <c r="K3978" s="7"/>
      <c r="L3978" s="7"/>
      <c r="M3978" s="7"/>
      <c r="N3978" s="7"/>
    </row>
    <row r="3979" spans="9:14" x14ac:dyDescent="0.2">
      <c r="I3979" s="7"/>
      <c r="J3979" s="7"/>
      <c r="K3979" s="7"/>
      <c r="L3979" s="7"/>
      <c r="M3979" s="7"/>
      <c r="N3979" s="7"/>
    </row>
    <row r="3980" spans="9:14" x14ac:dyDescent="0.2">
      <c r="I3980" s="7"/>
      <c r="J3980" s="7"/>
      <c r="K3980" s="7"/>
      <c r="L3980" s="7"/>
      <c r="M3980" s="7"/>
      <c r="N3980" s="7"/>
    </row>
    <row r="3981" spans="9:14" x14ac:dyDescent="0.2">
      <c r="I3981" s="7"/>
      <c r="J3981" s="7"/>
      <c r="K3981" s="7"/>
      <c r="L3981" s="7"/>
      <c r="M3981" s="7"/>
      <c r="N3981" s="7"/>
    </row>
    <row r="3982" spans="9:14" x14ac:dyDescent="0.2">
      <c r="I3982" s="7"/>
      <c r="J3982" s="7"/>
      <c r="K3982" s="7"/>
      <c r="L3982" s="7"/>
      <c r="M3982" s="7"/>
      <c r="N3982" s="7"/>
    </row>
    <row r="3983" spans="9:14" x14ac:dyDescent="0.2">
      <c r="I3983" s="7"/>
      <c r="J3983" s="7"/>
      <c r="K3983" s="7"/>
      <c r="L3983" s="7"/>
      <c r="M3983" s="7"/>
      <c r="N3983" s="7"/>
    </row>
    <row r="3984" spans="9:14" x14ac:dyDescent="0.2">
      <c r="I3984" s="7"/>
      <c r="J3984" s="7"/>
      <c r="K3984" s="7"/>
      <c r="L3984" s="7"/>
      <c r="M3984" s="7"/>
      <c r="N3984" s="7"/>
    </row>
    <row r="3985" spans="9:14" x14ac:dyDescent="0.2">
      <c r="I3985" s="7"/>
      <c r="J3985" s="7"/>
      <c r="K3985" s="7"/>
      <c r="L3985" s="7"/>
      <c r="M3985" s="7"/>
      <c r="N3985" s="7"/>
    </row>
    <row r="3986" spans="9:14" x14ac:dyDescent="0.2">
      <c r="I3986" s="7"/>
      <c r="J3986" s="7"/>
      <c r="K3986" s="7"/>
      <c r="L3986" s="7"/>
      <c r="M3986" s="7"/>
      <c r="N3986" s="7"/>
    </row>
    <row r="3987" spans="9:14" x14ac:dyDescent="0.2">
      <c r="I3987" s="7"/>
      <c r="J3987" s="7"/>
      <c r="K3987" s="7"/>
      <c r="L3987" s="7"/>
      <c r="M3987" s="7"/>
      <c r="N3987" s="7"/>
    </row>
    <row r="3988" spans="9:14" x14ac:dyDescent="0.2">
      <c r="I3988" s="7"/>
      <c r="J3988" s="7"/>
      <c r="K3988" s="7"/>
      <c r="L3988" s="7"/>
      <c r="M3988" s="7"/>
      <c r="N3988" s="7"/>
    </row>
    <row r="3989" spans="9:14" x14ac:dyDescent="0.2">
      <c r="I3989" s="7"/>
      <c r="J3989" s="7"/>
      <c r="K3989" s="7"/>
      <c r="L3989" s="7"/>
      <c r="M3989" s="7"/>
      <c r="N3989" s="7"/>
    </row>
    <row r="3990" spans="9:14" x14ac:dyDescent="0.2">
      <c r="I3990" s="7"/>
      <c r="J3990" s="7"/>
      <c r="K3990" s="7"/>
      <c r="L3990" s="7"/>
      <c r="M3990" s="7"/>
      <c r="N3990" s="7"/>
    </row>
    <row r="3991" spans="9:14" x14ac:dyDescent="0.2">
      <c r="I3991" s="7"/>
      <c r="J3991" s="7"/>
      <c r="K3991" s="7"/>
      <c r="L3991" s="7"/>
      <c r="M3991" s="7"/>
      <c r="N3991" s="7"/>
    </row>
    <row r="3992" spans="9:14" x14ac:dyDescent="0.2">
      <c r="I3992" s="7"/>
      <c r="J3992" s="7"/>
      <c r="K3992" s="7"/>
      <c r="L3992" s="7"/>
      <c r="M3992" s="7"/>
      <c r="N3992" s="7"/>
    </row>
    <row r="3993" spans="9:14" x14ac:dyDescent="0.2">
      <c r="I3993" s="7"/>
      <c r="J3993" s="7"/>
      <c r="K3993" s="7"/>
      <c r="L3993" s="7"/>
      <c r="M3993" s="7"/>
      <c r="N3993" s="7"/>
    </row>
    <row r="3994" spans="9:14" x14ac:dyDescent="0.2">
      <c r="I3994" s="7"/>
      <c r="J3994" s="7"/>
      <c r="K3994" s="7"/>
      <c r="L3994" s="7"/>
      <c r="M3994" s="7"/>
      <c r="N3994" s="7"/>
    </row>
    <row r="3995" spans="9:14" x14ac:dyDescent="0.2">
      <c r="I3995" s="7"/>
      <c r="J3995" s="7"/>
      <c r="K3995" s="7"/>
      <c r="L3995" s="7"/>
      <c r="M3995" s="7"/>
      <c r="N3995" s="7"/>
    </row>
    <row r="3996" spans="9:14" x14ac:dyDescent="0.2">
      <c r="I3996" s="7"/>
      <c r="J3996" s="7"/>
      <c r="K3996" s="7"/>
      <c r="L3996" s="7"/>
      <c r="M3996" s="7"/>
      <c r="N3996" s="7"/>
    </row>
    <row r="3997" spans="9:14" x14ac:dyDescent="0.2">
      <c r="I3997" s="7"/>
      <c r="J3997" s="7"/>
      <c r="K3997" s="7"/>
      <c r="L3997" s="7"/>
      <c r="M3997" s="7"/>
      <c r="N3997" s="7"/>
    </row>
    <row r="3998" spans="9:14" x14ac:dyDescent="0.2">
      <c r="I3998" s="7"/>
      <c r="J3998" s="7"/>
      <c r="K3998" s="7"/>
      <c r="L3998" s="7"/>
      <c r="M3998" s="7"/>
      <c r="N3998" s="7"/>
    </row>
    <row r="3999" spans="9:14" x14ac:dyDescent="0.2">
      <c r="I3999" s="7"/>
      <c r="J3999" s="7"/>
      <c r="K3999" s="7"/>
      <c r="L3999" s="7"/>
      <c r="M3999" s="7"/>
      <c r="N3999" s="7"/>
    </row>
    <row r="4000" spans="9:14" x14ac:dyDescent="0.2">
      <c r="I4000" s="7"/>
      <c r="J4000" s="7"/>
      <c r="K4000" s="7"/>
      <c r="L4000" s="7"/>
      <c r="M4000" s="7"/>
      <c r="N4000" s="7"/>
    </row>
    <row r="4001" spans="9:14" x14ac:dyDescent="0.2">
      <c r="I4001" s="7"/>
      <c r="J4001" s="7"/>
      <c r="K4001" s="7"/>
      <c r="L4001" s="7"/>
      <c r="M4001" s="7"/>
      <c r="N4001" s="7"/>
    </row>
    <row r="4002" spans="9:14" x14ac:dyDescent="0.2">
      <c r="I4002" s="7"/>
      <c r="J4002" s="7"/>
      <c r="K4002" s="7"/>
      <c r="L4002" s="7"/>
      <c r="M4002" s="7"/>
      <c r="N4002" s="7"/>
    </row>
    <row r="4003" spans="9:14" x14ac:dyDescent="0.2">
      <c r="I4003" s="7"/>
      <c r="J4003" s="7"/>
      <c r="K4003" s="7"/>
      <c r="L4003" s="7"/>
      <c r="M4003" s="7"/>
      <c r="N4003" s="7"/>
    </row>
    <row r="4004" spans="9:14" x14ac:dyDescent="0.2">
      <c r="I4004" s="7"/>
      <c r="J4004" s="7"/>
      <c r="K4004" s="7"/>
      <c r="L4004" s="7"/>
      <c r="M4004" s="7"/>
      <c r="N4004" s="7"/>
    </row>
    <row r="4005" spans="9:14" x14ac:dyDescent="0.2">
      <c r="I4005" s="7"/>
      <c r="J4005" s="7"/>
      <c r="K4005" s="7"/>
      <c r="L4005" s="7"/>
      <c r="M4005" s="7"/>
      <c r="N4005" s="7"/>
    </row>
    <row r="4006" spans="9:14" x14ac:dyDescent="0.2">
      <c r="I4006" s="7"/>
      <c r="J4006" s="7"/>
      <c r="K4006" s="7"/>
      <c r="L4006" s="7"/>
      <c r="M4006" s="7"/>
      <c r="N4006" s="7"/>
    </row>
    <row r="4007" spans="9:14" x14ac:dyDescent="0.2">
      <c r="I4007" s="7"/>
      <c r="J4007" s="7"/>
      <c r="K4007" s="7"/>
      <c r="L4007" s="7"/>
      <c r="M4007" s="7"/>
      <c r="N4007" s="7"/>
    </row>
    <row r="4008" spans="9:14" x14ac:dyDescent="0.2">
      <c r="I4008" s="7"/>
      <c r="J4008" s="7"/>
      <c r="K4008" s="7"/>
      <c r="L4008" s="7"/>
      <c r="M4008" s="7"/>
      <c r="N4008" s="7"/>
    </row>
    <row r="4009" spans="9:14" x14ac:dyDescent="0.2">
      <c r="I4009" s="7"/>
      <c r="J4009" s="7"/>
      <c r="K4009" s="7"/>
      <c r="L4009" s="7"/>
      <c r="M4009" s="7"/>
      <c r="N4009" s="7"/>
    </row>
    <row r="4010" spans="9:14" x14ac:dyDescent="0.2">
      <c r="I4010" s="7"/>
      <c r="J4010" s="7"/>
      <c r="K4010" s="7"/>
      <c r="L4010" s="7"/>
      <c r="M4010" s="7"/>
      <c r="N4010" s="7"/>
    </row>
    <row r="4011" spans="9:14" x14ac:dyDescent="0.2">
      <c r="I4011" s="7"/>
      <c r="J4011" s="7"/>
      <c r="K4011" s="7"/>
      <c r="L4011" s="7"/>
      <c r="M4011" s="7"/>
      <c r="N4011" s="7"/>
    </row>
    <row r="4012" spans="9:14" x14ac:dyDescent="0.2">
      <c r="I4012" s="7"/>
      <c r="J4012" s="7"/>
      <c r="K4012" s="7"/>
      <c r="L4012" s="7"/>
      <c r="M4012" s="7"/>
      <c r="N4012" s="7"/>
    </row>
    <row r="4013" spans="9:14" x14ac:dyDescent="0.2">
      <c r="I4013" s="7"/>
      <c r="J4013" s="7"/>
      <c r="K4013" s="7"/>
      <c r="L4013" s="7"/>
      <c r="M4013" s="7"/>
      <c r="N4013" s="7"/>
    </row>
    <row r="4014" spans="9:14" x14ac:dyDescent="0.2">
      <c r="I4014" s="7"/>
      <c r="J4014" s="7"/>
      <c r="K4014" s="7"/>
      <c r="L4014" s="7"/>
      <c r="M4014" s="7"/>
      <c r="N4014" s="7"/>
    </row>
    <row r="4015" spans="9:14" x14ac:dyDescent="0.2">
      <c r="I4015" s="7"/>
      <c r="J4015" s="7"/>
      <c r="K4015" s="7"/>
      <c r="L4015" s="7"/>
      <c r="M4015" s="7"/>
      <c r="N4015" s="7"/>
    </row>
    <row r="4016" spans="9:14" x14ac:dyDescent="0.2">
      <c r="I4016" s="7"/>
      <c r="J4016" s="7"/>
      <c r="K4016" s="7"/>
      <c r="L4016" s="7"/>
      <c r="M4016" s="7"/>
      <c r="N4016" s="7"/>
    </row>
    <row r="4017" spans="9:14" x14ac:dyDescent="0.2">
      <c r="I4017" s="7"/>
      <c r="J4017" s="7"/>
      <c r="K4017" s="7"/>
      <c r="L4017" s="7"/>
      <c r="M4017" s="7"/>
      <c r="N4017" s="7"/>
    </row>
    <row r="4018" spans="9:14" x14ac:dyDescent="0.2">
      <c r="I4018" s="7"/>
      <c r="J4018" s="7"/>
      <c r="K4018" s="7"/>
      <c r="L4018" s="7"/>
      <c r="M4018" s="7"/>
      <c r="N4018" s="7"/>
    </row>
    <row r="4019" spans="9:14" x14ac:dyDescent="0.2">
      <c r="I4019" s="7"/>
      <c r="J4019" s="7"/>
      <c r="K4019" s="7"/>
      <c r="L4019" s="7"/>
      <c r="M4019" s="7"/>
      <c r="N4019" s="7"/>
    </row>
    <row r="4020" spans="9:14" x14ac:dyDescent="0.2">
      <c r="I4020" s="7"/>
      <c r="J4020" s="7"/>
      <c r="K4020" s="7"/>
      <c r="L4020" s="7"/>
      <c r="M4020" s="7"/>
      <c r="N4020" s="7"/>
    </row>
    <row r="4021" spans="9:14" x14ac:dyDescent="0.2">
      <c r="I4021" s="7"/>
      <c r="J4021" s="7"/>
      <c r="K4021" s="7"/>
      <c r="L4021" s="7"/>
      <c r="M4021" s="7"/>
      <c r="N4021" s="7"/>
    </row>
    <row r="4022" spans="9:14" x14ac:dyDescent="0.2">
      <c r="I4022" s="7"/>
      <c r="J4022" s="7"/>
      <c r="K4022" s="7"/>
      <c r="L4022" s="7"/>
      <c r="M4022" s="7"/>
      <c r="N4022" s="7"/>
    </row>
    <row r="4023" spans="9:14" x14ac:dyDescent="0.2">
      <c r="I4023" s="7"/>
      <c r="J4023" s="7"/>
      <c r="K4023" s="7"/>
      <c r="L4023" s="7"/>
      <c r="M4023" s="7"/>
      <c r="N4023" s="7"/>
    </row>
    <row r="4024" spans="9:14" x14ac:dyDescent="0.2">
      <c r="I4024" s="7"/>
      <c r="J4024" s="7"/>
      <c r="K4024" s="7"/>
      <c r="L4024" s="7"/>
      <c r="M4024" s="7"/>
      <c r="N4024" s="7"/>
    </row>
    <row r="4025" spans="9:14" x14ac:dyDescent="0.2">
      <c r="I4025" s="7"/>
      <c r="J4025" s="7"/>
      <c r="K4025" s="7"/>
      <c r="L4025" s="7"/>
      <c r="M4025" s="7"/>
      <c r="N4025" s="7"/>
    </row>
    <row r="4026" spans="9:14" x14ac:dyDescent="0.2">
      <c r="I4026" s="7"/>
      <c r="J4026" s="7"/>
      <c r="K4026" s="7"/>
      <c r="L4026" s="7"/>
      <c r="M4026" s="7"/>
      <c r="N4026" s="7"/>
    </row>
    <row r="4027" spans="9:14" x14ac:dyDescent="0.2">
      <c r="I4027" s="7"/>
      <c r="J4027" s="7"/>
      <c r="K4027" s="7"/>
      <c r="L4027" s="7"/>
      <c r="M4027" s="7"/>
      <c r="N4027" s="7"/>
    </row>
    <row r="4028" spans="9:14" x14ac:dyDescent="0.2">
      <c r="I4028" s="7"/>
      <c r="J4028" s="7"/>
      <c r="K4028" s="7"/>
      <c r="L4028" s="7"/>
      <c r="M4028" s="7"/>
      <c r="N4028" s="7"/>
    </row>
    <row r="4029" spans="9:14" x14ac:dyDescent="0.2">
      <c r="I4029" s="7"/>
      <c r="J4029" s="7"/>
      <c r="K4029" s="7"/>
      <c r="L4029" s="7"/>
      <c r="M4029" s="7"/>
      <c r="N4029" s="7"/>
    </row>
    <row r="4030" spans="9:14" x14ac:dyDescent="0.2">
      <c r="I4030" s="7"/>
      <c r="J4030" s="7"/>
      <c r="K4030" s="7"/>
      <c r="L4030" s="7"/>
      <c r="M4030" s="7"/>
      <c r="N4030" s="7"/>
    </row>
    <row r="4031" spans="9:14" x14ac:dyDescent="0.2">
      <c r="I4031" s="7"/>
      <c r="J4031" s="7"/>
      <c r="K4031" s="7"/>
      <c r="L4031" s="7"/>
      <c r="M4031" s="7"/>
      <c r="N4031" s="7"/>
    </row>
    <row r="4032" spans="9:14" x14ac:dyDescent="0.2">
      <c r="I4032" s="7"/>
      <c r="J4032" s="7"/>
      <c r="K4032" s="7"/>
      <c r="L4032" s="7"/>
      <c r="M4032" s="7"/>
      <c r="N4032" s="7"/>
    </row>
    <row r="4033" spans="9:14" x14ac:dyDescent="0.2">
      <c r="I4033" s="7"/>
      <c r="J4033" s="7"/>
      <c r="K4033" s="7"/>
      <c r="L4033" s="7"/>
      <c r="M4033" s="7"/>
      <c r="N4033" s="7"/>
    </row>
    <row r="4034" spans="9:14" x14ac:dyDescent="0.2">
      <c r="I4034" s="7"/>
      <c r="J4034" s="7"/>
      <c r="K4034" s="7"/>
      <c r="L4034" s="7"/>
      <c r="M4034" s="7"/>
      <c r="N4034" s="7"/>
    </row>
    <row r="4035" spans="9:14" x14ac:dyDescent="0.2">
      <c r="I4035" s="7"/>
      <c r="J4035" s="7"/>
      <c r="K4035" s="7"/>
      <c r="L4035" s="7"/>
      <c r="M4035" s="7"/>
      <c r="N4035" s="7"/>
    </row>
    <row r="4036" spans="9:14" x14ac:dyDescent="0.2">
      <c r="I4036" s="7"/>
      <c r="J4036" s="7"/>
      <c r="K4036" s="7"/>
      <c r="L4036" s="7"/>
      <c r="M4036" s="7"/>
      <c r="N4036" s="7"/>
    </row>
    <row r="4037" spans="9:14" x14ac:dyDescent="0.2">
      <c r="I4037" s="7"/>
      <c r="J4037" s="7"/>
      <c r="K4037" s="7"/>
      <c r="L4037" s="7"/>
      <c r="M4037" s="7"/>
      <c r="N4037" s="7"/>
    </row>
    <row r="4038" spans="9:14" x14ac:dyDescent="0.2">
      <c r="I4038" s="7"/>
      <c r="J4038" s="7"/>
      <c r="K4038" s="7"/>
      <c r="L4038" s="7"/>
      <c r="M4038" s="7"/>
      <c r="N4038" s="7"/>
    </row>
    <row r="4039" spans="9:14" x14ac:dyDescent="0.2">
      <c r="I4039" s="7"/>
      <c r="J4039" s="7"/>
      <c r="K4039" s="7"/>
      <c r="L4039" s="7"/>
      <c r="M4039" s="7"/>
      <c r="N4039" s="7"/>
    </row>
    <row r="4040" spans="9:14" x14ac:dyDescent="0.2">
      <c r="I4040" s="7"/>
      <c r="J4040" s="7"/>
      <c r="K4040" s="7"/>
      <c r="L4040" s="7"/>
      <c r="M4040" s="7"/>
      <c r="N4040" s="7"/>
    </row>
    <row r="4041" spans="9:14" x14ac:dyDescent="0.2">
      <c r="I4041" s="7"/>
      <c r="J4041" s="7"/>
      <c r="K4041" s="7"/>
      <c r="L4041" s="7"/>
      <c r="M4041" s="7"/>
      <c r="N4041" s="7"/>
    </row>
    <row r="4042" spans="9:14" x14ac:dyDescent="0.2">
      <c r="I4042" s="7"/>
      <c r="J4042" s="7"/>
      <c r="K4042" s="7"/>
      <c r="L4042" s="7"/>
      <c r="M4042" s="7"/>
      <c r="N4042" s="7"/>
    </row>
    <row r="4043" spans="9:14" x14ac:dyDescent="0.2">
      <c r="I4043" s="7"/>
      <c r="J4043" s="7"/>
      <c r="K4043" s="7"/>
      <c r="L4043" s="7"/>
      <c r="M4043" s="7"/>
      <c r="N4043" s="7"/>
    </row>
    <row r="4044" spans="9:14" x14ac:dyDescent="0.2">
      <c r="I4044" s="7"/>
      <c r="J4044" s="7"/>
      <c r="K4044" s="7"/>
      <c r="L4044" s="7"/>
      <c r="M4044" s="7"/>
      <c r="N4044" s="7"/>
    </row>
    <row r="4045" spans="9:14" x14ac:dyDescent="0.2">
      <c r="I4045" s="7"/>
      <c r="J4045" s="7"/>
      <c r="K4045" s="7"/>
      <c r="L4045" s="7"/>
      <c r="M4045" s="7"/>
      <c r="N4045" s="7"/>
    </row>
    <row r="4046" spans="9:14" x14ac:dyDescent="0.2">
      <c r="I4046" s="7"/>
      <c r="J4046" s="7"/>
      <c r="K4046" s="7"/>
      <c r="L4046" s="7"/>
      <c r="M4046" s="7"/>
      <c r="N4046" s="7"/>
    </row>
    <row r="4047" spans="9:14" x14ac:dyDescent="0.2">
      <c r="I4047" s="7"/>
      <c r="J4047" s="7"/>
      <c r="K4047" s="7"/>
      <c r="L4047" s="7"/>
      <c r="M4047" s="7"/>
      <c r="N4047" s="7"/>
    </row>
    <row r="4048" spans="9:14" x14ac:dyDescent="0.2">
      <c r="I4048" s="7"/>
      <c r="J4048" s="7"/>
      <c r="K4048" s="7"/>
      <c r="L4048" s="7"/>
      <c r="M4048" s="7"/>
      <c r="N4048" s="7"/>
    </row>
    <row r="4049" spans="9:14" x14ac:dyDescent="0.2">
      <c r="I4049" s="7"/>
      <c r="J4049" s="7"/>
      <c r="K4049" s="7"/>
      <c r="L4049" s="7"/>
      <c r="M4049" s="7"/>
      <c r="N4049" s="7"/>
    </row>
    <row r="4050" spans="9:14" x14ac:dyDescent="0.2">
      <c r="I4050" s="7"/>
      <c r="J4050" s="7"/>
      <c r="K4050" s="7"/>
      <c r="L4050" s="7"/>
      <c r="M4050" s="7"/>
      <c r="N4050" s="7"/>
    </row>
    <row r="4051" spans="9:14" x14ac:dyDescent="0.2">
      <c r="I4051" s="7"/>
      <c r="J4051" s="7"/>
      <c r="K4051" s="7"/>
      <c r="L4051" s="7"/>
      <c r="M4051" s="7"/>
      <c r="N4051" s="7"/>
    </row>
    <row r="4052" spans="9:14" x14ac:dyDescent="0.2">
      <c r="I4052" s="7"/>
      <c r="J4052" s="7"/>
      <c r="K4052" s="7"/>
      <c r="L4052" s="7"/>
      <c r="M4052" s="7"/>
      <c r="N4052" s="7"/>
    </row>
    <row r="4053" spans="9:14" x14ac:dyDescent="0.2">
      <c r="I4053" s="7"/>
      <c r="J4053" s="7"/>
      <c r="K4053" s="7"/>
      <c r="L4053" s="7"/>
      <c r="M4053" s="7"/>
      <c r="N4053" s="7"/>
    </row>
    <row r="4054" spans="9:14" x14ac:dyDescent="0.2">
      <c r="I4054" s="7"/>
      <c r="J4054" s="7"/>
      <c r="K4054" s="7"/>
      <c r="L4054" s="7"/>
      <c r="M4054" s="7"/>
      <c r="N4054" s="7"/>
    </row>
    <row r="4055" spans="9:14" x14ac:dyDescent="0.2">
      <c r="I4055" s="7"/>
      <c r="J4055" s="7"/>
      <c r="K4055" s="7"/>
      <c r="L4055" s="7"/>
      <c r="M4055" s="7"/>
      <c r="N4055" s="7"/>
    </row>
    <row r="4056" spans="9:14" x14ac:dyDescent="0.2">
      <c r="I4056" s="7"/>
      <c r="J4056" s="7"/>
      <c r="K4056" s="7"/>
      <c r="L4056" s="7"/>
      <c r="M4056" s="7"/>
      <c r="N4056" s="7"/>
    </row>
    <row r="4057" spans="9:14" x14ac:dyDescent="0.2">
      <c r="I4057" s="7"/>
      <c r="J4057" s="7"/>
      <c r="K4057" s="7"/>
      <c r="L4057" s="7"/>
      <c r="M4057" s="7"/>
      <c r="N4057" s="7"/>
    </row>
    <row r="4058" spans="9:14" x14ac:dyDescent="0.2">
      <c r="I4058" s="7"/>
      <c r="J4058" s="7"/>
      <c r="K4058" s="7"/>
      <c r="L4058" s="7"/>
      <c r="M4058" s="7"/>
      <c r="N4058" s="7"/>
    </row>
    <row r="4059" spans="9:14" x14ac:dyDescent="0.2">
      <c r="I4059" s="7"/>
      <c r="J4059" s="7"/>
      <c r="K4059" s="7"/>
      <c r="L4059" s="7"/>
      <c r="M4059" s="7"/>
      <c r="N4059" s="7"/>
    </row>
    <row r="4060" spans="9:14" x14ac:dyDescent="0.2">
      <c r="I4060" s="7"/>
      <c r="J4060" s="7"/>
      <c r="K4060" s="7"/>
      <c r="L4060" s="7"/>
      <c r="M4060" s="7"/>
      <c r="N4060" s="7"/>
    </row>
    <row r="4061" spans="9:14" x14ac:dyDescent="0.2">
      <c r="I4061" s="7"/>
      <c r="J4061" s="7"/>
      <c r="K4061" s="7"/>
      <c r="L4061" s="7"/>
      <c r="M4061" s="7"/>
      <c r="N4061" s="7"/>
    </row>
    <row r="4062" spans="9:14" x14ac:dyDescent="0.2">
      <c r="I4062" s="7"/>
      <c r="J4062" s="7"/>
      <c r="K4062" s="7"/>
      <c r="L4062" s="7"/>
      <c r="M4062" s="7"/>
      <c r="N4062" s="7"/>
    </row>
    <row r="4063" spans="9:14" x14ac:dyDescent="0.2">
      <c r="I4063" s="7"/>
      <c r="J4063" s="7"/>
      <c r="K4063" s="7"/>
      <c r="L4063" s="7"/>
      <c r="M4063" s="7"/>
      <c r="N4063" s="7"/>
    </row>
    <row r="4064" spans="9:14" x14ac:dyDescent="0.2">
      <c r="I4064" s="7"/>
      <c r="J4064" s="7"/>
      <c r="K4064" s="7"/>
      <c r="L4064" s="7"/>
      <c r="M4064" s="7"/>
      <c r="N4064" s="7"/>
    </row>
    <row r="4065" spans="9:14" x14ac:dyDescent="0.2">
      <c r="I4065" s="7"/>
      <c r="J4065" s="7"/>
      <c r="K4065" s="7"/>
      <c r="L4065" s="7"/>
      <c r="M4065" s="7"/>
      <c r="N4065" s="7"/>
    </row>
    <row r="4066" spans="9:14" x14ac:dyDescent="0.2">
      <c r="I4066" s="7"/>
      <c r="J4066" s="7"/>
      <c r="K4066" s="7"/>
      <c r="L4066" s="7"/>
      <c r="M4066" s="7"/>
      <c r="N4066" s="7"/>
    </row>
    <row r="4067" spans="9:14" x14ac:dyDescent="0.2">
      <c r="I4067" s="7"/>
      <c r="J4067" s="7"/>
      <c r="K4067" s="7"/>
      <c r="L4067" s="7"/>
      <c r="M4067" s="7"/>
      <c r="N4067" s="7"/>
    </row>
    <row r="4068" spans="9:14" x14ac:dyDescent="0.2">
      <c r="I4068" s="7"/>
      <c r="J4068" s="7"/>
      <c r="K4068" s="7"/>
      <c r="L4068" s="7"/>
      <c r="M4068" s="7"/>
      <c r="N4068" s="7"/>
    </row>
    <row r="4069" spans="9:14" x14ac:dyDescent="0.2">
      <c r="I4069" s="7"/>
      <c r="J4069" s="7"/>
      <c r="K4069" s="7"/>
      <c r="L4069" s="7"/>
      <c r="M4069" s="7"/>
      <c r="N4069" s="7"/>
    </row>
    <row r="4070" spans="9:14" x14ac:dyDescent="0.2">
      <c r="I4070" s="7"/>
      <c r="J4070" s="7"/>
      <c r="K4070" s="7"/>
      <c r="L4070" s="7"/>
      <c r="M4070" s="7"/>
      <c r="N4070" s="7"/>
    </row>
    <row r="4071" spans="9:14" x14ac:dyDescent="0.2">
      <c r="I4071" s="7"/>
      <c r="J4071" s="7"/>
      <c r="K4071" s="7"/>
      <c r="L4071" s="7"/>
      <c r="M4071" s="7"/>
      <c r="N4071" s="7"/>
    </row>
    <row r="4072" spans="9:14" x14ac:dyDescent="0.2">
      <c r="I4072" s="7"/>
      <c r="J4072" s="7"/>
      <c r="K4072" s="7"/>
      <c r="L4072" s="7"/>
      <c r="M4072" s="7"/>
      <c r="N4072" s="7"/>
    </row>
    <row r="4073" spans="9:14" x14ac:dyDescent="0.2">
      <c r="I4073" s="7"/>
      <c r="J4073" s="7"/>
      <c r="K4073" s="7"/>
      <c r="L4073" s="7"/>
      <c r="M4073" s="7"/>
      <c r="N4073" s="7"/>
    </row>
    <row r="4074" spans="9:14" x14ac:dyDescent="0.2">
      <c r="I4074" s="7"/>
      <c r="J4074" s="7"/>
      <c r="K4074" s="7"/>
      <c r="L4074" s="7"/>
      <c r="M4074" s="7"/>
      <c r="N4074" s="7"/>
    </row>
    <row r="4075" spans="9:14" x14ac:dyDescent="0.2">
      <c r="I4075" s="7"/>
      <c r="J4075" s="7"/>
      <c r="K4075" s="7"/>
      <c r="L4075" s="7"/>
      <c r="M4075" s="7"/>
      <c r="N4075" s="7"/>
    </row>
    <row r="4076" spans="9:14" x14ac:dyDescent="0.2">
      <c r="I4076" s="7"/>
      <c r="J4076" s="7"/>
      <c r="K4076" s="7"/>
      <c r="L4076" s="7"/>
      <c r="M4076" s="7"/>
      <c r="N4076" s="7"/>
    </row>
    <row r="4077" spans="9:14" x14ac:dyDescent="0.2">
      <c r="I4077" s="7"/>
      <c r="J4077" s="7"/>
      <c r="K4077" s="7"/>
      <c r="L4077" s="7"/>
      <c r="M4077" s="7"/>
      <c r="N4077" s="7"/>
    </row>
    <row r="4078" spans="9:14" x14ac:dyDescent="0.2">
      <c r="I4078" s="7"/>
      <c r="J4078" s="7"/>
      <c r="K4078" s="7"/>
      <c r="L4078" s="7"/>
      <c r="M4078" s="7"/>
      <c r="N4078" s="7"/>
    </row>
    <row r="4079" spans="9:14" x14ac:dyDescent="0.2">
      <c r="I4079" s="7"/>
      <c r="J4079" s="7"/>
      <c r="K4079" s="7"/>
      <c r="L4079" s="7"/>
      <c r="M4079" s="7"/>
      <c r="N4079" s="7"/>
    </row>
    <row r="4080" spans="9:14" x14ac:dyDescent="0.2">
      <c r="I4080" s="7"/>
      <c r="J4080" s="7"/>
      <c r="K4080" s="7"/>
      <c r="L4080" s="7"/>
      <c r="M4080" s="7"/>
      <c r="N4080" s="7"/>
    </row>
    <row r="4081" spans="9:14" x14ac:dyDescent="0.2">
      <c r="I4081" s="7"/>
      <c r="J4081" s="7"/>
      <c r="K4081" s="7"/>
      <c r="L4081" s="7"/>
      <c r="M4081" s="7"/>
      <c r="N4081" s="7"/>
    </row>
    <row r="4082" spans="9:14" x14ac:dyDescent="0.2">
      <c r="I4082" s="7"/>
      <c r="J4082" s="7"/>
      <c r="K4082" s="7"/>
      <c r="L4082" s="7"/>
      <c r="M4082" s="7"/>
      <c r="N4082" s="7"/>
    </row>
    <row r="4083" spans="9:14" x14ac:dyDescent="0.2">
      <c r="I4083" s="7"/>
      <c r="J4083" s="7"/>
      <c r="K4083" s="7"/>
      <c r="L4083" s="7"/>
      <c r="M4083" s="7"/>
      <c r="N4083" s="7"/>
    </row>
    <row r="4084" spans="9:14" x14ac:dyDescent="0.2">
      <c r="I4084" s="7"/>
      <c r="J4084" s="7"/>
      <c r="K4084" s="7"/>
      <c r="L4084" s="7"/>
      <c r="M4084" s="7"/>
      <c r="N4084" s="7"/>
    </row>
    <row r="4085" spans="9:14" x14ac:dyDescent="0.2">
      <c r="I4085" s="7"/>
      <c r="J4085" s="7"/>
      <c r="K4085" s="7"/>
      <c r="L4085" s="7"/>
      <c r="M4085" s="7"/>
      <c r="N4085" s="7"/>
    </row>
    <row r="4086" spans="9:14" x14ac:dyDescent="0.2">
      <c r="I4086" s="7"/>
      <c r="J4086" s="7"/>
      <c r="K4086" s="7"/>
      <c r="L4086" s="7"/>
      <c r="M4086" s="7"/>
      <c r="N4086" s="7"/>
    </row>
    <row r="4087" spans="9:14" x14ac:dyDescent="0.2">
      <c r="I4087" s="7"/>
      <c r="J4087" s="7"/>
      <c r="K4087" s="7"/>
      <c r="L4087" s="7"/>
      <c r="M4087" s="7"/>
      <c r="N4087" s="7"/>
    </row>
    <row r="4088" spans="9:14" x14ac:dyDescent="0.2">
      <c r="I4088" s="7"/>
      <c r="J4088" s="7"/>
      <c r="K4088" s="7"/>
      <c r="L4088" s="7"/>
      <c r="M4088" s="7"/>
      <c r="N4088" s="7"/>
    </row>
    <row r="4089" spans="9:14" x14ac:dyDescent="0.2">
      <c r="I4089" s="7"/>
      <c r="J4089" s="7"/>
      <c r="K4089" s="7"/>
      <c r="L4089" s="7"/>
      <c r="M4089" s="7"/>
      <c r="N4089" s="7"/>
    </row>
    <row r="4090" spans="9:14" x14ac:dyDescent="0.2">
      <c r="I4090" s="7"/>
      <c r="J4090" s="7"/>
      <c r="K4090" s="7"/>
      <c r="L4090" s="7"/>
      <c r="M4090" s="7"/>
      <c r="N4090" s="7"/>
    </row>
    <row r="4091" spans="9:14" x14ac:dyDescent="0.2">
      <c r="I4091" s="7"/>
      <c r="J4091" s="7"/>
      <c r="K4091" s="7"/>
      <c r="L4091" s="7"/>
      <c r="M4091" s="7"/>
      <c r="N4091" s="7"/>
    </row>
    <row r="4092" spans="9:14" x14ac:dyDescent="0.2">
      <c r="I4092" s="7"/>
      <c r="J4092" s="7"/>
      <c r="K4092" s="7"/>
      <c r="L4092" s="7"/>
      <c r="M4092" s="7"/>
      <c r="N4092" s="7"/>
    </row>
    <row r="4093" spans="9:14" x14ac:dyDescent="0.2">
      <c r="I4093" s="7"/>
      <c r="J4093" s="7"/>
      <c r="K4093" s="7"/>
      <c r="L4093" s="7"/>
      <c r="M4093" s="7"/>
      <c r="N4093" s="7"/>
    </row>
    <row r="4094" spans="9:14" x14ac:dyDescent="0.2">
      <c r="I4094" s="7"/>
      <c r="J4094" s="7"/>
      <c r="K4094" s="7"/>
      <c r="L4094" s="7"/>
      <c r="M4094" s="7"/>
      <c r="N4094" s="7"/>
    </row>
    <row r="4095" spans="9:14" x14ac:dyDescent="0.2">
      <c r="I4095" s="7"/>
      <c r="J4095" s="7"/>
      <c r="K4095" s="7"/>
      <c r="L4095" s="7"/>
      <c r="M4095" s="7"/>
      <c r="N4095" s="7"/>
    </row>
    <row r="4096" spans="9:14" x14ac:dyDescent="0.2">
      <c r="I4096" s="7"/>
      <c r="J4096" s="7"/>
      <c r="K4096" s="7"/>
      <c r="L4096" s="7"/>
      <c r="M4096" s="7"/>
      <c r="N4096" s="7"/>
    </row>
    <row r="4097" spans="9:14" x14ac:dyDescent="0.2">
      <c r="I4097" s="7"/>
      <c r="J4097" s="7"/>
      <c r="K4097" s="7"/>
      <c r="L4097" s="7"/>
      <c r="M4097" s="7"/>
      <c r="N4097" s="7"/>
    </row>
    <row r="4098" spans="9:14" x14ac:dyDescent="0.2">
      <c r="I4098" s="7"/>
      <c r="J4098" s="7"/>
      <c r="K4098" s="7"/>
      <c r="L4098" s="7"/>
      <c r="M4098" s="7"/>
      <c r="N4098" s="7"/>
    </row>
    <row r="4099" spans="9:14" x14ac:dyDescent="0.2">
      <c r="I4099" s="7"/>
      <c r="J4099" s="7"/>
      <c r="K4099" s="7"/>
      <c r="L4099" s="7"/>
      <c r="M4099" s="7"/>
      <c r="N4099" s="7"/>
    </row>
    <row r="4100" spans="9:14" x14ac:dyDescent="0.2">
      <c r="I4100" s="7"/>
      <c r="J4100" s="7"/>
      <c r="K4100" s="7"/>
      <c r="L4100" s="7"/>
      <c r="M4100" s="7"/>
      <c r="N4100" s="7"/>
    </row>
    <row r="4101" spans="9:14" x14ac:dyDescent="0.2">
      <c r="I4101" s="7"/>
      <c r="J4101" s="7"/>
      <c r="K4101" s="7"/>
      <c r="L4101" s="7"/>
      <c r="M4101" s="7"/>
      <c r="N4101" s="7"/>
    </row>
    <row r="4102" spans="9:14" x14ac:dyDescent="0.2">
      <c r="I4102" s="7"/>
      <c r="J4102" s="7"/>
      <c r="K4102" s="7"/>
      <c r="L4102" s="7"/>
      <c r="M4102" s="7"/>
      <c r="N4102" s="7"/>
    </row>
    <row r="4103" spans="9:14" x14ac:dyDescent="0.2">
      <c r="I4103" s="7"/>
      <c r="J4103" s="7"/>
      <c r="K4103" s="7"/>
      <c r="L4103" s="7"/>
      <c r="M4103" s="7"/>
      <c r="N4103" s="7"/>
    </row>
    <row r="4104" spans="9:14" x14ac:dyDescent="0.2">
      <c r="I4104" s="7"/>
      <c r="J4104" s="7"/>
      <c r="K4104" s="7"/>
      <c r="L4104" s="7"/>
      <c r="M4104" s="7"/>
      <c r="N4104" s="7"/>
    </row>
    <row r="4105" spans="9:14" x14ac:dyDescent="0.2">
      <c r="I4105" s="7"/>
      <c r="J4105" s="7"/>
      <c r="K4105" s="7"/>
      <c r="L4105" s="7"/>
      <c r="M4105" s="7"/>
      <c r="N4105" s="7"/>
    </row>
    <row r="4106" spans="9:14" x14ac:dyDescent="0.2">
      <c r="I4106" s="7"/>
      <c r="J4106" s="7"/>
      <c r="K4106" s="7"/>
      <c r="L4106" s="7"/>
      <c r="M4106" s="7"/>
      <c r="N4106" s="7"/>
    </row>
    <row r="4107" spans="9:14" x14ac:dyDescent="0.2">
      <c r="I4107" s="7"/>
      <c r="J4107" s="7"/>
      <c r="K4107" s="7"/>
      <c r="L4107" s="7"/>
      <c r="M4107" s="7"/>
      <c r="N4107" s="7"/>
    </row>
    <row r="4108" spans="9:14" x14ac:dyDescent="0.2">
      <c r="I4108" s="7"/>
      <c r="J4108" s="7"/>
      <c r="K4108" s="7"/>
      <c r="L4108" s="7"/>
      <c r="M4108" s="7"/>
      <c r="N4108" s="7"/>
    </row>
    <row r="4109" spans="9:14" x14ac:dyDescent="0.2">
      <c r="I4109" s="7"/>
      <c r="J4109" s="7"/>
      <c r="K4109" s="7"/>
      <c r="L4109" s="7"/>
      <c r="M4109" s="7"/>
      <c r="N4109" s="7"/>
    </row>
    <row r="4110" spans="9:14" x14ac:dyDescent="0.2">
      <c r="I4110" s="7"/>
      <c r="J4110" s="7"/>
      <c r="K4110" s="7"/>
      <c r="L4110" s="7"/>
      <c r="M4110" s="7"/>
      <c r="N4110" s="7"/>
    </row>
    <row r="4111" spans="9:14" x14ac:dyDescent="0.2">
      <c r="I4111" s="7"/>
      <c r="J4111" s="7"/>
      <c r="K4111" s="7"/>
      <c r="L4111" s="7"/>
      <c r="M4111" s="7"/>
      <c r="N4111" s="7"/>
    </row>
    <row r="4112" spans="9:14" x14ac:dyDescent="0.2">
      <c r="I4112" s="7"/>
      <c r="J4112" s="7"/>
      <c r="K4112" s="7"/>
      <c r="L4112" s="7"/>
      <c r="M4112" s="7"/>
      <c r="N4112" s="7"/>
    </row>
    <row r="4113" spans="9:14" x14ac:dyDescent="0.2">
      <c r="I4113" s="7"/>
      <c r="J4113" s="7"/>
      <c r="K4113" s="7"/>
      <c r="L4113" s="7"/>
      <c r="M4113" s="7"/>
      <c r="N4113" s="7"/>
    </row>
    <row r="4114" spans="9:14" x14ac:dyDescent="0.2">
      <c r="I4114" s="7"/>
      <c r="J4114" s="7"/>
      <c r="K4114" s="7"/>
      <c r="L4114" s="7"/>
      <c r="M4114" s="7"/>
      <c r="N4114" s="7"/>
    </row>
    <row r="4115" spans="9:14" x14ac:dyDescent="0.2">
      <c r="I4115" s="7"/>
      <c r="J4115" s="7"/>
      <c r="K4115" s="7"/>
      <c r="L4115" s="7"/>
      <c r="M4115" s="7"/>
      <c r="N4115" s="7"/>
    </row>
    <row r="4116" spans="9:14" x14ac:dyDescent="0.2">
      <c r="I4116" s="7"/>
      <c r="J4116" s="7"/>
      <c r="K4116" s="7"/>
      <c r="L4116" s="7"/>
      <c r="M4116" s="7"/>
      <c r="N4116" s="7"/>
    </row>
    <row r="4117" spans="9:14" x14ac:dyDescent="0.2">
      <c r="I4117" s="7"/>
      <c r="J4117" s="7"/>
      <c r="K4117" s="7"/>
      <c r="L4117" s="7"/>
      <c r="M4117" s="7"/>
      <c r="N4117" s="7"/>
    </row>
    <row r="4118" spans="9:14" x14ac:dyDescent="0.2">
      <c r="I4118" s="7"/>
      <c r="J4118" s="7"/>
      <c r="K4118" s="7"/>
      <c r="L4118" s="7"/>
      <c r="M4118" s="7"/>
      <c r="N4118" s="7"/>
    </row>
    <row r="4119" spans="9:14" x14ac:dyDescent="0.2">
      <c r="I4119" s="7"/>
      <c r="J4119" s="7"/>
      <c r="K4119" s="7"/>
      <c r="L4119" s="7"/>
      <c r="M4119" s="7"/>
      <c r="N4119" s="7"/>
    </row>
    <row r="4120" spans="9:14" x14ac:dyDescent="0.2">
      <c r="I4120" s="7"/>
      <c r="J4120" s="7"/>
      <c r="K4120" s="7"/>
      <c r="L4120" s="7"/>
      <c r="M4120" s="7"/>
      <c r="N4120" s="7"/>
    </row>
    <row r="4121" spans="9:14" x14ac:dyDescent="0.2">
      <c r="I4121" s="7"/>
      <c r="J4121" s="7"/>
      <c r="K4121" s="7"/>
      <c r="L4121" s="7"/>
      <c r="M4121" s="7"/>
      <c r="N4121" s="7"/>
    </row>
    <row r="4122" spans="9:14" x14ac:dyDescent="0.2">
      <c r="I4122" s="7"/>
      <c r="J4122" s="7"/>
      <c r="K4122" s="7"/>
      <c r="L4122" s="7"/>
      <c r="M4122" s="7"/>
      <c r="N4122" s="7"/>
    </row>
    <row r="4123" spans="9:14" x14ac:dyDescent="0.2">
      <c r="I4123" s="7"/>
      <c r="J4123" s="7"/>
      <c r="K4123" s="7"/>
      <c r="L4123" s="7"/>
      <c r="M4123" s="7"/>
      <c r="N4123" s="7"/>
    </row>
    <row r="4124" spans="9:14" x14ac:dyDescent="0.2">
      <c r="I4124" s="7"/>
      <c r="J4124" s="7"/>
      <c r="K4124" s="7"/>
      <c r="L4124" s="7"/>
      <c r="M4124" s="7"/>
      <c r="N4124" s="7"/>
    </row>
    <row r="4125" spans="9:14" x14ac:dyDescent="0.2">
      <c r="I4125" s="7"/>
      <c r="J4125" s="7"/>
      <c r="K4125" s="7"/>
      <c r="L4125" s="7"/>
      <c r="M4125" s="7"/>
      <c r="N4125" s="7"/>
    </row>
    <row r="4126" spans="9:14" x14ac:dyDescent="0.2">
      <c r="I4126" s="7"/>
      <c r="J4126" s="7"/>
      <c r="K4126" s="7"/>
      <c r="L4126" s="7"/>
      <c r="M4126" s="7"/>
      <c r="N4126" s="7"/>
    </row>
    <row r="4127" spans="9:14" x14ac:dyDescent="0.2">
      <c r="I4127" s="7"/>
      <c r="J4127" s="7"/>
      <c r="K4127" s="7"/>
      <c r="L4127" s="7"/>
      <c r="M4127" s="7"/>
      <c r="N4127" s="7"/>
    </row>
    <row r="4128" spans="9:14" x14ac:dyDescent="0.2">
      <c r="I4128" s="7"/>
      <c r="J4128" s="7"/>
      <c r="K4128" s="7"/>
      <c r="L4128" s="7"/>
      <c r="M4128" s="7"/>
      <c r="N4128" s="7"/>
    </row>
    <row r="4129" spans="9:14" x14ac:dyDescent="0.2">
      <c r="I4129" s="7"/>
      <c r="J4129" s="7"/>
      <c r="K4129" s="7"/>
      <c r="L4129" s="7"/>
      <c r="M4129" s="7"/>
      <c r="N4129" s="7"/>
    </row>
    <row r="4130" spans="9:14" x14ac:dyDescent="0.2">
      <c r="I4130" s="7"/>
      <c r="J4130" s="7"/>
      <c r="K4130" s="7"/>
      <c r="L4130" s="7"/>
      <c r="M4130" s="7"/>
      <c r="N4130" s="7"/>
    </row>
    <row r="4131" spans="9:14" x14ac:dyDescent="0.2">
      <c r="I4131" s="7"/>
      <c r="J4131" s="7"/>
      <c r="K4131" s="7"/>
      <c r="L4131" s="7"/>
      <c r="M4131" s="7"/>
      <c r="N4131" s="7"/>
    </row>
    <row r="4132" spans="9:14" x14ac:dyDescent="0.2">
      <c r="I4132" s="7"/>
      <c r="J4132" s="7"/>
      <c r="K4132" s="7"/>
      <c r="L4132" s="7"/>
      <c r="M4132" s="7"/>
      <c r="N4132" s="7"/>
    </row>
    <row r="4133" spans="9:14" x14ac:dyDescent="0.2">
      <c r="I4133" s="7"/>
      <c r="J4133" s="7"/>
      <c r="K4133" s="7"/>
      <c r="L4133" s="7"/>
      <c r="M4133" s="7"/>
      <c r="N4133" s="7"/>
    </row>
    <row r="4134" spans="9:14" x14ac:dyDescent="0.2">
      <c r="I4134" s="7"/>
      <c r="J4134" s="7"/>
      <c r="K4134" s="7"/>
      <c r="L4134" s="7"/>
      <c r="M4134" s="7"/>
      <c r="N4134" s="7"/>
    </row>
    <row r="4135" spans="9:14" x14ac:dyDescent="0.2">
      <c r="I4135" s="7"/>
      <c r="J4135" s="7"/>
      <c r="K4135" s="7"/>
      <c r="L4135" s="7"/>
      <c r="M4135" s="7"/>
      <c r="N4135" s="7"/>
    </row>
    <row r="4136" spans="9:14" x14ac:dyDescent="0.2">
      <c r="I4136" s="7"/>
      <c r="J4136" s="7"/>
      <c r="K4136" s="7"/>
      <c r="L4136" s="7"/>
      <c r="M4136" s="7"/>
      <c r="N4136" s="7"/>
    </row>
    <row r="4137" spans="9:14" x14ac:dyDescent="0.2">
      <c r="I4137" s="7"/>
      <c r="J4137" s="7"/>
      <c r="K4137" s="7"/>
      <c r="L4137" s="7"/>
      <c r="M4137" s="7"/>
      <c r="N4137" s="7"/>
    </row>
    <row r="4138" spans="9:14" x14ac:dyDescent="0.2">
      <c r="I4138" s="7"/>
      <c r="J4138" s="7"/>
      <c r="K4138" s="7"/>
      <c r="L4138" s="7"/>
      <c r="M4138" s="7"/>
      <c r="N4138" s="7"/>
    </row>
    <row r="4139" spans="9:14" x14ac:dyDescent="0.2">
      <c r="I4139" s="7"/>
      <c r="J4139" s="7"/>
      <c r="K4139" s="7"/>
      <c r="L4139" s="7"/>
      <c r="M4139" s="7"/>
      <c r="N4139" s="7"/>
    </row>
    <row r="4140" spans="9:14" x14ac:dyDescent="0.2">
      <c r="I4140" s="7"/>
      <c r="J4140" s="7"/>
      <c r="K4140" s="7"/>
      <c r="L4140" s="7"/>
      <c r="M4140" s="7"/>
      <c r="N4140" s="7"/>
    </row>
    <row r="4141" spans="9:14" x14ac:dyDescent="0.2">
      <c r="I4141" s="7"/>
      <c r="J4141" s="7"/>
      <c r="K4141" s="7"/>
      <c r="L4141" s="7"/>
      <c r="M4141" s="7"/>
      <c r="N4141" s="7"/>
    </row>
    <row r="4142" spans="9:14" x14ac:dyDescent="0.2">
      <c r="I4142" s="7"/>
      <c r="J4142" s="7"/>
      <c r="K4142" s="7"/>
      <c r="L4142" s="7"/>
      <c r="M4142" s="7"/>
      <c r="N4142" s="7"/>
    </row>
    <row r="4143" spans="9:14" x14ac:dyDescent="0.2">
      <c r="I4143" s="7"/>
      <c r="J4143" s="7"/>
      <c r="K4143" s="7"/>
      <c r="L4143" s="7"/>
      <c r="M4143" s="7"/>
      <c r="N4143" s="7"/>
    </row>
    <row r="4144" spans="9:14" x14ac:dyDescent="0.2">
      <c r="I4144" s="7"/>
      <c r="J4144" s="7"/>
      <c r="K4144" s="7"/>
      <c r="L4144" s="7"/>
      <c r="M4144" s="7"/>
      <c r="N4144" s="7"/>
    </row>
    <row r="4145" spans="9:14" x14ac:dyDescent="0.2">
      <c r="I4145" s="7"/>
      <c r="J4145" s="7"/>
      <c r="K4145" s="7"/>
      <c r="L4145" s="7"/>
      <c r="M4145" s="7"/>
      <c r="N4145" s="7"/>
    </row>
    <row r="4146" spans="9:14" x14ac:dyDescent="0.2">
      <c r="I4146" s="7"/>
      <c r="J4146" s="7"/>
      <c r="K4146" s="7"/>
      <c r="L4146" s="7"/>
      <c r="M4146" s="7"/>
      <c r="N4146" s="7"/>
    </row>
    <row r="4147" spans="9:14" x14ac:dyDescent="0.2">
      <c r="I4147" s="7"/>
      <c r="J4147" s="7"/>
      <c r="K4147" s="7"/>
      <c r="L4147" s="7"/>
      <c r="M4147" s="7"/>
      <c r="N4147" s="7"/>
    </row>
    <row r="4148" spans="9:14" x14ac:dyDescent="0.2">
      <c r="I4148" s="7"/>
      <c r="J4148" s="7"/>
      <c r="K4148" s="7"/>
      <c r="L4148" s="7"/>
      <c r="M4148" s="7"/>
      <c r="N4148" s="7"/>
    </row>
    <row r="4149" spans="9:14" x14ac:dyDescent="0.2">
      <c r="I4149" s="7"/>
      <c r="J4149" s="7"/>
      <c r="K4149" s="7"/>
      <c r="L4149" s="7"/>
      <c r="M4149" s="7"/>
      <c r="N4149" s="7"/>
    </row>
    <row r="4150" spans="9:14" x14ac:dyDescent="0.2">
      <c r="I4150" s="7"/>
      <c r="J4150" s="7"/>
      <c r="K4150" s="7"/>
      <c r="L4150" s="7"/>
      <c r="M4150" s="7"/>
      <c r="N4150" s="7"/>
    </row>
    <row r="4151" spans="9:14" x14ac:dyDescent="0.2">
      <c r="I4151" s="7"/>
      <c r="J4151" s="7"/>
      <c r="K4151" s="7"/>
      <c r="L4151" s="7"/>
      <c r="M4151" s="7"/>
      <c r="N4151" s="7"/>
    </row>
    <row r="4152" spans="9:14" x14ac:dyDescent="0.2">
      <c r="I4152" s="7"/>
      <c r="J4152" s="7"/>
      <c r="K4152" s="7"/>
      <c r="L4152" s="7"/>
      <c r="M4152" s="7"/>
      <c r="N4152" s="7"/>
    </row>
    <row r="4153" spans="9:14" x14ac:dyDescent="0.2">
      <c r="I4153" s="7"/>
      <c r="J4153" s="7"/>
      <c r="K4153" s="7"/>
      <c r="L4153" s="7"/>
      <c r="M4153" s="7"/>
      <c r="N4153" s="7"/>
    </row>
    <row r="4154" spans="9:14" x14ac:dyDescent="0.2">
      <c r="I4154" s="7"/>
      <c r="J4154" s="7"/>
      <c r="K4154" s="7"/>
      <c r="L4154" s="7"/>
      <c r="M4154" s="7"/>
      <c r="N4154" s="7"/>
    </row>
    <row r="4155" spans="9:14" x14ac:dyDescent="0.2">
      <c r="I4155" s="7"/>
      <c r="J4155" s="7"/>
      <c r="K4155" s="7"/>
      <c r="L4155" s="7"/>
      <c r="M4155" s="7"/>
      <c r="N4155" s="7"/>
    </row>
    <row r="4156" spans="9:14" x14ac:dyDescent="0.2">
      <c r="I4156" s="7"/>
      <c r="J4156" s="7"/>
      <c r="K4156" s="7"/>
      <c r="L4156" s="7"/>
      <c r="M4156" s="7"/>
      <c r="N4156" s="7"/>
    </row>
    <row r="4157" spans="9:14" x14ac:dyDescent="0.2">
      <c r="I4157" s="7"/>
      <c r="J4157" s="7"/>
      <c r="K4157" s="7"/>
      <c r="L4157" s="7"/>
      <c r="M4157" s="7"/>
      <c r="N4157" s="7"/>
    </row>
    <row r="4158" spans="9:14" x14ac:dyDescent="0.2">
      <c r="I4158" s="7"/>
      <c r="J4158" s="7"/>
      <c r="K4158" s="7"/>
      <c r="L4158" s="7"/>
      <c r="M4158" s="7"/>
      <c r="N4158" s="7"/>
    </row>
    <row r="4159" spans="9:14" x14ac:dyDescent="0.2">
      <c r="I4159" s="7"/>
      <c r="J4159" s="7"/>
      <c r="K4159" s="7"/>
      <c r="L4159" s="7"/>
      <c r="M4159" s="7"/>
      <c r="N4159" s="7"/>
    </row>
    <row r="4160" spans="9:14" x14ac:dyDescent="0.2">
      <c r="I4160" s="7"/>
      <c r="J4160" s="7"/>
      <c r="K4160" s="7"/>
      <c r="L4160" s="7"/>
      <c r="M4160" s="7"/>
      <c r="N4160" s="7"/>
    </row>
    <row r="4161" spans="9:14" x14ac:dyDescent="0.2">
      <c r="I4161" s="7"/>
      <c r="J4161" s="7"/>
      <c r="K4161" s="7"/>
      <c r="L4161" s="7"/>
      <c r="M4161" s="7"/>
      <c r="N4161" s="7"/>
    </row>
    <row r="4162" spans="9:14" x14ac:dyDescent="0.2">
      <c r="I4162" s="7"/>
      <c r="J4162" s="7"/>
      <c r="K4162" s="7"/>
      <c r="L4162" s="7"/>
      <c r="M4162" s="7"/>
      <c r="N4162" s="7"/>
    </row>
    <row r="4163" spans="9:14" x14ac:dyDescent="0.2">
      <c r="I4163" s="7"/>
      <c r="J4163" s="7"/>
      <c r="K4163" s="7"/>
      <c r="L4163" s="7"/>
      <c r="M4163" s="7"/>
      <c r="N4163" s="7"/>
    </row>
    <row r="4164" spans="9:14" x14ac:dyDescent="0.2">
      <c r="I4164" s="7"/>
      <c r="J4164" s="7"/>
      <c r="K4164" s="7"/>
      <c r="L4164" s="7"/>
      <c r="M4164" s="7"/>
      <c r="N4164" s="7"/>
    </row>
    <row r="4165" spans="9:14" x14ac:dyDescent="0.2">
      <c r="I4165" s="7"/>
      <c r="J4165" s="7"/>
      <c r="K4165" s="7"/>
      <c r="L4165" s="7"/>
      <c r="M4165" s="7"/>
      <c r="N4165" s="7"/>
    </row>
    <row r="4166" spans="9:14" x14ac:dyDescent="0.2">
      <c r="I4166" s="7"/>
      <c r="J4166" s="7"/>
      <c r="K4166" s="7"/>
      <c r="L4166" s="7"/>
      <c r="M4166" s="7"/>
      <c r="N4166" s="7"/>
    </row>
    <row r="4167" spans="9:14" x14ac:dyDescent="0.2">
      <c r="I4167" s="7"/>
      <c r="J4167" s="7"/>
      <c r="K4167" s="7"/>
      <c r="L4167" s="7"/>
      <c r="M4167" s="7"/>
      <c r="N4167" s="7"/>
    </row>
    <row r="4168" spans="9:14" x14ac:dyDescent="0.2">
      <c r="I4168" s="7"/>
      <c r="J4168" s="7"/>
      <c r="K4168" s="7"/>
      <c r="L4168" s="7"/>
      <c r="M4168" s="7"/>
      <c r="N4168" s="7"/>
    </row>
    <row r="4169" spans="9:14" x14ac:dyDescent="0.2">
      <c r="I4169" s="7"/>
      <c r="J4169" s="7"/>
      <c r="K4169" s="7"/>
      <c r="L4169" s="7"/>
      <c r="M4169" s="7"/>
      <c r="N4169" s="7"/>
    </row>
    <row r="4170" spans="9:14" x14ac:dyDescent="0.2">
      <c r="I4170" s="7"/>
      <c r="J4170" s="7"/>
      <c r="K4170" s="7"/>
      <c r="L4170" s="7"/>
      <c r="M4170" s="7"/>
      <c r="N4170" s="7"/>
    </row>
    <row r="4171" spans="9:14" x14ac:dyDescent="0.2">
      <c r="I4171" s="7"/>
      <c r="J4171" s="7"/>
      <c r="K4171" s="7"/>
      <c r="L4171" s="7"/>
      <c r="M4171" s="7"/>
      <c r="N4171" s="7"/>
    </row>
    <row r="4172" spans="9:14" x14ac:dyDescent="0.2">
      <c r="I4172" s="7"/>
      <c r="J4172" s="7"/>
      <c r="K4172" s="7"/>
      <c r="L4172" s="7"/>
      <c r="M4172" s="7"/>
      <c r="N4172" s="7"/>
    </row>
    <row r="4173" spans="9:14" x14ac:dyDescent="0.2">
      <c r="I4173" s="7"/>
      <c r="J4173" s="7"/>
      <c r="K4173" s="7"/>
      <c r="L4173" s="7"/>
      <c r="M4173" s="7"/>
      <c r="N4173" s="7"/>
    </row>
    <row r="4174" spans="9:14" x14ac:dyDescent="0.2">
      <c r="I4174" s="7"/>
      <c r="J4174" s="7"/>
      <c r="K4174" s="7"/>
      <c r="L4174" s="7"/>
      <c r="M4174" s="7"/>
      <c r="N4174" s="7"/>
    </row>
    <row r="4175" spans="9:14" x14ac:dyDescent="0.2">
      <c r="I4175" s="7"/>
      <c r="J4175" s="7"/>
      <c r="K4175" s="7"/>
      <c r="L4175" s="7"/>
      <c r="M4175" s="7"/>
      <c r="N4175" s="7"/>
    </row>
    <row r="4176" spans="9:14" x14ac:dyDescent="0.2">
      <c r="I4176" s="7"/>
      <c r="J4176" s="7"/>
      <c r="K4176" s="7"/>
      <c r="L4176" s="7"/>
      <c r="M4176" s="7"/>
      <c r="N4176" s="7"/>
    </row>
    <row r="4177" spans="9:14" x14ac:dyDescent="0.2">
      <c r="I4177" s="7"/>
      <c r="J4177" s="7"/>
      <c r="K4177" s="7"/>
      <c r="L4177" s="7"/>
      <c r="M4177" s="7"/>
      <c r="N4177" s="7"/>
    </row>
    <row r="4178" spans="9:14" x14ac:dyDescent="0.2">
      <c r="I4178" s="7"/>
      <c r="J4178" s="7"/>
      <c r="K4178" s="7"/>
      <c r="L4178" s="7"/>
      <c r="M4178" s="7"/>
      <c r="N4178" s="7"/>
    </row>
    <row r="4179" spans="9:14" x14ac:dyDescent="0.2">
      <c r="I4179" s="7"/>
      <c r="J4179" s="7"/>
      <c r="K4179" s="7"/>
      <c r="L4179" s="7"/>
      <c r="M4179" s="7"/>
      <c r="N4179" s="7"/>
    </row>
    <row r="4180" spans="9:14" x14ac:dyDescent="0.2">
      <c r="I4180" s="7"/>
      <c r="J4180" s="7"/>
      <c r="K4180" s="7"/>
      <c r="L4180" s="7"/>
      <c r="M4180" s="7"/>
      <c r="N4180" s="7"/>
    </row>
    <row r="4181" spans="9:14" x14ac:dyDescent="0.2">
      <c r="I4181" s="7"/>
      <c r="J4181" s="7"/>
      <c r="K4181" s="7"/>
      <c r="L4181" s="7"/>
      <c r="M4181" s="7"/>
      <c r="N4181" s="7"/>
    </row>
    <row r="4182" spans="9:14" x14ac:dyDescent="0.2">
      <c r="I4182" s="7"/>
      <c r="J4182" s="7"/>
      <c r="K4182" s="7"/>
      <c r="L4182" s="7"/>
      <c r="M4182" s="7"/>
      <c r="N4182" s="7"/>
    </row>
    <row r="4183" spans="9:14" x14ac:dyDescent="0.2">
      <c r="I4183" s="7"/>
      <c r="J4183" s="7"/>
      <c r="K4183" s="7"/>
      <c r="L4183" s="7"/>
      <c r="M4183" s="7"/>
      <c r="N4183" s="7"/>
    </row>
    <row r="4184" spans="9:14" x14ac:dyDescent="0.2">
      <c r="I4184" s="7"/>
      <c r="J4184" s="7"/>
      <c r="K4184" s="7"/>
      <c r="L4184" s="7"/>
      <c r="M4184" s="7"/>
      <c r="N4184" s="7"/>
    </row>
    <row r="4185" spans="9:14" x14ac:dyDescent="0.2">
      <c r="I4185" s="7"/>
      <c r="J4185" s="7"/>
      <c r="K4185" s="7"/>
      <c r="L4185" s="7"/>
      <c r="M4185" s="7"/>
      <c r="N4185" s="7"/>
    </row>
    <row r="4186" spans="9:14" x14ac:dyDescent="0.2">
      <c r="I4186" s="7"/>
      <c r="J4186" s="7"/>
      <c r="K4186" s="7"/>
      <c r="L4186" s="7"/>
      <c r="M4186" s="7"/>
      <c r="N4186" s="7"/>
    </row>
    <row r="4187" spans="9:14" x14ac:dyDescent="0.2">
      <c r="I4187" s="7"/>
      <c r="J4187" s="7"/>
      <c r="K4187" s="7"/>
      <c r="L4187" s="7"/>
      <c r="M4187" s="7"/>
      <c r="N4187" s="7"/>
    </row>
    <row r="4188" spans="9:14" x14ac:dyDescent="0.2">
      <c r="I4188" s="7"/>
      <c r="J4188" s="7"/>
      <c r="K4188" s="7"/>
      <c r="L4188" s="7"/>
      <c r="M4188" s="7"/>
      <c r="N4188" s="7"/>
    </row>
    <row r="4189" spans="9:14" x14ac:dyDescent="0.2">
      <c r="I4189" s="7"/>
      <c r="J4189" s="7"/>
      <c r="K4189" s="7"/>
      <c r="L4189" s="7"/>
      <c r="M4189" s="7"/>
      <c r="N4189" s="7"/>
    </row>
    <row r="4190" spans="9:14" x14ac:dyDescent="0.2">
      <c r="I4190" s="7"/>
      <c r="J4190" s="7"/>
      <c r="K4190" s="7"/>
      <c r="L4190" s="7"/>
      <c r="M4190" s="7"/>
      <c r="N4190" s="7"/>
    </row>
    <row r="4191" spans="9:14" x14ac:dyDescent="0.2">
      <c r="I4191" s="7"/>
      <c r="J4191" s="7"/>
      <c r="K4191" s="7"/>
      <c r="L4191" s="7"/>
      <c r="M4191" s="7"/>
      <c r="N4191" s="7"/>
    </row>
    <row r="4192" spans="9:14" x14ac:dyDescent="0.2">
      <c r="I4192" s="7"/>
      <c r="J4192" s="7"/>
      <c r="K4192" s="7"/>
      <c r="L4192" s="7"/>
      <c r="M4192" s="7"/>
      <c r="N4192" s="7"/>
    </row>
    <row r="4193" spans="9:14" x14ac:dyDescent="0.2">
      <c r="I4193" s="7"/>
      <c r="J4193" s="7"/>
      <c r="K4193" s="7"/>
      <c r="L4193" s="7"/>
      <c r="M4193" s="7"/>
      <c r="N4193" s="7"/>
    </row>
    <row r="4194" spans="9:14" x14ac:dyDescent="0.2">
      <c r="I4194" s="7"/>
      <c r="J4194" s="7"/>
      <c r="K4194" s="7"/>
      <c r="L4194" s="7"/>
      <c r="M4194" s="7"/>
      <c r="N4194" s="7"/>
    </row>
    <row r="4195" spans="9:14" x14ac:dyDescent="0.2">
      <c r="I4195" s="7"/>
      <c r="J4195" s="7"/>
      <c r="K4195" s="7"/>
      <c r="L4195" s="7"/>
      <c r="M4195" s="7"/>
      <c r="N4195" s="7"/>
    </row>
    <row r="4196" spans="9:14" x14ac:dyDescent="0.2">
      <c r="I4196" s="7"/>
      <c r="J4196" s="7"/>
      <c r="K4196" s="7"/>
      <c r="L4196" s="7"/>
      <c r="M4196" s="7"/>
      <c r="N4196" s="7"/>
    </row>
    <row r="4197" spans="9:14" x14ac:dyDescent="0.2">
      <c r="I4197" s="7"/>
      <c r="J4197" s="7"/>
      <c r="K4197" s="7"/>
      <c r="L4197" s="7"/>
      <c r="M4197" s="7"/>
      <c r="N4197" s="7"/>
    </row>
    <row r="4198" spans="9:14" x14ac:dyDescent="0.2">
      <c r="I4198" s="7"/>
      <c r="J4198" s="7"/>
      <c r="K4198" s="7"/>
      <c r="L4198" s="7"/>
      <c r="M4198" s="7"/>
      <c r="N4198" s="7"/>
    </row>
    <row r="4199" spans="9:14" x14ac:dyDescent="0.2">
      <c r="I4199" s="7"/>
      <c r="J4199" s="7"/>
      <c r="K4199" s="7"/>
      <c r="L4199" s="7"/>
      <c r="M4199" s="7"/>
      <c r="N4199" s="7"/>
    </row>
    <row r="4200" spans="9:14" x14ac:dyDescent="0.2">
      <c r="I4200" s="7"/>
      <c r="J4200" s="7"/>
      <c r="K4200" s="7"/>
      <c r="L4200" s="7"/>
      <c r="M4200" s="7"/>
      <c r="N4200" s="7"/>
    </row>
    <row r="4201" spans="9:14" x14ac:dyDescent="0.2">
      <c r="I4201" s="7"/>
      <c r="J4201" s="7"/>
      <c r="K4201" s="7"/>
      <c r="L4201" s="7"/>
      <c r="M4201" s="7"/>
      <c r="N4201" s="7"/>
    </row>
    <row r="4202" spans="9:14" x14ac:dyDescent="0.2">
      <c r="I4202" s="7"/>
      <c r="J4202" s="7"/>
      <c r="K4202" s="7"/>
      <c r="L4202" s="7"/>
      <c r="M4202" s="7"/>
      <c r="N4202" s="7"/>
    </row>
    <row r="4203" spans="9:14" x14ac:dyDescent="0.2">
      <c r="I4203" s="7"/>
      <c r="J4203" s="7"/>
      <c r="K4203" s="7"/>
      <c r="L4203" s="7"/>
      <c r="M4203" s="7"/>
      <c r="N4203" s="7"/>
    </row>
    <row r="4204" spans="9:14" x14ac:dyDescent="0.2">
      <c r="I4204" s="7"/>
      <c r="J4204" s="7"/>
      <c r="K4204" s="7"/>
      <c r="L4204" s="7"/>
      <c r="M4204" s="7"/>
      <c r="N4204" s="7"/>
    </row>
    <row r="4205" spans="9:14" x14ac:dyDescent="0.2">
      <c r="I4205" s="7"/>
      <c r="J4205" s="7"/>
      <c r="K4205" s="7"/>
      <c r="L4205" s="7"/>
      <c r="M4205" s="7"/>
      <c r="N4205" s="7"/>
    </row>
    <row r="4206" spans="9:14" x14ac:dyDescent="0.2">
      <c r="I4206" s="7"/>
      <c r="J4206" s="7"/>
      <c r="K4206" s="7"/>
      <c r="L4206" s="7"/>
      <c r="M4206" s="7"/>
      <c r="N4206" s="7"/>
    </row>
    <row r="4207" spans="9:14" x14ac:dyDescent="0.2">
      <c r="I4207" s="7"/>
      <c r="J4207" s="7"/>
      <c r="K4207" s="7"/>
      <c r="L4207" s="7"/>
      <c r="M4207" s="7"/>
      <c r="N4207" s="7"/>
    </row>
    <row r="4208" spans="9:14" x14ac:dyDescent="0.2">
      <c r="I4208" s="7"/>
      <c r="J4208" s="7"/>
      <c r="K4208" s="7"/>
      <c r="L4208" s="7"/>
      <c r="M4208" s="7"/>
      <c r="N4208" s="7"/>
    </row>
    <row r="4209" spans="9:14" x14ac:dyDescent="0.2">
      <c r="I4209" s="7"/>
      <c r="J4209" s="7"/>
      <c r="K4209" s="7"/>
      <c r="L4209" s="7"/>
      <c r="M4209" s="7"/>
      <c r="N4209" s="7"/>
    </row>
    <row r="4210" spans="9:14" x14ac:dyDescent="0.2">
      <c r="I4210" s="7"/>
      <c r="J4210" s="7"/>
      <c r="K4210" s="7"/>
      <c r="L4210" s="7"/>
      <c r="M4210" s="7"/>
      <c r="N4210" s="7"/>
    </row>
    <row r="4211" spans="9:14" x14ac:dyDescent="0.2">
      <c r="I4211" s="7"/>
      <c r="J4211" s="7"/>
      <c r="K4211" s="7"/>
      <c r="L4211" s="7"/>
      <c r="M4211" s="7"/>
      <c r="N4211" s="7"/>
    </row>
    <row r="4212" spans="9:14" x14ac:dyDescent="0.2">
      <c r="I4212" s="7"/>
      <c r="J4212" s="7"/>
      <c r="K4212" s="7"/>
      <c r="L4212" s="7"/>
      <c r="M4212" s="7"/>
      <c r="N4212" s="7"/>
    </row>
    <row r="4213" spans="9:14" x14ac:dyDescent="0.2">
      <c r="I4213" s="7"/>
      <c r="J4213" s="7"/>
      <c r="K4213" s="7"/>
      <c r="L4213" s="7"/>
      <c r="M4213" s="7"/>
      <c r="N4213" s="7"/>
    </row>
    <row r="4214" spans="9:14" x14ac:dyDescent="0.2">
      <c r="I4214" s="7"/>
      <c r="J4214" s="7"/>
      <c r="K4214" s="7"/>
      <c r="L4214" s="7"/>
      <c r="M4214" s="7"/>
      <c r="N4214" s="7"/>
    </row>
    <row r="4215" spans="9:14" x14ac:dyDescent="0.2">
      <c r="I4215" s="7"/>
      <c r="J4215" s="7"/>
      <c r="K4215" s="7"/>
      <c r="L4215" s="7"/>
      <c r="M4215" s="7"/>
      <c r="N4215" s="7"/>
    </row>
    <row r="4216" spans="9:14" x14ac:dyDescent="0.2">
      <c r="I4216" s="7"/>
      <c r="J4216" s="7"/>
      <c r="K4216" s="7"/>
      <c r="L4216" s="7"/>
      <c r="M4216" s="7"/>
      <c r="N4216" s="7"/>
    </row>
    <row r="4217" spans="9:14" x14ac:dyDescent="0.2">
      <c r="I4217" s="7"/>
      <c r="J4217" s="7"/>
      <c r="K4217" s="7"/>
      <c r="L4217" s="7"/>
      <c r="M4217" s="7"/>
      <c r="N4217" s="7"/>
    </row>
    <row r="4218" spans="9:14" x14ac:dyDescent="0.2">
      <c r="I4218" s="7"/>
      <c r="J4218" s="7"/>
      <c r="K4218" s="7"/>
      <c r="L4218" s="7"/>
      <c r="M4218" s="7"/>
      <c r="N4218" s="7"/>
    </row>
    <row r="4219" spans="9:14" x14ac:dyDescent="0.2">
      <c r="I4219" s="7"/>
      <c r="J4219" s="7"/>
      <c r="K4219" s="7"/>
      <c r="L4219" s="7"/>
      <c r="M4219" s="7"/>
      <c r="N4219" s="7"/>
    </row>
    <row r="4220" spans="9:14" x14ac:dyDescent="0.2">
      <c r="I4220" s="7"/>
      <c r="J4220" s="7"/>
      <c r="K4220" s="7"/>
      <c r="L4220" s="7"/>
      <c r="M4220" s="7"/>
      <c r="N4220" s="7"/>
    </row>
    <row r="4221" spans="9:14" x14ac:dyDescent="0.2">
      <c r="I4221" s="7"/>
      <c r="J4221" s="7"/>
      <c r="K4221" s="7"/>
      <c r="L4221" s="7"/>
      <c r="M4221" s="7"/>
      <c r="N4221" s="7"/>
    </row>
    <row r="4222" spans="9:14" x14ac:dyDescent="0.2">
      <c r="I4222" s="7"/>
      <c r="J4222" s="7"/>
      <c r="K4222" s="7"/>
      <c r="L4222" s="7"/>
      <c r="M4222" s="7"/>
      <c r="N4222" s="7"/>
    </row>
    <row r="4223" spans="9:14" x14ac:dyDescent="0.2">
      <c r="I4223" s="7"/>
      <c r="J4223" s="7"/>
      <c r="K4223" s="7"/>
      <c r="L4223" s="7"/>
      <c r="M4223" s="7"/>
      <c r="N4223" s="7"/>
    </row>
    <row r="4224" spans="9:14" x14ac:dyDescent="0.2">
      <c r="I4224" s="7"/>
      <c r="J4224" s="7"/>
      <c r="K4224" s="7"/>
      <c r="L4224" s="7"/>
      <c r="M4224" s="7"/>
      <c r="N4224" s="7"/>
    </row>
    <row r="4225" spans="9:14" x14ac:dyDescent="0.2">
      <c r="I4225" s="7"/>
      <c r="J4225" s="7"/>
      <c r="K4225" s="7"/>
      <c r="L4225" s="7"/>
      <c r="M4225" s="7"/>
      <c r="N4225" s="7"/>
    </row>
    <row r="4226" spans="9:14" x14ac:dyDescent="0.2">
      <c r="I4226" s="7"/>
      <c r="J4226" s="7"/>
      <c r="K4226" s="7"/>
      <c r="L4226" s="7"/>
      <c r="M4226" s="7"/>
      <c r="N4226" s="7"/>
    </row>
    <row r="4227" spans="9:14" x14ac:dyDescent="0.2">
      <c r="I4227" s="7"/>
      <c r="J4227" s="7"/>
      <c r="K4227" s="7"/>
      <c r="L4227" s="7"/>
      <c r="M4227" s="7"/>
      <c r="N4227" s="7"/>
    </row>
    <row r="4228" spans="9:14" x14ac:dyDescent="0.2">
      <c r="I4228" s="7"/>
      <c r="J4228" s="7"/>
      <c r="K4228" s="7"/>
      <c r="L4228" s="7"/>
      <c r="M4228" s="7"/>
      <c r="N4228" s="7"/>
    </row>
    <row r="4229" spans="9:14" x14ac:dyDescent="0.2">
      <c r="I4229" s="7"/>
      <c r="J4229" s="7"/>
      <c r="K4229" s="7"/>
      <c r="L4229" s="7"/>
      <c r="M4229" s="7"/>
      <c r="N4229" s="7"/>
    </row>
    <row r="4230" spans="9:14" x14ac:dyDescent="0.2">
      <c r="I4230" s="7"/>
      <c r="J4230" s="7"/>
      <c r="K4230" s="7"/>
      <c r="L4230" s="7"/>
      <c r="M4230" s="7"/>
      <c r="N4230" s="7"/>
    </row>
    <row r="4231" spans="9:14" x14ac:dyDescent="0.2">
      <c r="I4231" s="7"/>
      <c r="J4231" s="7"/>
      <c r="K4231" s="7"/>
      <c r="L4231" s="7"/>
      <c r="M4231" s="7"/>
      <c r="N4231" s="7"/>
    </row>
    <row r="4232" spans="9:14" x14ac:dyDescent="0.2">
      <c r="I4232" s="7"/>
      <c r="J4232" s="7"/>
      <c r="K4232" s="7"/>
      <c r="L4232" s="7"/>
      <c r="M4232" s="7"/>
      <c r="N4232" s="7"/>
    </row>
    <row r="4233" spans="9:14" x14ac:dyDescent="0.2">
      <c r="I4233" s="7"/>
      <c r="J4233" s="7"/>
      <c r="K4233" s="7"/>
      <c r="L4233" s="7"/>
      <c r="M4233" s="7"/>
      <c r="N4233" s="7"/>
    </row>
    <row r="4234" spans="9:14" x14ac:dyDescent="0.2">
      <c r="I4234" s="7"/>
      <c r="J4234" s="7"/>
      <c r="K4234" s="7"/>
      <c r="L4234" s="7"/>
      <c r="M4234" s="7"/>
      <c r="N4234" s="7"/>
    </row>
    <row r="4235" spans="9:14" x14ac:dyDescent="0.2">
      <c r="I4235" s="7"/>
      <c r="J4235" s="7"/>
      <c r="K4235" s="7"/>
      <c r="L4235" s="7"/>
      <c r="M4235" s="7"/>
      <c r="N4235" s="7"/>
    </row>
    <row r="4236" spans="9:14" x14ac:dyDescent="0.2">
      <c r="I4236" s="7"/>
      <c r="J4236" s="7"/>
      <c r="K4236" s="7"/>
      <c r="L4236" s="7"/>
      <c r="M4236" s="7"/>
      <c r="N4236" s="7"/>
    </row>
    <row r="4237" spans="9:14" x14ac:dyDescent="0.2">
      <c r="I4237" s="7"/>
      <c r="J4237" s="7"/>
      <c r="K4237" s="7"/>
      <c r="L4237" s="7"/>
      <c r="M4237" s="7"/>
      <c r="N4237" s="7"/>
    </row>
    <row r="4238" spans="9:14" x14ac:dyDescent="0.2">
      <c r="I4238" s="7"/>
      <c r="J4238" s="7"/>
      <c r="K4238" s="7"/>
      <c r="L4238" s="7"/>
      <c r="M4238" s="7"/>
      <c r="N4238" s="7"/>
    </row>
    <row r="4239" spans="9:14" x14ac:dyDescent="0.2">
      <c r="I4239" s="7"/>
      <c r="J4239" s="7"/>
      <c r="K4239" s="7"/>
      <c r="L4239" s="7"/>
      <c r="M4239" s="7"/>
      <c r="N4239" s="7"/>
    </row>
    <row r="4240" spans="9:14" x14ac:dyDescent="0.2">
      <c r="I4240" s="7"/>
      <c r="J4240" s="7"/>
      <c r="K4240" s="7"/>
      <c r="L4240" s="7"/>
      <c r="M4240" s="7"/>
      <c r="N4240" s="7"/>
    </row>
    <row r="4241" spans="9:14" x14ac:dyDescent="0.2">
      <c r="I4241" s="7"/>
      <c r="J4241" s="7"/>
      <c r="K4241" s="7"/>
      <c r="L4241" s="7"/>
      <c r="M4241" s="7"/>
      <c r="N4241" s="7"/>
    </row>
    <row r="4242" spans="9:14" x14ac:dyDescent="0.2">
      <c r="I4242" s="7"/>
      <c r="J4242" s="7"/>
      <c r="K4242" s="7"/>
      <c r="L4242" s="7"/>
      <c r="M4242" s="7"/>
      <c r="N4242" s="7"/>
    </row>
    <row r="4243" spans="9:14" x14ac:dyDescent="0.2">
      <c r="I4243" s="7"/>
      <c r="J4243" s="7"/>
      <c r="K4243" s="7"/>
      <c r="L4243" s="7"/>
      <c r="M4243" s="7"/>
      <c r="N4243" s="7"/>
    </row>
    <row r="4244" spans="9:14" x14ac:dyDescent="0.2">
      <c r="I4244" s="7"/>
      <c r="J4244" s="7"/>
      <c r="K4244" s="7"/>
      <c r="L4244" s="7"/>
      <c r="M4244" s="7"/>
      <c r="N4244" s="7"/>
    </row>
    <row r="4245" spans="9:14" x14ac:dyDescent="0.2">
      <c r="I4245" s="7"/>
      <c r="J4245" s="7"/>
      <c r="K4245" s="7"/>
      <c r="L4245" s="7"/>
      <c r="M4245" s="7"/>
      <c r="N4245" s="7"/>
    </row>
    <row r="4246" spans="9:14" x14ac:dyDescent="0.2">
      <c r="I4246" s="7"/>
      <c r="J4246" s="7"/>
      <c r="K4246" s="7"/>
      <c r="L4246" s="7"/>
      <c r="M4246" s="7"/>
      <c r="N4246" s="7"/>
    </row>
    <row r="4247" spans="9:14" x14ac:dyDescent="0.2">
      <c r="I4247" s="7"/>
      <c r="J4247" s="7"/>
      <c r="K4247" s="7"/>
      <c r="L4247" s="7"/>
      <c r="M4247" s="7"/>
      <c r="N4247" s="7"/>
    </row>
    <row r="4248" spans="9:14" x14ac:dyDescent="0.2">
      <c r="I4248" s="7"/>
      <c r="J4248" s="7"/>
      <c r="K4248" s="7"/>
      <c r="L4248" s="7"/>
      <c r="M4248" s="7"/>
      <c r="N4248" s="7"/>
    </row>
    <row r="4249" spans="9:14" x14ac:dyDescent="0.2">
      <c r="I4249" s="7"/>
      <c r="J4249" s="7"/>
      <c r="K4249" s="7"/>
      <c r="L4249" s="7"/>
      <c r="M4249" s="7"/>
      <c r="N4249" s="7"/>
    </row>
    <row r="4250" spans="9:14" x14ac:dyDescent="0.2">
      <c r="I4250" s="7"/>
      <c r="J4250" s="7"/>
      <c r="K4250" s="7"/>
      <c r="L4250" s="7"/>
      <c r="M4250" s="7"/>
      <c r="N4250" s="7"/>
    </row>
    <row r="4251" spans="9:14" x14ac:dyDescent="0.2">
      <c r="I4251" s="7"/>
      <c r="J4251" s="7"/>
      <c r="K4251" s="7"/>
      <c r="L4251" s="7"/>
      <c r="M4251" s="7"/>
      <c r="N4251" s="7"/>
    </row>
    <row r="4252" spans="9:14" x14ac:dyDescent="0.2">
      <c r="I4252" s="7"/>
      <c r="J4252" s="7"/>
      <c r="K4252" s="7"/>
      <c r="L4252" s="7"/>
      <c r="M4252" s="7"/>
      <c r="N4252" s="7"/>
    </row>
    <row r="4253" spans="9:14" x14ac:dyDescent="0.2">
      <c r="I4253" s="7"/>
      <c r="J4253" s="7"/>
      <c r="K4253" s="7"/>
      <c r="L4253" s="7"/>
      <c r="M4253" s="7"/>
      <c r="N4253" s="7"/>
    </row>
    <row r="4254" spans="9:14" x14ac:dyDescent="0.2">
      <c r="I4254" s="7"/>
      <c r="J4254" s="7"/>
      <c r="K4254" s="7"/>
      <c r="L4254" s="7"/>
      <c r="M4254" s="7"/>
      <c r="N4254" s="7"/>
    </row>
    <row r="4255" spans="9:14" x14ac:dyDescent="0.2">
      <c r="I4255" s="7"/>
      <c r="J4255" s="7"/>
      <c r="K4255" s="7"/>
      <c r="L4255" s="7"/>
      <c r="M4255" s="7"/>
      <c r="N4255" s="7"/>
    </row>
    <row r="4256" spans="9:14" x14ac:dyDescent="0.2">
      <c r="I4256" s="7"/>
      <c r="J4256" s="7"/>
      <c r="K4256" s="7"/>
      <c r="L4256" s="7"/>
      <c r="M4256" s="7"/>
      <c r="N4256" s="7"/>
    </row>
    <row r="4257" spans="9:14" x14ac:dyDescent="0.2">
      <c r="I4257" s="7"/>
      <c r="J4257" s="7"/>
      <c r="K4257" s="7"/>
      <c r="L4257" s="7"/>
      <c r="M4257" s="7"/>
      <c r="N4257" s="7"/>
    </row>
    <row r="4258" spans="9:14" x14ac:dyDescent="0.2">
      <c r="I4258" s="7"/>
      <c r="J4258" s="7"/>
      <c r="K4258" s="7"/>
      <c r="L4258" s="7"/>
      <c r="M4258" s="7"/>
      <c r="N4258" s="7"/>
    </row>
    <row r="4259" spans="9:14" x14ac:dyDescent="0.2">
      <c r="I4259" s="7"/>
      <c r="J4259" s="7"/>
      <c r="K4259" s="7"/>
      <c r="L4259" s="7"/>
      <c r="M4259" s="7"/>
      <c r="N4259" s="7"/>
    </row>
    <row r="4260" spans="9:14" x14ac:dyDescent="0.2">
      <c r="I4260" s="7"/>
      <c r="J4260" s="7"/>
      <c r="K4260" s="7"/>
      <c r="L4260" s="7"/>
      <c r="M4260" s="7"/>
      <c r="N4260" s="7"/>
    </row>
    <row r="4261" spans="9:14" x14ac:dyDescent="0.2">
      <c r="I4261" s="7"/>
      <c r="J4261" s="7"/>
      <c r="K4261" s="7"/>
      <c r="L4261" s="7"/>
      <c r="M4261" s="7"/>
      <c r="N4261" s="7"/>
    </row>
    <row r="4262" spans="9:14" x14ac:dyDescent="0.2">
      <c r="I4262" s="7"/>
      <c r="J4262" s="7"/>
      <c r="K4262" s="7"/>
      <c r="L4262" s="7"/>
      <c r="M4262" s="7"/>
      <c r="N4262" s="7"/>
    </row>
    <row r="4263" spans="9:14" x14ac:dyDescent="0.2">
      <c r="I4263" s="7"/>
      <c r="J4263" s="7"/>
      <c r="K4263" s="7"/>
      <c r="L4263" s="7"/>
      <c r="M4263" s="7"/>
      <c r="N4263" s="7"/>
    </row>
    <row r="4264" spans="9:14" x14ac:dyDescent="0.2">
      <c r="I4264" s="7"/>
      <c r="J4264" s="7"/>
      <c r="K4264" s="7"/>
      <c r="L4264" s="7"/>
      <c r="M4264" s="7"/>
      <c r="N4264" s="7"/>
    </row>
    <row r="4265" spans="9:14" x14ac:dyDescent="0.2">
      <c r="I4265" s="7"/>
      <c r="J4265" s="7"/>
      <c r="K4265" s="7"/>
      <c r="L4265" s="7"/>
      <c r="M4265" s="7"/>
      <c r="N4265" s="7"/>
    </row>
    <row r="4266" spans="9:14" x14ac:dyDescent="0.2">
      <c r="I4266" s="7"/>
      <c r="J4266" s="7"/>
      <c r="K4266" s="7"/>
      <c r="L4266" s="7"/>
      <c r="M4266" s="7"/>
      <c r="N4266" s="7"/>
    </row>
    <row r="4267" spans="9:14" x14ac:dyDescent="0.2">
      <c r="I4267" s="7"/>
      <c r="J4267" s="7"/>
      <c r="K4267" s="7"/>
      <c r="L4267" s="7"/>
      <c r="M4267" s="7"/>
      <c r="N4267" s="7"/>
    </row>
    <row r="4268" spans="9:14" x14ac:dyDescent="0.2">
      <c r="I4268" s="7"/>
      <c r="J4268" s="7"/>
      <c r="K4268" s="7"/>
      <c r="L4268" s="7"/>
      <c r="M4268" s="7"/>
      <c r="N4268" s="7"/>
    </row>
    <row r="4269" spans="9:14" x14ac:dyDescent="0.2">
      <c r="I4269" s="7"/>
      <c r="J4269" s="7"/>
      <c r="K4269" s="7"/>
      <c r="L4269" s="7"/>
      <c r="M4269" s="7"/>
      <c r="N4269" s="7"/>
    </row>
    <row r="4270" spans="9:14" x14ac:dyDescent="0.2">
      <c r="I4270" s="7"/>
      <c r="J4270" s="7"/>
      <c r="K4270" s="7"/>
      <c r="L4270" s="7"/>
      <c r="M4270" s="7"/>
      <c r="N4270" s="7"/>
    </row>
    <row r="4271" spans="9:14" x14ac:dyDescent="0.2">
      <c r="I4271" s="7"/>
      <c r="J4271" s="7"/>
      <c r="K4271" s="7"/>
      <c r="L4271" s="7"/>
      <c r="M4271" s="7"/>
      <c r="N4271" s="7"/>
    </row>
    <row r="4272" spans="9:14" x14ac:dyDescent="0.2">
      <c r="I4272" s="7"/>
      <c r="J4272" s="7"/>
      <c r="K4272" s="7"/>
      <c r="L4272" s="7"/>
      <c r="M4272" s="7"/>
      <c r="N4272" s="7"/>
    </row>
    <row r="4273" spans="9:14" x14ac:dyDescent="0.2">
      <c r="I4273" s="7"/>
      <c r="J4273" s="7"/>
      <c r="K4273" s="7"/>
      <c r="L4273" s="7"/>
      <c r="M4273" s="7"/>
      <c r="N4273" s="7"/>
    </row>
    <row r="4274" spans="9:14" x14ac:dyDescent="0.2">
      <c r="I4274" s="7"/>
      <c r="J4274" s="7"/>
      <c r="K4274" s="7"/>
      <c r="L4274" s="7"/>
      <c r="M4274" s="7"/>
      <c r="N4274" s="7"/>
    </row>
    <row r="4275" spans="9:14" x14ac:dyDescent="0.2">
      <c r="I4275" s="7"/>
      <c r="J4275" s="7"/>
      <c r="K4275" s="7"/>
      <c r="L4275" s="7"/>
      <c r="M4275" s="7"/>
      <c r="N4275" s="7"/>
    </row>
    <row r="4276" spans="9:14" x14ac:dyDescent="0.2">
      <c r="I4276" s="7"/>
      <c r="J4276" s="7"/>
      <c r="K4276" s="7"/>
      <c r="L4276" s="7"/>
      <c r="M4276" s="7"/>
      <c r="N4276" s="7"/>
    </row>
    <row r="4277" spans="9:14" x14ac:dyDescent="0.2">
      <c r="I4277" s="7"/>
      <c r="J4277" s="7"/>
      <c r="K4277" s="7"/>
      <c r="L4277" s="7"/>
      <c r="M4277" s="7"/>
      <c r="N4277" s="7"/>
    </row>
    <row r="4278" spans="9:14" x14ac:dyDescent="0.2">
      <c r="I4278" s="7"/>
      <c r="J4278" s="7"/>
      <c r="K4278" s="7"/>
      <c r="L4278" s="7"/>
      <c r="M4278" s="7"/>
      <c r="N4278" s="7"/>
    </row>
    <row r="4279" spans="9:14" x14ac:dyDescent="0.2">
      <c r="I4279" s="7"/>
      <c r="J4279" s="7"/>
      <c r="K4279" s="7"/>
      <c r="L4279" s="7"/>
      <c r="M4279" s="7"/>
      <c r="N4279" s="7"/>
    </row>
    <row r="4280" spans="9:14" x14ac:dyDescent="0.2">
      <c r="I4280" s="7"/>
      <c r="J4280" s="7"/>
      <c r="K4280" s="7"/>
      <c r="L4280" s="7"/>
      <c r="M4280" s="7"/>
      <c r="N4280" s="7"/>
    </row>
    <row r="4281" spans="9:14" x14ac:dyDescent="0.2">
      <c r="I4281" s="7"/>
      <c r="J4281" s="7"/>
      <c r="K4281" s="7"/>
      <c r="L4281" s="7"/>
      <c r="M4281" s="7"/>
      <c r="N4281" s="7"/>
    </row>
    <row r="4282" spans="9:14" x14ac:dyDescent="0.2">
      <c r="I4282" s="7"/>
      <c r="J4282" s="7"/>
      <c r="K4282" s="7"/>
      <c r="L4282" s="7"/>
      <c r="M4282" s="7"/>
      <c r="N4282" s="7"/>
    </row>
    <row r="4283" spans="9:14" x14ac:dyDescent="0.2">
      <c r="I4283" s="7"/>
      <c r="J4283" s="7"/>
      <c r="K4283" s="7"/>
      <c r="L4283" s="7"/>
      <c r="M4283" s="7"/>
      <c r="N4283" s="7"/>
    </row>
    <row r="4284" spans="9:14" x14ac:dyDescent="0.2">
      <c r="I4284" s="7"/>
      <c r="J4284" s="7"/>
      <c r="K4284" s="7"/>
      <c r="L4284" s="7"/>
      <c r="M4284" s="7"/>
      <c r="N4284" s="7"/>
    </row>
    <row r="4285" spans="9:14" x14ac:dyDescent="0.2">
      <c r="I4285" s="7"/>
      <c r="J4285" s="7"/>
      <c r="K4285" s="7"/>
      <c r="L4285" s="7"/>
      <c r="M4285" s="7"/>
      <c r="N4285" s="7"/>
    </row>
    <row r="4286" spans="9:14" x14ac:dyDescent="0.2">
      <c r="I4286" s="7"/>
      <c r="J4286" s="7"/>
      <c r="K4286" s="7"/>
      <c r="L4286" s="7"/>
      <c r="M4286" s="7"/>
      <c r="N4286" s="7"/>
    </row>
    <row r="4287" spans="9:14" x14ac:dyDescent="0.2">
      <c r="I4287" s="7"/>
      <c r="J4287" s="7"/>
      <c r="K4287" s="7"/>
      <c r="L4287" s="7"/>
      <c r="M4287" s="7"/>
      <c r="N4287" s="7"/>
    </row>
    <row r="4288" spans="9:14" x14ac:dyDescent="0.2">
      <c r="I4288" s="7"/>
      <c r="J4288" s="7"/>
      <c r="K4288" s="7"/>
      <c r="L4288" s="7"/>
      <c r="M4288" s="7"/>
      <c r="N4288" s="7"/>
    </row>
    <row r="4289" spans="9:14" x14ac:dyDescent="0.2">
      <c r="I4289" s="7"/>
      <c r="J4289" s="7"/>
      <c r="K4289" s="7"/>
      <c r="L4289" s="7"/>
      <c r="M4289" s="7"/>
      <c r="N4289" s="7"/>
    </row>
    <row r="4290" spans="9:14" x14ac:dyDescent="0.2">
      <c r="I4290" s="7"/>
      <c r="J4290" s="7"/>
      <c r="K4290" s="7"/>
      <c r="L4290" s="7"/>
      <c r="M4290" s="7"/>
      <c r="N4290" s="7"/>
    </row>
    <row r="4291" spans="9:14" x14ac:dyDescent="0.2">
      <c r="I4291" s="7"/>
      <c r="J4291" s="7"/>
      <c r="K4291" s="7"/>
      <c r="L4291" s="7"/>
      <c r="M4291" s="7"/>
      <c r="N4291" s="7"/>
    </row>
    <row r="4292" spans="9:14" x14ac:dyDescent="0.2">
      <c r="I4292" s="7"/>
      <c r="J4292" s="7"/>
      <c r="K4292" s="7"/>
      <c r="L4292" s="7"/>
      <c r="M4292" s="7"/>
      <c r="N4292" s="7"/>
    </row>
    <row r="4293" spans="9:14" x14ac:dyDescent="0.2">
      <c r="I4293" s="7"/>
      <c r="J4293" s="7"/>
      <c r="K4293" s="7"/>
      <c r="L4293" s="7"/>
      <c r="M4293" s="7"/>
      <c r="N4293" s="7"/>
    </row>
    <row r="4294" spans="9:14" x14ac:dyDescent="0.2">
      <c r="I4294" s="7"/>
      <c r="J4294" s="7"/>
      <c r="K4294" s="7"/>
      <c r="L4294" s="7"/>
      <c r="M4294" s="7"/>
      <c r="N4294" s="7"/>
    </row>
    <row r="4295" spans="9:14" x14ac:dyDescent="0.2">
      <c r="I4295" s="7"/>
      <c r="J4295" s="7"/>
      <c r="K4295" s="7"/>
      <c r="L4295" s="7"/>
      <c r="M4295" s="7"/>
      <c r="N4295" s="7"/>
    </row>
    <row r="4296" spans="9:14" x14ac:dyDescent="0.2">
      <c r="I4296" s="7"/>
      <c r="J4296" s="7"/>
      <c r="K4296" s="7"/>
      <c r="L4296" s="7"/>
      <c r="M4296" s="7"/>
      <c r="N4296" s="7"/>
    </row>
    <row r="4297" spans="9:14" x14ac:dyDescent="0.2">
      <c r="I4297" s="7"/>
      <c r="J4297" s="7"/>
      <c r="K4297" s="7"/>
      <c r="L4297" s="7"/>
      <c r="M4297" s="7"/>
      <c r="N4297" s="7"/>
    </row>
    <row r="4298" spans="9:14" x14ac:dyDescent="0.2">
      <c r="I4298" s="7"/>
      <c r="J4298" s="7"/>
      <c r="K4298" s="7"/>
      <c r="L4298" s="7"/>
      <c r="M4298" s="7"/>
      <c r="N4298" s="7"/>
    </row>
    <row r="4299" spans="9:14" x14ac:dyDescent="0.2">
      <c r="I4299" s="7"/>
      <c r="J4299" s="7"/>
      <c r="K4299" s="7"/>
      <c r="L4299" s="7"/>
      <c r="M4299" s="7"/>
      <c r="N4299" s="7"/>
    </row>
    <row r="4300" spans="9:14" x14ac:dyDescent="0.2">
      <c r="I4300" s="7"/>
      <c r="J4300" s="7"/>
      <c r="K4300" s="7"/>
      <c r="L4300" s="7"/>
      <c r="M4300" s="7"/>
      <c r="N4300" s="7"/>
    </row>
    <row r="4301" spans="9:14" x14ac:dyDescent="0.2">
      <c r="I4301" s="7"/>
      <c r="J4301" s="7"/>
      <c r="K4301" s="7"/>
      <c r="L4301" s="7"/>
      <c r="M4301" s="7"/>
      <c r="N4301" s="7"/>
    </row>
    <row r="4302" spans="9:14" x14ac:dyDescent="0.2">
      <c r="I4302" s="7"/>
      <c r="J4302" s="7"/>
      <c r="K4302" s="7"/>
      <c r="L4302" s="7"/>
      <c r="M4302" s="7"/>
      <c r="N4302" s="7"/>
    </row>
    <row r="4303" spans="9:14" x14ac:dyDescent="0.2">
      <c r="I4303" s="7"/>
      <c r="J4303" s="7"/>
      <c r="K4303" s="7"/>
      <c r="L4303" s="7"/>
      <c r="M4303" s="7"/>
      <c r="N4303" s="7"/>
    </row>
    <row r="4304" spans="9:14" x14ac:dyDescent="0.2">
      <c r="I4304" s="7"/>
      <c r="J4304" s="7"/>
      <c r="K4304" s="7"/>
      <c r="L4304" s="7"/>
      <c r="M4304" s="7"/>
      <c r="N4304" s="7"/>
    </row>
    <row r="4305" spans="9:14" x14ac:dyDescent="0.2">
      <c r="I4305" s="7"/>
      <c r="J4305" s="7"/>
      <c r="K4305" s="7"/>
      <c r="L4305" s="7"/>
      <c r="M4305" s="7"/>
      <c r="N4305" s="7"/>
    </row>
    <row r="4306" spans="9:14" x14ac:dyDescent="0.2">
      <c r="I4306" s="7"/>
      <c r="J4306" s="7"/>
      <c r="K4306" s="7"/>
      <c r="L4306" s="7"/>
      <c r="M4306" s="7"/>
      <c r="N4306" s="7"/>
    </row>
    <row r="4307" spans="9:14" x14ac:dyDescent="0.2">
      <c r="I4307" s="7"/>
      <c r="J4307" s="7"/>
      <c r="K4307" s="7"/>
      <c r="L4307" s="7"/>
      <c r="M4307" s="7"/>
      <c r="N4307" s="7"/>
    </row>
    <row r="4308" spans="9:14" x14ac:dyDescent="0.2">
      <c r="I4308" s="7"/>
      <c r="J4308" s="7"/>
      <c r="K4308" s="7"/>
      <c r="L4308" s="7"/>
      <c r="M4308" s="7"/>
      <c r="N4308" s="7"/>
    </row>
    <row r="4309" spans="9:14" x14ac:dyDescent="0.2">
      <c r="I4309" s="7"/>
      <c r="J4309" s="7"/>
      <c r="K4309" s="7"/>
      <c r="L4309" s="7"/>
      <c r="M4309" s="7"/>
      <c r="N4309" s="7"/>
    </row>
    <row r="4310" spans="9:14" x14ac:dyDescent="0.2">
      <c r="I4310" s="7"/>
      <c r="J4310" s="7"/>
      <c r="K4310" s="7"/>
      <c r="L4310" s="7"/>
      <c r="M4310" s="7"/>
      <c r="N4310" s="7"/>
    </row>
    <row r="4311" spans="9:14" x14ac:dyDescent="0.2">
      <c r="I4311" s="7"/>
      <c r="J4311" s="7"/>
      <c r="K4311" s="7"/>
      <c r="L4311" s="7"/>
      <c r="M4311" s="7"/>
      <c r="N4311" s="7"/>
    </row>
    <row r="4312" spans="9:14" x14ac:dyDescent="0.2">
      <c r="I4312" s="7"/>
      <c r="J4312" s="7"/>
      <c r="K4312" s="7"/>
      <c r="L4312" s="7"/>
      <c r="M4312" s="7"/>
      <c r="N4312" s="7"/>
    </row>
    <row r="4313" spans="9:14" x14ac:dyDescent="0.2">
      <c r="I4313" s="7"/>
      <c r="J4313" s="7"/>
      <c r="K4313" s="7"/>
      <c r="L4313" s="7"/>
      <c r="M4313" s="7"/>
      <c r="N4313" s="7"/>
    </row>
    <row r="4314" spans="9:14" x14ac:dyDescent="0.2">
      <c r="I4314" s="7"/>
      <c r="J4314" s="7"/>
      <c r="K4314" s="7"/>
      <c r="L4314" s="7"/>
      <c r="M4314" s="7"/>
      <c r="N4314" s="7"/>
    </row>
    <row r="4315" spans="9:14" x14ac:dyDescent="0.2">
      <c r="I4315" s="7"/>
      <c r="J4315" s="7"/>
      <c r="K4315" s="7"/>
      <c r="L4315" s="7"/>
      <c r="M4315" s="7"/>
      <c r="N4315" s="7"/>
    </row>
    <row r="4316" spans="9:14" x14ac:dyDescent="0.2">
      <c r="I4316" s="7"/>
      <c r="J4316" s="7"/>
      <c r="K4316" s="7"/>
      <c r="L4316" s="7"/>
      <c r="M4316" s="7"/>
      <c r="N4316" s="7"/>
    </row>
    <row r="4317" spans="9:14" x14ac:dyDescent="0.2">
      <c r="I4317" s="7"/>
      <c r="J4317" s="7"/>
      <c r="K4317" s="7"/>
      <c r="L4317" s="7"/>
      <c r="M4317" s="7"/>
      <c r="N4317" s="7"/>
    </row>
    <row r="4318" spans="9:14" x14ac:dyDescent="0.2">
      <c r="I4318" s="7"/>
      <c r="J4318" s="7"/>
      <c r="K4318" s="7"/>
      <c r="L4318" s="7"/>
      <c r="M4318" s="7"/>
      <c r="N4318" s="7"/>
    </row>
    <row r="4319" spans="9:14" x14ac:dyDescent="0.2">
      <c r="I4319" s="7"/>
      <c r="J4319" s="7"/>
      <c r="K4319" s="7"/>
      <c r="L4319" s="7"/>
      <c r="M4319" s="7"/>
      <c r="N4319" s="7"/>
    </row>
    <row r="4320" spans="9:14" x14ac:dyDescent="0.2">
      <c r="I4320" s="7"/>
      <c r="J4320" s="7"/>
      <c r="K4320" s="7"/>
      <c r="L4320" s="7"/>
      <c r="M4320" s="7"/>
      <c r="N4320" s="7"/>
    </row>
    <row r="4321" spans="9:14" x14ac:dyDescent="0.2">
      <c r="I4321" s="7"/>
      <c r="J4321" s="7"/>
      <c r="K4321" s="7"/>
      <c r="L4321" s="7"/>
      <c r="M4321" s="7"/>
      <c r="N4321" s="7"/>
    </row>
    <row r="4322" spans="9:14" x14ac:dyDescent="0.2">
      <c r="I4322" s="7"/>
      <c r="J4322" s="7"/>
      <c r="K4322" s="7"/>
      <c r="L4322" s="7"/>
      <c r="M4322" s="7"/>
      <c r="N4322" s="7"/>
    </row>
    <row r="4323" spans="9:14" x14ac:dyDescent="0.2">
      <c r="I4323" s="7"/>
      <c r="J4323" s="7"/>
      <c r="K4323" s="7"/>
      <c r="L4323" s="7"/>
      <c r="M4323" s="7"/>
      <c r="N4323" s="7"/>
    </row>
    <row r="4324" spans="9:14" x14ac:dyDescent="0.2">
      <c r="I4324" s="7"/>
      <c r="J4324" s="7"/>
      <c r="K4324" s="7"/>
      <c r="L4324" s="7"/>
      <c r="M4324" s="7"/>
      <c r="N4324" s="7"/>
    </row>
    <row r="4325" spans="9:14" x14ac:dyDescent="0.2">
      <c r="I4325" s="7"/>
      <c r="J4325" s="7"/>
      <c r="K4325" s="7"/>
      <c r="L4325" s="7"/>
      <c r="M4325" s="7"/>
      <c r="N4325" s="7"/>
    </row>
    <row r="4326" spans="9:14" x14ac:dyDescent="0.2">
      <c r="I4326" s="7"/>
      <c r="J4326" s="7"/>
      <c r="K4326" s="7"/>
      <c r="L4326" s="7"/>
      <c r="M4326" s="7"/>
      <c r="N4326" s="7"/>
    </row>
    <row r="4327" spans="9:14" x14ac:dyDescent="0.2">
      <c r="I4327" s="7"/>
      <c r="J4327" s="7"/>
      <c r="K4327" s="7"/>
      <c r="L4327" s="7"/>
      <c r="M4327" s="7"/>
      <c r="N4327" s="7"/>
    </row>
    <row r="4328" spans="9:14" x14ac:dyDescent="0.2">
      <c r="I4328" s="7"/>
      <c r="J4328" s="7"/>
      <c r="K4328" s="7"/>
      <c r="L4328" s="7"/>
      <c r="M4328" s="7"/>
      <c r="N4328" s="7"/>
    </row>
    <row r="4329" spans="9:14" x14ac:dyDescent="0.2">
      <c r="I4329" s="7"/>
      <c r="J4329" s="7"/>
      <c r="K4329" s="7"/>
      <c r="L4329" s="7"/>
      <c r="M4329" s="7"/>
      <c r="N4329" s="7"/>
    </row>
    <row r="4330" spans="9:14" x14ac:dyDescent="0.2">
      <c r="I4330" s="7"/>
      <c r="J4330" s="7"/>
      <c r="K4330" s="7"/>
      <c r="L4330" s="7"/>
      <c r="M4330" s="7"/>
      <c r="N4330" s="7"/>
    </row>
    <row r="4331" spans="9:14" x14ac:dyDescent="0.2">
      <c r="I4331" s="7"/>
      <c r="J4331" s="7"/>
      <c r="K4331" s="7"/>
      <c r="L4331" s="7"/>
      <c r="M4331" s="7"/>
      <c r="N4331" s="7"/>
    </row>
    <row r="4332" spans="9:14" x14ac:dyDescent="0.2">
      <c r="I4332" s="7"/>
      <c r="J4332" s="7"/>
      <c r="K4332" s="7"/>
      <c r="L4332" s="7"/>
      <c r="M4332" s="7"/>
      <c r="N4332" s="7"/>
    </row>
    <row r="4333" spans="9:14" x14ac:dyDescent="0.2">
      <c r="I4333" s="7"/>
      <c r="J4333" s="7"/>
      <c r="K4333" s="7"/>
      <c r="L4333" s="7"/>
      <c r="M4333" s="7"/>
      <c r="N4333" s="7"/>
    </row>
    <row r="4334" spans="9:14" x14ac:dyDescent="0.2">
      <c r="I4334" s="7"/>
      <c r="J4334" s="7"/>
      <c r="K4334" s="7"/>
      <c r="L4334" s="7"/>
      <c r="M4334" s="7"/>
      <c r="N4334" s="7"/>
    </row>
    <row r="4335" spans="9:14" x14ac:dyDescent="0.2">
      <c r="I4335" s="7"/>
      <c r="J4335" s="7"/>
      <c r="K4335" s="7"/>
      <c r="L4335" s="7"/>
      <c r="M4335" s="7"/>
      <c r="N4335" s="7"/>
    </row>
    <row r="4336" spans="9:14" x14ac:dyDescent="0.2">
      <c r="I4336" s="7"/>
      <c r="J4336" s="7"/>
      <c r="K4336" s="7"/>
      <c r="L4336" s="7"/>
      <c r="M4336" s="7"/>
      <c r="N4336" s="7"/>
    </row>
    <row r="4337" spans="9:14" x14ac:dyDescent="0.2">
      <c r="I4337" s="7"/>
      <c r="J4337" s="7"/>
      <c r="K4337" s="7"/>
      <c r="L4337" s="7"/>
      <c r="M4337" s="7"/>
      <c r="N4337" s="7"/>
    </row>
    <row r="4338" spans="9:14" x14ac:dyDescent="0.2">
      <c r="I4338" s="7"/>
      <c r="J4338" s="7"/>
      <c r="K4338" s="7"/>
      <c r="L4338" s="7"/>
      <c r="M4338" s="7"/>
      <c r="N4338" s="7"/>
    </row>
    <row r="4339" spans="9:14" x14ac:dyDescent="0.2">
      <c r="I4339" s="7"/>
      <c r="J4339" s="7"/>
      <c r="K4339" s="7"/>
      <c r="L4339" s="7"/>
      <c r="M4339" s="7"/>
      <c r="N4339" s="7"/>
    </row>
    <row r="4340" spans="9:14" x14ac:dyDescent="0.2">
      <c r="I4340" s="7"/>
      <c r="J4340" s="7"/>
      <c r="K4340" s="7"/>
      <c r="L4340" s="7"/>
      <c r="M4340" s="7"/>
      <c r="N4340" s="7"/>
    </row>
    <row r="4341" spans="9:14" x14ac:dyDescent="0.2">
      <c r="I4341" s="7"/>
      <c r="J4341" s="7"/>
      <c r="K4341" s="7"/>
      <c r="L4341" s="7"/>
      <c r="M4341" s="7"/>
      <c r="N4341" s="7"/>
    </row>
    <row r="4342" spans="9:14" x14ac:dyDescent="0.2">
      <c r="I4342" s="7"/>
      <c r="J4342" s="7"/>
      <c r="K4342" s="7"/>
      <c r="L4342" s="7"/>
      <c r="M4342" s="7"/>
      <c r="N4342" s="7"/>
    </row>
    <row r="4343" spans="9:14" x14ac:dyDescent="0.2">
      <c r="I4343" s="7"/>
      <c r="J4343" s="7"/>
      <c r="K4343" s="7"/>
      <c r="L4343" s="7"/>
      <c r="M4343" s="7"/>
      <c r="N4343" s="7"/>
    </row>
    <row r="4344" spans="9:14" x14ac:dyDescent="0.2">
      <c r="I4344" s="7"/>
      <c r="J4344" s="7"/>
      <c r="K4344" s="7"/>
      <c r="L4344" s="7"/>
      <c r="M4344" s="7"/>
      <c r="N4344" s="7"/>
    </row>
    <row r="4345" spans="9:14" x14ac:dyDescent="0.2">
      <c r="I4345" s="7"/>
      <c r="J4345" s="7"/>
      <c r="K4345" s="7"/>
      <c r="L4345" s="7"/>
      <c r="M4345" s="7"/>
      <c r="N4345" s="7"/>
    </row>
    <row r="4346" spans="9:14" x14ac:dyDescent="0.2">
      <c r="I4346" s="7"/>
      <c r="J4346" s="7"/>
      <c r="K4346" s="7"/>
      <c r="L4346" s="7"/>
      <c r="M4346" s="7"/>
      <c r="N4346" s="7"/>
    </row>
    <row r="4347" spans="9:14" x14ac:dyDescent="0.2">
      <c r="I4347" s="7"/>
      <c r="J4347" s="7"/>
      <c r="K4347" s="7"/>
      <c r="L4347" s="7"/>
      <c r="M4347" s="7"/>
      <c r="N4347" s="7"/>
    </row>
    <row r="4348" spans="9:14" x14ac:dyDescent="0.2">
      <c r="I4348" s="7"/>
      <c r="J4348" s="7"/>
      <c r="K4348" s="7"/>
      <c r="L4348" s="7"/>
      <c r="M4348" s="7"/>
      <c r="N4348" s="7"/>
    </row>
    <row r="4349" spans="9:14" x14ac:dyDescent="0.2">
      <c r="I4349" s="7"/>
      <c r="J4349" s="7"/>
      <c r="K4349" s="7"/>
      <c r="L4349" s="7"/>
      <c r="M4349" s="7"/>
      <c r="N4349" s="7"/>
    </row>
    <row r="4350" spans="9:14" x14ac:dyDescent="0.2">
      <c r="I4350" s="7"/>
      <c r="J4350" s="7"/>
      <c r="K4350" s="7"/>
      <c r="L4350" s="7"/>
      <c r="M4350" s="7"/>
      <c r="N4350" s="7"/>
    </row>
    <row r="4351" spans="9:14" x14ac:dyDescent="0.2">
      <c r="I4351" s="7"/>
      <c r="J4351" s="7"/>
      <c r="K4351" s="7"/>
      <c r="L4351" s="7"/>
      <c r="M4351" s="7"/>
      <c r="N4351" s="7"/>
    </row>
    <row r="4352" spans="9:14" x14ac:dyDescent="0.2">
      <c r="I4352" s="7"/>
      <c r="J4352" s="7"/>
      <c r="K4352" s="7"/>
      <c r="L4352" s="7"/>
      <c r="M4352" s="7"/>
      <c r="N4352" s="7"/>
    </row>
    <row r="4353" spans="9:14" x14ac:dyDescent="0.2">
      <c r="I4353" s="7"/>
      <c r="J4353" s="7"/>
      <c r="K4353" s="7"/>
      <c r="L4353" s="7"/>
      <c r="M4353" s="7"/>
      <c r="N4353" s="7"/>
    </row>
    <row r="4354" spans="9:14" x14ac:dyDescent="0.2">
      <c r="I4354" s="7"/>
      <c r="J4354" s="7"/>
      <c r="K4354" s="7"/>
      <c r="L4354" s="7"/>
      <c r="M4354" s="7"/>
      <c r="N4354" s="7"/>
    </row>
    <row r="4355" spans="9:14" x14ac:dyDescent="0.2">
      <c r="I4355" s="7"/>
      <c r="J4355" s="7"/>
      <c r="K4355" s="7"/>
      <c r="L4355" s="7"/>
      <c r="M4355" s="7"/>
      <c r="N4355" s="7"/>
    </row>
    <row r="4356" spans="9:14" x14ac:dyDescent="0.2">
      <c r="I4356" s="7"/>
      <c r="J4356" s="7"/>
      <c r="K4356" s="7"/>
      <c r="L4356" s="7"/>
      <c r="M4356" s="7"/>
      <c r="N4356" s="7"/>
    </row>
    <row r="4357" spans="9:14" x14ac:dyDescent="0.2">
      <c r="I4357" s="7"/>
      <c r="J4357" s="7"/>
      <c r="K4357" s="7"/>
      <c r="L4357" s="7"/>
      <c r="M4357" s="7"/>
      <c r="N4357" s="7"/>
    </row>
    <row r="4358" spans="9:14" x14ac:dyDescent="0.2">
      <c r="I4358" s="7"/>
      <c r="J4358" s="7"/>
      <c r="K4358" s="7"/>
      <c r="L4358" s="7"/>
      <c r="M4358" s="7"/>
      <c r="N4358" s="7"/>
    </row>
    <row r="4359" spans="9:14" x14ac:dyDescent="0.2">
      <c r="I4359" s="7"/>
      <c r="J4359" s="7"/>
      <c r="K4359" s="7"/>
      <c r="L4359" s="7"/>
      <c r="M4359" s="7"/>
      <c r="N4359" s="7"/>
    </row>
    <row r="4360" spans="9:14" x14ac:dyDescent="0.2">
      <c r="I4360" s="7"/>
      <c r="J4360" s="7"/>
      <c r="K4360" s="7"/>
      <c r="L4360" s="7"/>
      <c r="M4360" s="7"/>
      <c r="N4360" s="7"/>
    </row>
    <row r="4361" spans="9:14" x14ac:dyDescent="0.2">
      <c r="I4361" s="7"/>
      <c r="J4361" s="7"/>
      <c r="K4361" s="7"/>
      <c r="L4361" s="7"/>
      <c r="M4361" s="7"/>
      <c r="N4361" s="7"/>
    </row>
    <row r="4362" spans="9:14" x14ac:dyDescent="0.2">
      <c r="I4362" s="7"/>
      <c r="J4362" s="7"/>
      <c r="K4362" s="7"/>
      <c r="L4362" s="7"/>
      <c r="M4362" s="7"/>
      <c r="N4362" s="7"/>
    </row>
    <row r="4363" spans="9:14" x14ac:dyDescent="0.2">
      <c r="I4363" s="7"/>
      <c r="J4363" s="7"/>
      <c r="K4363" s="7"/>
      <c r="L4363" s="7"/>
      <c r="M4363" s="7"/>
      <c r="N4363" s="7"/>
    </row>
    <row r="4364" spans="9:14" x14ac:dyDescent="0.2">
      <c r="I4364" s="7"/>
      <c r="J4364" s="7"/>
      <c r="K4364" s="7"/>
      <c r="L4364" s="7"/>
      <c r="M4364" s="7"/>
      <c r="N4364" s="7"/>
    </row>
    <row r="4365" spans="9:14" x14ac:dyDescent="0.2">
      <c r="I4365" s="7"/>
      <c r="J4365" s="7"/>
      <c r="K4365" s="7"/>
      <c r="L4365" s="7"/>
      <c r="M4365" s="7"/>
      <c r="N4365" s="7"/>
    </row>
    <row r="4366" spans="9:14" x14ac:dyDescent="0.2">
      <c r="I4366" s="7"/>
      <c r="J4366" s="7"/>
      <c r="K4366" s="7"/>
      <c r="L4366" s="7"/>
      <c r="M4366" s="7"/>
      <c r="N4366" s="7"/>
    </row>
    <row r="4367" spans="9:14" x14ac:dyDescent="0.2">
      <c r="I4367" s="7"/>
      <c r="J4367" s="7"/>
      <c r="K4367" s="7"/>
      <c r="L4367" s="7"/>
      <c r="M4367" s="7"/>
      <c r="N4367" s="7"/>
    </row>
    <row r="4368" spans="9:14" x14ac:dyDescent="0.2">
      <c r="I4368" s="7"/>
      <c r="J4368" s="7"/>
      <c r="K4368" s="7"/>
      <c r="L4368" s="7"/>
      <c r="M4368" s="7"/>
      <c r="N4368" s="7"/>
    </row>
    <row r="4369" spans="9:14" x14ac:dyDescent="0.2">
      <c r="I4369" s="7"/>
      <c r="J4369" s="7"/>
      <c r="K4369" s="7"/>
      <c r="L4369" s="7"/>
      <c r="M4369" s="7"/>
      <c r="N4369" s="7"/>
    </row>
    <row r="4370" spans="9:14" x14ac:dyDescent="0.2">
      <c r="I4370" s="7"/>
      <c r="J4370" s="7"/>
      <c r="K4370" s="7"/>
      <c r="L4370" s="7"/>
      <c r="M4370" s="7"/>
      <c r="N4370" s="7"/>
    </row>
    <row r="4371" spans="9:14" x14ac:dyDescent="0.2">
      <c r="I4371" s="7"/>
      <c r="J4371" s="7"/>
      <c r="K4371" s="7"/>
      <c r="L4371" s="7"/>
      <c r="M4371" s="7"/>
      <c r="N4371" s="7"/>
    </row>
    <row r="4372" spans="9:14" x14ac:dyDescent="0.2">
      <c r="I4372" s="7"/>
      <c r="J4372" s="7"/>
      <c r="K4372" s="7"/>
      <c r="L4372" s="7"/>
      <c r="M4372" s="7"/>
      <c r="N4372" s="7"/>
    </row>
    <row r="4373" spans="9:14" x14ac:dyDescent="0.2">
      <c r="I4373" s="7"/>
      <c r="J4373" s="7"/>
      <c r="K4373" s="7"/>
      <c r="L4373" s="7"/>
      <c r="M4373" s="7"/>
      <c r="N4373" s="7"/>
    </row>
    <row r="4374" spans="9:14" x14ac:dyDescent="0.2">
      <c r="I4374" s="7"/>
      <c r="J4374" s="7"/>
      <c r="K4374" s="7"/>
      <c r="L4374" s="7"/>
      <c r="M4374" s="7"/>
      <c r="N4374" s="7"/>
    </row>
    <row r="4375" spans="9:14" x14ac:dyDescent="0.2">
      <c r="I4375" s="7"/>
      <c r="J4375" s="7"/>
      <c r="K4375" s="7"/>
      <c r="L4375" s="7"/>
      <c r="M4375" s="7"/>
      <c r="N4375" s="7"/>
    </row>
    <row r="4376" spans="9:14" x14ac:dyDescent="0.2">
      <c r="I4376" s="7"/>
      <c r="J4376" s="7"/>
      <c r="K4376" s="7"/>
      <c r="L4376" s="7"/>
      <c r="M4376" s="7"/>
      <c r="N4376" s="7"/>
    </row>
    <row r="4377" spans="9:14" x14ac:dyDescent="0.2">
      <c r="I4377" s="7"/>
      <c r="J4377" s="7"/>
      <c r="K4377" s="7"/>
      <c r="L4377" s="7"/>
      <c r="M4377" s="7"/>
      <c r="N4377" s="7"/>
    </row>
    <row r="4378" spans="9:14" x14ac:dyDescent="0.2">
      <c r="I4378" s="7"/>
      <c r="J4378" s="7"/>
      <c r="K4378" s="7"/>
      <c r="L4378" s="7"/>
      <c r="M4378" s="7"/>
      <c r="N4378" s="7"/>
    </row>
    <row r="4379" spans="9:14" x14ac:dyDescent="0.2">
      <c r="I4379" s="7"/>
      <c r="J4379" s="7"/>
      <c r="K4379" s="7"/>
      <c r="L4379" s="7"/>
      <c r="M4379" s="7"/>
      <c r="N4379" s="7"/>
    </row>
    <row r="4380" spans="9:14" x14ac:dyDescent="0.2">
      <c r="I4380" s="7"/>
      <c r="J4380" s="7"/>
      <c r="K4380" s="7"/>
      <c r="L4380" s="7"/>
      <c r="M4380" s="7"/>
      <c r="N4380" s="7"/>
    </row>
    <row r="4381" spans="9:14" x14ac:dyDescent="0.2">
      <c r="I4381" s="7"/>
      <c r="J4381" s="7"/>
      <c r="K4381" s="7"/>
      <c r="L4381" s="7"/>
      <c r="M4381" s="7"/>
      <c r="N4381" s="7"/>
    </row>
    <row r="4382" spans="9:14" x14ac:dyDescent="0.2">
      <c r="I4382" s="7"/>
      <c r="J4382" s="7"/>
      <c r="K4382" s="7"/>
      <c r="L4382" s="7"/>
      <c r="M4382" s="7"/>
      <c r="N4382" s="7"/>
    </row>
    <row r="4383" spans="9:14" x14ac:dyDescent="0.2">
      <c r="I4383" s="7"/>
      <c r="J4383" s="7"/>
      <c r="K4383" s="7"/>
      <c r="L4383" s="7"/>
      <c r="M4383" s="7"/>
      <c r="N4383" s="7"/>
    </row>
    <row r="4384" spans="9:14" x14ac:dyDescent="0.2">
      <c r="I4384" s="7"/>
      <c r="J4384" s="7"/>
      <c r="K4384" s="7"/>
      <c r="L4384" s="7"/>
      <c r="M4384" s="7"/>
      <c r="N4384" s="7"/>
    </row>
    <row r="4385" spans="9:14" x14ac:dyDescent="0.2">
      <c r="I4385" s="7"/>
      <c r="J4385" s="7"/>
      <c r="K4385" s="7"/>
      <c r="L4385" s="7"/>
      <c r="M4385" s="7"/>
      <c r="N4385" s="7"/>
    </row>
    <row r="4386" spans="9:14" x14ac:dyDescent="0.2">
      <c r="I4386" s="7"/>
      <c r="J4386" s="7"/>
      <c r="K4386" s="7"/>
      <c r="L4386" s="7"/>
      <c r="M4386" s="7"/>
      <c r="N4386" s="7"/>
    </row>
    <row r="4387" spans="9:14" x14ac:dyDescent="0.2">
      <c r="I4387" s="7"/>
      <c r="J4387" s="7"/>
      <c r="K4387" s="7"/>
      <c r="L4387" s="7"/>
      <c r="M4387" s="7"/>
      <c r="N4387" s="7"/>
    </row>
    <row r="4388" spans="9:14" x14ac:dyDescent="0.2">
      <c r="I4388" s="7"/>
      <c r="J4388" s="7"/>
      <c r="K4388" s="7"/>
      <c r="L4388" s="7"/>
      <c r="M4388" s="7"/>
      <c r="N4388" s="7"/>
    </row>
    <row r="4389" spans="9:14" x14ac:dyDescent="0.2">
      <c r="I4389" s="7"/>
      <c r="J4389" s="7"/>
      <c r="K4389" s="7"/>
      <c r="L4389" s="7"/>
      <c r="M4389" s="7"/>
      <c r="N4389" s="7"/>
    </row>
    <row r="4390" spans="9:14" x14ac:dyDescent="0.2">
      <c r="I4390" s="7"/>
      <c r="J4390" s="7"/>
      <c r="K4390" s="7"/>
      <c r="L4390" s="7"/>
      <c r="M4390" s="7"/>
      <c r="N4390" s="7"/>
    </row>
    <row r="4391" spans="9:14" x14ac:dyDescent="0.2">
      <c r="I4391" s="7"/>
      <c r="J4391" s="7"/>
      <c r="K4391" s="7"/>
      <c r="L4391" s="7"/>
      <c r="M4391" s="7"/>
      <c r="N4391" s="7"/>
    </row>
    <row r="4392" spans="9:14" x14ac:dyDescent="0.2">
      <c r="I4392" s="7"/>
      <c r="J4392" s="7"/>
      <c r="K4392" s="7"/>
      <c r="L4392" s="7"/>
      <c r="M4392" s="7"/>
      <c r="N4392" s="7"/>
    </row>
    <row r="4393" spans="9:14" x14ac:dyDescent="0.2">
      <c r="I4393" s="7"/>
      <c r="J4393" s="7"/>
      <c r="K4393" s="7"/>
      <c r="L4393" s="7"/>
      <c r="M4393" s="7"/>
      <c r="N4393" s="7"/>
    </row>
    <row r="4394" spans="9:14" x14ac:dyDescent="0.2">
      <c r="I4394" s="7"/>
      <c r="J4394" s="7"/>
      <c r="K4394" s="7"/>
      <c r="L4394" s="7"/>
      <c r="M4394" s="7"/>
      <c r="N4394" s="7"/>
    </row>
    <row r="4395" spans="9:14" x14ac:dyDescent="0.2">
      <c r="I4395" s="7"/>
      <c r="J4395" s="7"/>
      <c r="K4395" s="7"/>
      <c r="L4395" s="7"/>
      <c r="M4395" s="7"/>
      <c r="N4395" s="7"/>
    </row>
    <row r="4396" spans="9:14" x14ac:dyDescent="0.2">
      <c r="I4396" s="7"/>
      <c r="J4396" s="7"/>
      <c r="K4396" s="7"/>
      <c r="L4396" s="7"/>
      <c r="M4396" s="7"/>
      <c r="N4396" s="7"/>
    </row>
    <row r="4397" spans="9:14" x14ac:dyDescent="0.2">
      <c r="I4397" s="7"/>
      <c r="J4397" s="7"/>
      <c r="K4397" s="7"/>
      <c r="L4397" s="7"/>
      <c r="M4397" s="7"/>
      <c r="N4397" s="7"/>
    </row>
    <row r="4398" spans="9:14" x14ac:dyDescent="0.2">
      <c r="I4398" s="7"/>
      <c r="J4398" s="7"/>
      <c r="K4398" s="7"/>
      <c r="L4398" s="7"/>
      <c r="M4398" s="7"/>
      <c r="N4398" s="7"/>
    </row>
    <row r="4399" spans="9:14" x14ac:dyDescent="0.2">
      <c r="I4399" s="7"/>
      <c r="J4399" s="7"/>
      <c r="K4399" s="7"/>
      <c r="L4399" s="7"/>
      <c r="M4399" s="7"/>
      <c r="N4399" s="7"/>
    </row>
    <row r="4400" spans="9:14" x14ac:dyDescent="0.2">
      <c r="I4400" s="7"/>
      <c r="J4400" s="7"/>
      <c r="K4400" s="7"/>
      <c r="L4400" s="7"/>
      <c r="M4400" s="7"/>
      <c r="N4400" s="7"/>
    </row>
    <row r="4401" spans="9:14" x14ac:dyDescent="0.2">
      <c r="I4401" s="7"/>
      <c r="J4401" s="7"/>
      <c r="K4401" s="7"/>
      <c r="L4401" s="7"/>
      <c r="M4401" s="7"/>
      <c r="N4401" s="7"/>
    </row>
    <row r="4402" spans="9:14" x14ac:dyDescent="0.2">
      <c r="I4402" s="7"/>
      <c r="J4402" s="7"/>
      <c r="K4402" s="7"/>
      <c r="L4402" s="7"/>
      <c r="M4402" s="7"/>
      <c r="N4402" s="7"/>
    </row>
    <row r="4403" spans="9:14" x14ac:dyDescent="0.2">
      <c r="I4403" s="7"/>
      <c r="J4403" s="7"/>
      <c r="K4403" s="7"/>
      <c r="L4403" s="7"/>
      <c r="M4403" s="7"/>
      <c r="N4403" s="7"/>
    </row>
    <row r="4404" spans="9:14" x14ac:dyDescent="0.2">
      <c r="I4404" s="7"/>
      <c r="J4404" s="7"/>
      <c r="K4404" s="7"/>
      <c r="L4404" s="7"/>
      <c r="M4404" s="7"/>
      <c r="N4404" s="7"/>
    </row>
    <row r="4405" spans="9:14" x14ac:dyDescent="0.2">
      <c r="I4405" s="7"/>
      <c r="J4405" s="7"/>
      <c r="K4405" s="7"/>
      <c r="L4405" s="7"/>
      <c r="M4405" s="7"/>
      <c r="N4405" s="7"/>
    </row>
    <row r="4406" spans="9:14" x14ac:dyDescent="0.2">
      <c r="I4406" s="7"/>
      <c r="J4406" s="7"/>
      <c r="K4406" s="7"/>
      <c r="L4406" s="7"/>
      <c r="M4406" s="7"/>
      <c r="N4406" s="7"/>
    </row>
    <row r="4407" spans="9:14" x14ac:dyDescent="0.2">
      <c r="I4407" s="7"/>
      <c r="J4407" s="7"/>
      <c r="K4407" s="7"/>
      <c r="L4407" s="7"/>
      <c r="M4407" s="7"/>
      <c r="N4407" s="7"/>
    </row>
    <row r="4408" spans="9:14" x14ac:dyDescent="0.2">
      <c r="I4408" s="7"/>
      <c r="J4408" s="7"/>
      <c r="K4408" s="7"/>
      <c r="L4408" s="7"/>
      <c r="M4408" s="7"/>
      <c r="N4408" s="7"/>
    </row>
    <row r="4409" spans="9:14" x14ac:dyDescent="0.2">
      <c r="I4409" s="7"/>
      <c r="J4409" s="7"/>
      <c r="K4409" s="7"/>
      <c r="L4409" s="7"/>
      <c r="M4409" s="7"/>
      <c r="N4409" s="7"/>
    </row>
    <row r="4410" spans="9:14" x14ac:dyDescent="0.2">
      <c r="I4410" s="7"/>
      <c r="J4410" s="7"/>
      <c r="K4410" s="7"/>
      <c r="L4410" s="7"/>
      <c r="M4410" s="7"/>
      <c r="N4410" s="7"/>
    </row>
    <row r="4411" spans="9:14" x14ac:dyDescent="0.2">
      <c r="I4411" s="7"/>
      <c r="J4411" s="7"/>
      <c r="K4411" s="7"/>
      <c r="L4411" s="7"/>
      <c r="M4411" s="7"/>
      <c r="N4411" s="7"/>
    </row>
    <row r="4412" spans="9:14" x14ac:dyDescent="0.2">
      <c r="I4412" s="7"/>
      <c r="J4412" s="7"/>
      <c r="K4412" s="7"/>
      <c r="L4412" s="7"/>
      <c r="M4412" s="7"/>
      <c r="N4412" s="7"/>
    </row>
    <row r="4413" spans="9:14" x14ac:dyDescent="0.2">
      <c r="I4413" s="7"/>
      <c r="J4413" s="7"/>
      <c r="K4413" s="7"/>
      <c r="L4413" s="7"/>
      <c r="M4413" s="7"/>
      <c r="N4413" s="7"/>
    </row>
    <row r="4414" spans="9:14" x14ac:dyDescent="0.2">
      <c r="I4414" s="7"/>
      <c r="J4414" s="7"/>
      <c r="K4414" s="7"/>
      <c r="L4414" s="7"/>
      <c r="M4414" s="7"/>
      <c r="N4414" s="7"/>
    </row>
    <row r="4415" spans="9:14" x14ac:dyDescent="0.2">
      <c r="I4415" s="7"/>
      <c r="J4415" s="7"/>
      <c r="K4415" s="7"/>
      <c r="L4415" s="7"/>
      <c r="M4415" s="7"/>
      <c r="N4415" s="7"/>
    </row>
    <row r="4416" spans="9:14" x14ac:dyDescent="0.2">
      <c r="I4416" s="7"/>
      <c r="J4416" s="7"/>
      <c r="K4416" s="7"/>
      <c r="L4416" s="7"/>
      <c r="M4416" s="7"/>
      <c r="N4416" s="7"/>
    </row>
    <row r="4417" spans="9:14" x14ac:dyDescent="0.2">
      <c r="I4417" s="7"/>
      <c r="J4417" s="7"/>
      <c r="K4417" s="7"/>
      <c r="L4417" s="7"/>
      <c r="M4417" s="7"/>
      <c r="N4417" s="7"/>
    </row>
    <row r="4418" spans="9:14" x14ac:dyDescent="0.2">
      <c r="I4418" s="7"/>
      <c r="J4418" s="7"/>
      <c r="K4418" s="7"/>
      <c r="L4418" s="7"/>
      <c r="M4418" s="7"/>
      <c r="N4418" s="7"/>
    </row>
    <row r="4419" spans="9:14" x14ac:dyDescent="0.2">
      <c r="I4419" s="7"/>
      <c r="J4419" s="7"/>
      <c r="K4419" s="7"/>
      <c r="L4419" s="7"/>
      <c r="M4419" s="7"/>
      <c r="N4419" s="7"/>
    </row>
    <row r="4420" spans="9:14" x14ac:dyDescent="0.2">
      <c r="I4420" s="7"/>
      <c r="J4420" s="7"/>
      <c r="K4420" s="7"/>
      <c r="L4420" s="7"/>
      <c r="M4420" s="7"/>
      <c r="N4420" s="7"/>
    </row>
    <row r="4421" spans="9:14" x14ac:dyDescent="0.2">
      <c r="I4421" s="7"/>
      <c r="J4421" s="7"/>
      <c r="K4421" s="7"/>
      <c r="L4421" s="7"/>
      <c r="M4421" s="7"/>
      <c r="N4421" s="7"/>
    </row>
    <row r="4422" spans="9:14" x14ac:dyDescent="0.2">
      <c r="I4422" s="7"/>
      <c r="J4422" s="7"/>
      <c r="K4422" s="7"/>
      <c r="L4422" s="7"/>
      <c r="M4422" s="7"/>
      <c r="N4422" s="7"/>
    </row>
    <row r="4423" spans="9:14" x14ac:dyDescent="0.2">
      <c r="I4423" s="7"/>
      <c r="J4423" s="7"/>
      <c r="K4423" s="7"/>
      <c r="L4423" s="7"/>
      <c r="M4423" s="7"/>
      <c r="N4423" s="7"/>
    </row>
    <row r="4424" spans="9:14" x14ac:dyDescent="0.2">
      <c r="I4424" s="7"/>
      <c r="J4424" s="7"/>
      <c r="K4424" s="7"/>
      <c r="L4424" s="7"/>
      <c r="M4424" s="7"/>
      <c r="N4424" s="7"/>
    </row>
    <row r="4425" spans="9:14" x14ac:dyDescent="0.2">
      <c r="I4425" s="7"/>
      <c r="J4425" s="7"/>
      <c r="K4425" s="7"/>
      <c r="L4425" s="7"/>
      <c r="M4425" s="7"/>
      <c r="N4425" s="7"/>
    </row>
    <row r="4426" spans="9:14" x14ac:dyDescent="0.2">
      <c r="I4426" s="7"/>
      <c r="J4426" s="7"/>
      <c r="K4426" s="7"/>
      <c r="L4426" s="7"/>
      <c r="M4426" s="7"/>
      <c r="N4426" s="7"/>
    </row>
    <row r="4427" spans="9:14" x14ac:dyDescent="0.2">
      <c r="I4427" s="7"/>
      <c r="J4427" s="7"/>
      <c r="K4427" s="7"/>
      <c r="L4427" s="7"/>
      <c r="M4427" s="7"/>
      <c r="N4427" s="7"/>
    </row>
    <row r="4428" spans="9:14" x14ac:dyDescent="0.2">
      <c r="I4428" s="7"/>
      <c r="J4428" s="7"/>
      <c r="K4428" s="7"/>
      <c r="L4428" s="7"/>
      <c r="M4428" s="7"/>
      <c r="N4428" s="7"/>
    </row>
    <row r="4429" spans="9:14" x14ac:dyDescent="0.2">
      <c r="I4429" s="7"/>
      <c r="J4429" s="7"/>
      <c r="K4429" s="7"/>
      <c r="L4429" s="7"/>
      <c r="M4429" s="7"/>
      <c r="N4429" s="7"/>
    </row>
    <row r="4430" spans="9:14" x14ac:dyDescent="0.2">
      <c r="I4430" s="7"/>
      <c r="J4430" s="7"/>
      <c r="K4430" s="7"/>
      <c r="L4430" s="7"/>
      <c r="M4430" s="7"/>
      <c r="N4430" s="7"/>
    </row>
    <row r="4431" spans="9:14" x14ac:dyDescent="0.2">
      <c r="I4431" s="7"/>
      <c r="J4431" s="7"/>
      <c r="K4431" s="7"/>
      <c r="L4431" s="7"/>
      <c r="M4431" s="7"/>
      <c r="N4431" s="7"/>
    </row>
    <row r="4432" spans="9:14" x14ac:dyDescent="0.2">
      <c r="I4432" s="7"/>
      <c r="J4432" s="7"/>
      <c r="K4432" s="7"/>
      <c r="L4432" s="7"/>
      <c r="M4432" s="7"/>
      <c r="N4432" s="7"/>
    </row>
    <row r="4433" spans="9:14" x14ac:dyDescent="0.2">
      <c r="I4433" s="7"/>
      <c r="J4433" s="7"/>
      <c r="K4433" s="7"/>
      <c r="L4433" s="7"/>
      <c r="M4433" s="7"/>
      <c r="N4433" s="7"/>
    </row>
    <row r="4434" spans="9:14" x14ac:dyDescent="0.2">
      <c r="I4434" s="7"/>
      <c r="J4434" s="7"/>
      <c r="K4434" s="7"/>
      <c r="L4434" s="7"/>
      <c r="M4434" s="7"/>
      <c r="N4434" s="7"/>
    </row>
    <row r="4435" spans="9:14" x14ac:dyDescent="0.2">
      <c r="I4435" s="7"/>
      <c r="J4435" s="7"/>
      <c r="K4435" s="7"/>
      <c r="L4435" s="7"/>
      <c r="M4435" s="7"/>
      <c r="N4435" s="7"/>
    </row>
    <row r="4436" spans="9:14" x14ac:dyDescent="0.2">
      <c r="I4436" s="7"/>
      <c r="J4436" s="7"/>
      <c r="K4436" s="7"/>
      <c r="L4436" s="7"/>
      <c r="M4436" s="7"/>
      <c r="N4436" s="7"/>
    </row>
    <row r="4437" spans="9:14" x14ac:dyDescent="0.2">
      <c r="I4437" s="7"/>
      <c r="J4437" s="7"/>
      <c r="K4437" s="7"/>
      <c r="L4437" s="7"/>
      <c r="M4437" s="7"/>
      <c r="N4437" s="7"/>
    </row>
    <row r="4438" spans="9:14" x14ac:dyDescent="0.2">
      <c r="I4438" s="7"/>
      <c r="J4438" s="7"/>
      <c r="K4438" s="7"/>
      <c r="L4438" s="7"/>
      <c r="M4438" s="7"/>
      <c r="N4438" s="7"/>
    </row>
    <row r="4439" spans="9:14" x14ac:dyDescent="0.2">
      <c r="I4439" s="7"/>
      <c r="J4439" s="7"/>
      <c r="K4439" s="7"/>
      <c r="L4439" s="7"/>
      <c r="M4439" s="7"/>
      <c r="N4439" s="7"/>
    </row>
    <row r="4440" spans="9:14" x14ac:dyDescent="0.2">
      <c r="I4440" s="7"/>
      <c r="J4440" s="7"/>
      <c r="K4440" s="7"/>
      <c r="L4440" s="7"/>
      <c r="M4440" s="7"/>
      <c r="N4440" s="7"/>
    </row>
    <row r="4441" spans="9:14" x14ac:dyDescent="0.2">
      <c r="I4441" s="7"/>
      <c r="J4441" s="7"/>
      <c r="K4441" s="7"/>
      <c r="L4441" s="7"/>
      <c r="M4441" s="7"/>
      <c r="N4441" s="7"/>
    </row>
    <row r="4442" spans="9:14" x14ac:dyDescent="0.2">
      <c r="I4442" s="7"/>
      <c r="J4442" s="7"/>
      <c r="K4442" s="7"/>
      <c r="L4442" s="7"/>
      <c r="M4442" s="7"/>
      <c r="N4442" s="7"/>
    </row>
    <row r="4443" spans="9:14" x14ac:dyDescent="0.2">
      <c r="I4443" s="7"/>
      <c r="J4443" s="7"/>
      <c r="K4443" s="7"/>
      <c r="L4443" s="7"/>
      <c r="M4443" s="7"/>
      <c r="N4443" s="7"/>
    </row>
    <row r="4444" spans="9:14" x14ac:dyDescent="0.2">
      <c r="I4444" s="7"/>
      <c r="J4444" s="7"/>
      <c r="K4444" s="7"/>
      <c r="L4444" s="7"/>
      <c r="M4444" s="7"/>
      <c r="N4444" s="7"/>
    </row>
    <row r="4445" spans="9:14" x14ac:dyDescent="0.2">
      <c r="I4445" s="7"/>
      <c r="J4445" s="7"/>
      <c r="K4445" s="7"/>
      <c r="L4445" s="7"/>
      <c r="M4445" s="7"/>
      <c r="N4445" s="7"/>
    </row>
    <row r="4446" spans="9:14" x14ac:dyDescent="0.2">
      <c r="I4446" s="7"/>
      <c r="J4446" s="7"/>
      <c r="K4446" s="7"/>
      <c r="L4446" s="7"/>
      <c r="M4446" s="7"/>
      <c r="N4446" s="7"/>
    </row>
    <row r="4447" spans="9:14" x14ac:dyDescent="0.2">
      <c r="I4447" s="7"/>
      <c r="J4447" s="7"/>
      <c r="K4447" s="7"/>
      <c r="L4447" s="7"/>
      <c r="M4447" s="7"/>
      <c r="N4447" s="7"/>
    </row>
    <row r="4448" spans="9:14" x14ac:dyDescent="0.2">
      <c r="I4448" s="7"/>
      <c r="J4448" s="7"/>
      <c r="K4448" s="7"/>
      <c r="L4448" s="7"/>
      <c r="M4448" s="7"/>
      <c r="N4448" s="7"/>
    </row>
    <row r="4449" spans="9:14" x14ac:dyDescent="0.2">
      <c r="I4449" s="7"/>
      <c r="J4449" s="7"/>
      <c r="K4449" s="7"/>
      <c r="L4449" s="7"/>
      <c r="M4449" s="7"/>
      <c r="N4449" s="7"/>
    </row>
    <row r="4450" spans="9:14" x14ac:dyDescent="0.2">
      <c r="I4450" s="7"/>
      <c r="J4450" s="7"/>
      <c r="K4450" s="7"/>
      <c r="L4450" s="7"/>
      <c r="M4450" s="7"/>
      <c r="N4450" s="7"/>
    </row>
    <row r="4451" spans="9:14" x14ac:dyDescent="0.2">
      <c r="I4451" s="7"/>
      <c r="J4451" s="7"/>
      <c r="K4451" s="7"/>
      <c r="L4451" s="7"/>
      <c r="M4451" s="7"/>
      <c r="N4451" s="7"/>
    </row>
    <row r="4452" spans="9:14" x14ac:dyDescent="0.2">
      <c r="I4452" s="7"/>
      <c r="J4452" s="7"/>
      <c r="K4452" s="7"/>
      <c r="L4452" s="7"/>
      <c r="M4452" s="7"/>
      <c r="N4452" s="7"/>
    </row>
    <row r="4453" spans="9:14" x14ac:dyDescent="0.2">
      <c r="I4453" s="7"/>
      <c r="J4453" s="7"/>
      <c r="K4453" s="7"/>
      <c r="L4453" s="7"/>
      <c r="M4453" s="7"/>
      <c r="N4453" s="7"/>
    </row>
    <row r="4454" spans="9:14" x14ac:dyDescent="0.2">
      <c r="I4454" s="7"/>
      <c r="J4454" s="7"/>
      <c r="K4454" s="7"/>
      <c r="L4454" s="7"/>
      <c r="M4454" s="7"/>
      <c r="N4454" s="7"/>
    </row>
    <row r="4455" spans="9:14" x14ac:dyDescent="0.2">
      <c r="I4455" s="7"/>
      <c r="J4455" s="7"/>
      <c r="K4455" s="7"/>
      <c r="L4455" s="7"/>
      <c r="M4455" s="7"/>
      <c r="N4455" s="7"/>
    </row>
    <row r="4456" spans="9:14" x14ac:dyDescent="0.2">
      <c r="I4456" s="7"/>
      <c r="J4456" s="7"/>
      <c r="K4456" s="7"/>
      <c r="L4456" s="7"/>
      <c r="M4456" s="7"/>
      <c r="N4456" s="7"/>
    </row>
    <row r="4457" spans="9:14" x14ac:dyDescent="0.2">
      <c r="I4457" s="7"/>
      <c r="J4457" s="7"/>
      <c r="K4457" s="7"/>
      <c r="L4457" s="7"/>
      <c r="M4457" s="7"/>
      <c r="N4457" s="7"/>
    </row>
    <row r="4458" spans="9:14" x14ac:dyDescent="0.2">
      <c r="I4458" s="7"/>
      <c r="J4458" s="7"/>
      <c r="K4458" s="7"/>
      <c r="L4458" s="7"/>
      <c r="M4458" s="7"/>
      <c r="N4458" s="7"/>
    </row>
    <row r="4459" spans="9:14" x14ac:dyDescent="0.2">
      <c r="I4459" s="7"/>
      <c r="J4459" s="7"/>
      <c r="K4459" s="7"/>
      <c r="L4459" s="7"/>
      <c r="M4459" s="7"/>
      <c r="N4459" s="7"/>
    </row>
    <row r="4460" spans="9:14" x14ac:dyDescent="0.2">
      <c r="I4460" s="7"/>
      <c r="J4460" s="7"/>
      <c r="K4460" s="7"/>
      <c r="L4460" s="7"/>
      <c r="M4460" s="7"/>
      <c r="N4460" s="7"/>
    </row>
    <row r="4461" spans="9:14" x14ac:dyDescent="0.2">
      <c r="I4461" s="7"/>
      <c r="J4461" s="7"/>
      <c r="K4461" s="7"/>
      <c r="L4461" s="7"/>
      <c r="M4461" s="7"/>
      <c r="N4461" s="7"/>
    </row>
    <row r="4462" spans="9:14" x14ac:dyDescent="0.2">
      <c r="I4462" s="7"/>
      <c r="J4462" s="7"/>
      <c r="K4462" s="7"/>
      <c r="L4462" s="7"/>
      <c r="M4462" s="7"/>
      <c r="N4462" s="7"/>
    </row>
    <row r="4463" spans="9:14" x14ac:dyDescent="0.2">
      <c r="I4463" s="7"/>
      <c r="J4463" s="7"/>
      <c r="K4463" s="7"/>
      <c r="L4463" s="7"/>
      <c r="M4463" s="7"/>
      <c r="N4463" s="7"/>
    </row>
    <row r="4464" spans="9:14" x14ac:dyDescent="0.2">
      <c r="I4464" s="7"/>
      <c r="J4464" s="7"/>
      <c r="K4464" s="7"/>
      <c r="L4464" s="7"/>
      <c r="M4464" s="7"/>
      <c r="N4464" s="7"/>
    </row>
    <row r="4465" spans="9:14" x14ac:dyDescent="0.2">
      <c r="I4465" s="7"/>
      <c r="J4465" s="7"/>
      <c r="K4465" s="7"/>
      <c r="L4465" s="7"/>
      <c r="M4465" s="7"/>
      <c r="N4465" s="7"/>
    </row>
    <row r="4466" spans="9:14" x14ac:dyDescent="0.2">
      <c r="I4466" s="7"/>
      <c r="J4466" s="7"/>
      <c r="K4466" s="7"/>
      <c r="L4466" s="7"/>
      <c r="M4466" s="7"/>
      <c r="N4466" s="7"/>
    </row>
    <row r="4467" spans="9:14" x14ac:dyDescent="0.2">
      <c r="I4467" s="7"/>
      <c r="J4467" s="7"/>
      <c r="K4467" s="7"/>
      <c r="L4467" s="7"/>
      <c r="M4467" s="7"/>
      <c r="N4467" s="7"/>
    </row>
    <row r="4468" spans="9:14" x14ac:dyDescent="0.2">
      <c r="I4468" s="7"/>
      <c r="J4468" s="7"/>
      <c r="K4468" s="7"/>
      <c r="L4468" s="7"/>
      <c r="M4468" s="7"/>
      <c r="N4468" s="7"/>
    </row>
    <row r="4469" spans="9:14" x14ac:dyDescent="0.2">
      <c r="I4469" s="7"/>
      <c r="J4469" s="7"/>
      <c r="K4469" s="7"/>
      <c r="L4469" s="7"/>
      <c r="M4469" s="7"/>
      <c r="N4469" s="7"/>
    </row>
    <row r="4470" spans="9:14" x14ac:dyDescent="0.2">
      <c r="I4470" s="7"/>
      <c r="J4470" s="7"/>
      <c r="K4470" s="7"/>
      <c r="L4470" s="7"/>
      <c r="M4470" s="7"/>
      <c r="N4470" s="7"/>
    </row>
    <row r="4471" spans="9:14" x14ac:dyDescent="0.2">
      <c r="I4471" s="7"/>
      <c r="J4471" s="7"/>
      <c r="K4471" s="7"/>
      <c r="L4471" s="7"/>
      <c r="M4471" s="7"/>
      <c r="N4471" s="7"/>
    </row>
    <row r="4472" spans="9:14" x14ac:dyDescent="0.2">
      <c r="I4472" s="7"/>
      <c r="J4472" s="7"/>
      <c r="K4472" s="7"/>
      <c r="L4472" s="7"/>
      <c r="M4472" s="7"/>
      <c r="N4472" s="7"/>
    </row>
    <row r="4473" spans="9:14" x14ac:dyDescent="0.2">
      <c r="I4473" s="7"/>
      <c r="J4473" s="7"/>
      <c r="K4473" s="7"/>
      <c r="L4473" s="7"/>
      <c r="M4473" s="7"/>
      <c r="N4473" s="7"/>
    </row>
    <row r="4474" spans="9:14" x14ac:dyDescent="0.2">
      <c r="I4474" s="7"/>
      <c r="J4474" s="7"/>
      <c r="K4474" s="7"/>
      <c r="L4474" s="7"/>
      <c r="M4474" s="7"/>
      <c r="N4474" s="7"/>
    </row>
    <row r="4475" spans="9:14" x14ac:dyDescent="0.2">
      <c r="I4475" s="7"/>
      <c r="J4475" s="7"/>
      <c r="K4475" s="7"/>
      <c r="L4475" s="7"/>
      <c r="M4475" s="7"/>
      <c r="N4475" s="7"/>
    </row>
    <row r="4476" spans="9:14" x14ac:dyDescent="0.2">
      <c r="I4476" s="7"/>
      <c r="J4476" s="7"/>
      <c r="K4476" s="7"/>
      <c r="L4476" s="7"/>
      <c r="M4476" s="7"/>
      <c r="N4476" s="7"/>
    </row>
    <row r="4477" spans="9:14" x14ac:dyDescent="0.2">
      <c r="I4477" s="7"/>
      <c r="J4477" s="7"/>
      <c r="K4477" s="7"/>
      <c r="L4477" s="7"/>
      <c r="M4477" s="7"/>
      <c r="N4477" s="7"/>
    </row>
    <row r="4478" spans="9:14" x14ac:dyDescent="0.2">
      <c r="I4478" s="7"/>
      <c r="J4478" s="7"/>
      <c r="K4478" s="7"/>
      <c r="L4478" s="7"/>
      <c r="M4478" s="7"/>
      <c r="N4478" s="7"/>
    </row>
    <row r="4479" spans="9:14" x14ac:dyDescent="0.2">
      <c r="I4479" s="7"/>
      <c r="J4479" s="7"/>
      <c r="K4479" s="7"/>
      <c r="L4479" s="7"/>
      <c r="M4479" s="7"/>
      <c r="N4479" s="7"/>
    </row>
    <row r="4480" spans="9:14" x14ac:dyDescent="0.2">
      <c r="I4480" s="7"/>
      <c r="J4480" s="7"/>
      <c r="K4480" s="7"/>
      <c r="L4480" s="7"/>
      <c r="M4480" s="7"/>
      <c r="N4480" s="7"/>
    </row>
    <row r="4481" spans="9:14" x14ac:dyDescent="0.2">
      <c r="I4481" s="7"/>
      <c r="J4481" s="7"/>
      <c r="K4481" s="7"/>
      <c r="L4481" s="7"/>
      <c r="M4481" s="7"/>
      <c r="N4481" s="7"/>
    </row>
    <row r="4482" spans="9:14" x14ac:dyDescent="0.2">
      <c r="I4482" s="7"/>
      <c r="J4482" s="7"/>
      <c r="K4482" s="7"/>
      <c r="L4482" s="7"/>
      <c r="M4482" s="7"/>
      <c r="N4482" s="7"/>
    </row>
    <row r="4483" spans="9:14" x14ac:dyDescent="0.2">
      <c r="I4483" s="7"/>
      <c r="J4483" s="7"/>
      <c r="K4483" s="7"/>
      <c r="L4483" s="7"/>
      <c r="M4483" s="7"/>
      <c r="N4483" s="7"/>
    </row>
    <row r="4484" spans="9:14" x14ac:dyDescent="0.2">
      <c r="I4484" s="7"/>
      <c r="J4484" s="7"/>
      <c r="K4484" s="7"/>
      <c r="L4484" s="7"/>
      <c r="M4484" s="7"/>
      <c r="N4484" s="7"/>
    </row>
    <row r="4485" spans="9:14" x14ac:dyDescent="0.2">
      <c r="I4485" s="7"/>
      <c r="J4485" s="7"/>
      <c r="K4485" s="7"/>
      <c r="L4485" s="7"/>
      <c r="M4485" s="7"/>
      <c r="N4485" s="7"/>
    </row>
    <row r="4486" spans="9:14" x14ac:dyDescent="0.2">
      <c r="I4486" s="7"/>
      <c r="J4486" s="7"/>
      <c r="K4486" s="7"/>
      <c r="L4486" s="7"/>
      <c r="M4486" s="7"/>
      <c r="N4486" s="7"/>
    </row>
    <row r="4487" spans="9:14" x14ac:dyDescent="0.2">
      <c r="I4487" s="7"/>
      <c r="J4487" s="7"/>
      <c r="K4487" s="7"/>
      <c r="L4487" s="7"/>
      <c r="M4487" s="7"/>
      <c r="N4487" s="7"/>
    </row>
    <row r="4488" spans="9:14" x14ac:dyDescent="0.2">
      <c r="I4488" s="7"/>
      <c r="J4488" s="7"/>
      <c r="K4488" s="7"/>
      <c r="L4488" s="7"/>
      <c r="M4488" s="7"/>
      <c r="N4488" s="7"/>
    </row>
    <row r="4489" spans="9:14" x14ac:dyDescent="0.2">
      <c r="I4489" s="7"/>
      <c r="J4489" s="7"/>
      <c r="K4489" s="7"/>
      <c r="L4489" s="7"/>
      <c r="M4489" s="7"/>
      <c r="N4489" s="7"/>
    </row>
    <row r="4490" spans="9:14" x14ac:dyDescent="0.2">
      <c r="I4490" s="7"/>
      <c r="J4490" s="7"/>
      <c r="K4490" s="7"/>
      <c r="L4490" s="7"/>
      <c r="M4490" s="7"/>
      <c r="N4490" s="7"/>
    </row>
    <row r="4491" spans="9:14" x14ac:dyDescent="0.2">
      <c r="I4491" s="7"/>
      <c r="J4491" s="7"/>
      <c r="K4491" s="7"/>
      <c r="L4491" s="7"/>
      <c r="M4491" s="7"/>
      <c r="N4491" s="7"/>
    </row>
    <row r="4492" spans="9:14" x14ac:dyDescent="0.2">
      <c r="I4492" s="7"/>
      <c r="J4492" s="7"/>
      <c r="K4492" s="7"/>
      <c r="L4492" s="7"/>
      <c r="M4492" s="7"/>
      <c r="N4492" s="7"/>
    </row>
    <row r="4493" spans="9:14" x14ac:dyDescent="0.2">
      <c r="I4493" s="7"/>
      <c r="J4493" s="7"/>
      <c r="K4493" s="7"/>
      <c r="L4493" s="7"/>
      <c r="M4493" s="7"/>
      <c r="N4493" s="7"/>
    </row>
    <row r="4494" spans="9:14" x14ac:dyDescent="0.2">
      <c r="I4494" s="7"/>
      <c r="J4494" s="7"/>
      <c r="K4494" s="7"/>
      <c r="L4494" s="7"/>
      <c r="M4494" s="7"/>
      <c r="N4494" s="7"/>
    </row>
    <row r="4495" spans="9:14" x14ac:dyDescent="0.2">
      <c r="I4495" s="7"/>
      <c r="J4495" s="7"/>
      <c r="K4495" s="7"/>
      <c r="L4495" s="7"/>
      <c r="M4495" s="7"/>
      <c r="N4495" s="7"/>
    </row>
    <row r="4496" spans="9:14" x14ac:dyDescent="0.2">
      <c r="I4496" s="7"/>
      <c r="J4496" s="7"/>
      <c r="K4496" s="7"/>
      <c r="L4496" s="7"/>
      <c r="M4496" s="7"/>
      <c r="N4496" s="7"/>
    </row>
    <row r="4497" spans="9:14" x14ac:dyDescent="0.2">
      <c r="I4497" s="7"/>
      <c r="J4497" s="7"/>
      <c r="K4497" s="7"/>
      <c r="L4497" s="7"/>
      <c r="M4497" s="7"/>
      <c r="N4497" s="7"/>
    </row>
    <row r="4498" spans="9:14" x14ac:dyDescent="0.2">
      <c r="I4498" s="7"/>
      <c r="J4498" s="7"/>
      <c r="K4498" s="7"/>
      <c r="L4498" s="7"/>
      <c r="M4498" s="7"/>
      <c r="N4498" s="7"/>
    </row>
    <row r="4499" spans="9:14" x14ac:dyDescent="0.2">
      <c r="I4499" s="7"/>
      <c r="J4499" s="7"/>
      <c r="K4499" s="7"/>
      <c r="L4499" s="7"/>
      <c r="M4499" s="7"/>
      <c r="N4499" s="7"/>
    </row>
    <row r="4500" spans="9:14" x14ac:dyDescent="0.2">
      <c r="I4500" s="7"/>
      <c r="J4500" s="7"/>
      <c r="K4500" s="7"/>
      <c r="L4500" s="7"/>
      <c r="M4500" s="7"/>
      <c r="N4500" s="7"/>
    </row>
    <row r="4501" spans="9:14" x14ac:dyDescent="0.2">
      <c r="I4501" s="7"/>
      <c r="J4501" s="7"/>
      <c r="K4501" s="7"/>
      <c r="L4501" s="7"/>
      <c r="M4501" s="7"/>
      <c r="N4501" s="7"/>
    </row>
    <row r="4502" spans="9:14" x14ac:dyDescent="0.2">
      <c r="I4502" s="7"/>
      <c r="J4502" s="7"/>
      <c r="K4502" s="7"/>
      <c r="L4502" s="7"/>
      <c r="M4502" s="7"/>
      <c r="N4502" s="7"/>
    </row>
    <row r="4503" spans="9:14" x14ac:dyDescent="0.2">
      <c r="I4503" s="7"/>
      <c r="J4503" s="7"/>
      <c r="K4503" s="7"/>
      <c r="L4503" s="7"/>
      <c r="M4503" s="7"/>
      <c r="N4503" s="7"/>
    </row>
    <row r="4504" spans="9:14" x14ac:dyDescent="0.2">
      <c r="I4504" s="7"/>
      <c r="J4504" s="7"/>
      <c r="K4504" s="7"/>
      <c r="L4504" s="7"/>
      <c r="M4504" s="7"/>
      <c r="N4504" s="7"/>
    </row>
    <row r="4505" spans="9:14" x14ac:dyDescent="0.2">
      <c r="I4505" s="7"/>
      <c r="J4505" s="7"/>
      <c r="K4505" s="7"/>
      <c r="L4505" s="7"/>
      <c r="M4505" s="7"/>
      <c r="N4505" s="7"/>
    </row>
    <row r="4506" spans="9:14" x14ac:dyDescent="0.2">
      <c r="I4506" s="7"/>
      <c r="J4506" s="7"/>
      <c r="K4506" s="7"/>
      <c r="L4506" s="7"/>
      <c r="M4506" s="7"/>
      <c r="N4506" s="7"/>
    </row>
    <row r="4507" spans="9:14" x14ac:dyDescent="0.2">
      <c r="I4507" s="7"/>
      <c r="J4507" s="7"/>
      <c r="K4507" s="7"/>
      <c r="L4507" s="7"/>
      <c r="M4507" s="7"/>
      <c r="N4507" s="7"/>
    </row>
    <row r="4508" spans="9:14" x14ac:dyDescent="0.2">
      <c r="I4508" s="7"/>
      <c r="J4508" s="7"/>
      <c r="K4508" s="7"/>
      <c r="L4508" s="7"/>
      <c r="M4508" s="7"/>
      <c r="N4508" s="7"/>
    </row>
    <row r="4509" spans="9:14" x14ac:dyDescent="0.2">
      <c r="I4509" s="7"/>
      <c r="J4509" s="7"/>
      <c r="K4509" s="7"/>
      <c r="L4509" s="7"/>
      <c r="M4509" s="7"/>
      <c r="N4509" s="7"/>
    </row>
    <row r="4510" spans="9:14" x14ac:dyDescent="0.2">
      <c r="I4510" s="7"/>
      <c r="J4510" s="7"/>
      <c r="K4510" s="7"/>
      <c r="L4510" s="7"/>
      <c r="M4510" s="7"/>
      <c r="N4510" s="7"/>
    </row>
    <row r="4511" spans="9:14" x14ac:dyDescent="0.2">
      <c r="I4511" s="7"/>
      <c r="J4511" s="7"/>
      <c r="K4511" s="7"/>
      <c r="L4511" s="7"/>
      <c r="M4511" s="7"/>
      <c r="N4511" s="7"/>
    </row>
    <row r="4512" spans="9:14" x14ac:dyDescent="0.2">
      <c r="I4512" s="7"/>
      <c r="J4512" s="7"/>
      <c r="K4512" s="7"/>
      <c r="L4512" s="7"/>
      <c r="M4512" s="7"/>
      <c r="N4512" s="7"/>
    </row>
    <row r="4513" spans="9:14" x14ac:dyDescent="0.2">
      <c r="I4513" s="7"/>
      <c r="J4513" s="7"/>
      <c r="K4513" s="7"/>
      <c r="L4513" s="7"/>
      <c r="M4513" s="7"/>
      <c r="N4513" s="7"/>
    </row>
    <row r="4514" spans="9:14" x14ac:dyDescent="0.2">
      <c r="I4514" s="7"/>
      <c r="J4514" s="7"/>
      <c r="K4514" s="7"/>
      <c r="L4514" s="7"/>
      <c r="M4514" s="7"/>
      <c r="N4514" s="7"/>
    </row>
    <row r="4515" spans="9:14" x14ac:dyDescent="0.2">
      <c r="I4515" s="7"/>
      <c r="J4515" s="7"/>
      <c r="K4515" s="7"/>
      <c r="L4515" s="7"/>
      <c r="M4515" s="7"/>
      <c r="N4515" s="7"/>
    </row>
    <row r="4516" spans="9:14" x14ac:dyDescent="0.2">
      <c r="I4516" s="7"/>
      <c r="J4516" s="7"/>
      <c r="K4516" s="7"/>
      <c r="L4516" s="7"/>
      <c r="M4516" s="7"/>
      <c r="N4516" s="7"/>
    </row>
    <row r="4517" spans="9:14" x14ac:dyDescent="0.2">
      <c r="I4517" s="7"/>
      <c r="J4517" s="7"/>
      <c r="K4517" s="7"/>
      <c r="L4517" s="7"/>
      <c r="M4517" s="7"/>
      <c r="N4517" s="7"/>
    </row>
    <row r="4518" spans="9:14" x14ac:dyDescent="0.2">
      <c r="I4518" s="7"/>
      <c r="J4518" s="7"/>
      <c r="K4518" s="7"/>
      <c r="L4518" s="7"/>
      <c r="M4518" s="7"/>
      <c r="N4518" s="7"/>
    </row>
    <row r="4519" spans="9:14" x14ac:dyDescent="0.2">
      <c r="I4519" s="7"/>
      <c r="J4519" s="7"/>
      <c r="K4519" s="7"/>
      <c r="L4519" s="7"/>
      <c r="M4519" s="7"/>
      <c r="N4519" s="7"/>
    </row>
    <row r="4520" spans="9:14" x14ac:dyDescent="0.2">
      <c r="I4520" s="7"/>
      <c r="J4520" s="7"/>
      <c r="K4520" s="7"/>
      <c r="L4520" s="7"/>
      <c r="M4520" s="7"/>
      <c r="N4520" s="7"/>
    </row>
    <row r="4521" spans="9:14" x14ac:dyDescent="0.2">
      <c r="I4521" s="7"/>
      <c r="J4521" s="7"/>
      <c r="K4521" s="7"/>
      <c r="L4521" s="7"/>
      <c r="M4521" s="7"/>
      <c r="N4521" s="7"/>
    </row>
    <row r="4522" spans="9:14" x14ac:dyDescent="0.2">
      <c r="I4522" s="7"/>
      <c r="J4522" s="7"/>
      <c r="K4522" s="7"/>
      <c r="L4522" s="7"/>
      <c r="M4522" s="7"/>
      <c r="N4522" s="7"/>
    </row>
    <row r="4523" spans="9:14" x14ac:dyDescent="0.2">
      <c r="I4523" s="7"/>
      <c r="J4523" s="7"/>
      <c r="K4523" s="7"/>
      <c r="L4523" s="7"/>
      <c r="M4523" s="7"/>
      <c r="N4523" s="7"/>
    </row>
    <row r="4524" spans="9:14" x14ac:dyDescent="0.2">
      <c r="I4524" s="7"/>
      <c r="J4524" s="7"/>
      <c r="K4524" s="7"/>
      <c r="L4524" s="7"/>
      <c r="M4524" s="7"/>
      <c r="N4524" s="7"/>
    </row>
    <row r="4525" spans="9:14" x14ac:dyDescent="0.2">
      <c r="I4525" s="7"/>
      <c r="J4525" s="7"/>
      <c r="K4525" s="7"/>
      <c r="L4525" s="7"/>
      <c r="M4525" s="7"/>
      <c r="N4525" s="7"/>
    </row>
    <row r="4526" spans="9:14" x14ac:dyDescent="0.2">
      <c r="I4526" s="7"/>
      <c r="J4526" s="7"/>
      <c r="K4526" s="7"/>
      <c r="L4526" s="7"/>
      <c r="M4526" s="7"/>
      <c r="N4526" s="7"/>
    </row>
    <row r="4527" spans="9:14" x14ac:dyDescent="0.2">
      <c r="I4527" s="7"/>
      <c r="J4527" s="7"/>
      <c r="K4527" s="7"/>
      <c r="L4527" s="7"/>
      <c r="M4527" s="7"/>
      <c r="N4527" s="7"/>
    </row>
    <row r="4528" spans="9:14" x14ac:dyDescent="0.2">
      <c r="I4528" s="7"/>
      <c r="J4528" s="7"/>
      <c r="K4528" s="7"/>
      <c r="L4528" s="7"/>
      <c r="M4528" s="7"/>
      <c r="N4528" s="7"/>
    </row>
    <row r="4529" spans="9:14" x14ac:dyDescent="0.2">
      <c r="I4529" s="7"/>
      <c r="J4529" s="7"/>
      <c r="K4529" s="7"/>
      <c r="L4529" s="7"/>
      <c r="M4529" s="7"/>
      <c r="N4529" s="7"/>
    </row>
    <row r="4530" spans="9:14" x14ac:dyDescent="0.2">
      <c r="I4530" s="7"/>
      <c r="J4530" s="7"/>
      <c r="K4530" s="7"/>
      <c r="L4530" s="7"/>
      <c r="M4530" s="7"/>
      <c r="N4530" s="7"/>
    </row>
    <row r="4531" spans="9:14" x14ac:dyDescent="0.2">
      <c r="I4531" s="7"/>
      <c r="J4531" s="7"/>
      <c r="K4531" s="7"/>
      <c r="L4531" s="7"/>
      <c r="M4531" s="7"/>
      <c r="N4531" s="7"/>
    </row>
    <row r="4532" spans="9:14" x14ac:dyDescent="0.2">
      <c r="I4532" s="7"/>
      <c r="J4532" s="7"/>
      <c r="K4532" s="7"/>
      <c r="L4532" s="7"/>
      <c r="M4532" s="7"/>
      <c r="N4532" s="7"/>
    </row>
    <row r="4533" spans="9:14" x14ac:dyDescent="0.2">
      <c r="I4533" s="7"/>
      <c r="J4533" s="7"/>
      <c r="K4533" s="7"/>
      <c r="L4533" s="7"/>
      <c r="M4533" s="7"/>
      <c r="N4533" s="7"/>
    </row>
    <row r="4534" spans="9:14" x14ac:dyDescent="0.2">
      <c r="I4534" s="7"/>
      <c r="J4534" s="7"/>
      <c r="K4534" s="7"/>
      <c r="L4534" s="7"/>
      <c r="M4534" s="7"/>
      <c r="N4534" s="7"/>
    </row>
    <row r="4535" spans="9:14" x14ac:dyDescent="0.2">
      <c r="I4535" s="7"/>
      <c r="J4535" s="7"/>
      <c r="K4535" s="7"/>
      <c r="L4535" s="7"/>
      <c r="M4535" s="7"/>
      <c r="N4535" s="7"/>
    </row>
    <row r="4536" spans="9:14" x14ac:dyDescent="0.2">
      <c r="I4536" s="7"/>
      <c r="J4536" s="7"/>
      <c r="K4536" s="7"/>
      <c r="L4536" s="7"/>
      <c r="M4536" s="7"/>
      <c r="N4536" s="7"/>
    </row>
    <row r="4537" spans="9:14" x14ac:dyDescent="0.2">
      <c r="I4537" s="7"/>
      <c r="J4537" s="7"/>
      <c r="K4537" s="7"/>
      <c r="L4537" s="7"/>
      <c r="M4537" s="7"/>
      <c r="N4537" s="7"/>
    </row>
    <row r="4538" spans="9:14" x14ac:dyDescent="0.2">
      <c r="I4538" s="7"/>
      <c r="J4538" s="7"/>
      <c r="K4538" s="7"/>
      <c r="L4538" s="7"/>
      <c r="M4538" s="7"/>
      <c r="N4538" s="7"/>
    </row>
    <row r="4539" spans="9:14" x14ac:dyDescent="0.2">
      <c r="I4539" s="7"/>
      <c r="J4539" s="7"/>
      <c r="K4539" s="7"/>
      <c r="L4539" s="7"/>
      <c r="M4539" s="7"/>
      <c r="N4539" s="7"/>
    </row>
    <row r="4540" spans="9:14" x14ac:dyDescent="0.2">
      <c r="I4540" s="7"/>
      <c r="J4540" s="7"/>
      <c r="K4540" s="7"/>
      <c r="L4540" s="7"/>
      <c r="M4540" s="7"/>
      <c r="N4540" s="7"/>
    </row>
    <row r="4541" spans="9:14" x14ac:dyDescent="0.2">
      <c r="I4541" s="7"/>
      <c r="J4541" s="7"/>
      <c r="K4541" s="7"/>
      <c r="L4541" s="7"/>
      <c r="M4541" s="7"/>
      <c r="N4541" s="7"/>
    </row>
    <row r="4542" spans="9:14" x14ac:dyDescent="0.2">
      <c r="I4542" s="7"/>
      <c r="J4542" s="7"/>
      <c r="K4542" s="7"/>
      <c r="L4542" s="7"/>
      <c r="M4542" s="7"/>
      <c r="N4542" s="7"/>
    </row>
    <row r="4543" spans="9:14" x14ac:dyDescent="0.2">
      <c r="I4543" s="7"/>
      <c r="J4543" s="7"/>
      <c r="K4543" s="7"/>
      <c r="L4543" s="7"/>
      <c r="M4543" s="7"/>
      <c r="N4543" s="7"/>
    </row>
    <row r="4544" spans="9:14" x14ac:dyDescent="0.2">
      <c r="I4544" s="7"/>
      <c r="J4544" s="7"/>
      <c r="K4544" s="7"/>
      <c r="L4544" s="7"/>
      <c r="M4544" s="7"/>
      <c r="N4544" s="7"/>
    </row>
    <row r="4545" spans="9:14" x14ac:dyDescent="0.2">
      <c r="I4545" s="7"/>
      <c r="J4545" s="7"/>
      <c r="K4545" s="7"/>
      <c r="L4545" s="7"/>
      <c r="M4545" s="7"/>
      <c r="N4545" s="7"/>
    </row>
    <row r="4546" spans="9:14" x14ac:dyDescent="0.2">
      <c r="I4546" s="7"/>
      <c r="J4546" s="7"/>
      <c r="K4546" s="7"/>
      <c r="L4546" s="7"/>
      <c r="M4546" s="7"/>
      <c r="N4546" s="7"/>
    </row>
    <row r="4547" spans="9:14" x14ac:dyDescent="0.2">
      <c r="I4547" s="7"/>
      <c r="J4547" s="7"/>
      <c r="K4547" s="7"/>
      <c r="L4547" s="7"/>
      <c r="M4547" s="7"/>
      <c r="N4547" s="7"/>
    </row>
    <row r="4548" spans="9:14" x14ac:dyDescent="0.2">
      <c r="I4548" s="7"/>
      <c r="J4548" s="7"/>
      <c r="K4548" s="7"/>
      <c r="L4548" s="7"/>
      <c r="M4548" s="7"/>
      <c r="N4548" s="7"/>
    </row>
    <row r="4549" spans="9:14" x14ac:dyDescent="0.2">
      <c r="I4549" s="7"/>
      <c r="J4549" s="7"/>
      <c r="K4549" s="7"/>
      <c r="L4549" s="7"/>
      <c r="M4549" s="7"/>
      <c r="N4549" s="7"/>
    </row>
    <row r="4550" spans="9:14" x14ac:dyDescent="0.2">
      <c r="I4550" s="7"/>
      <c r="J4550" s="7"/>
      <c r="K4550" s="7"/>
      <c r="L4550" s="7"/>
      <c r="M4550" s="7"/>
      <c r="N4550" s="7"/>
    </row>
    <row r="4551" spans="9:14" x14ac:dyDescent="0.2">
      <c r="I4551" s="7"/>
      <c r="J4551" s="7"/>
      <c r="K4551" s="7"/>
      <c r="L4551" s="7"/>
      <c r="M4551" s="7"/>
      <c r="N4551" s="7"/>
    </row>
    <row r="4552" spans="9:14" x14ac:dyDescent="0.2">
      <c r="I4552" s="7"/>
      <c r="J4552" s="7"/>
      <c r="K4552" s="7"/>
      <c r="L4552" s="7"/>
      <c r="M4552" s="7"/>
      <c r="N4552" s="7"/>
    </row>
    <row r="4553" spans="9:14" x14ac:dyDescent="0.2">
      <c r="I4553" s="7"/>
      <c r="J4553" s="7"/>
      <c r="K4553" s="7"/>
      <c r="L4553" s="7"/>
      <c r="M4553" s="7"/>
      <c r="N4553" s="7"/>
    </row>
    <row r="4554" spans="9:14" x14ac:dyDescent="0.2">
      <c r="I4554" s="7"/>
      <c r="J4554" s="7"/>
      <c r="K4554" s="7"/>
      <c r="L4554" s="7"/>
      <c r="M4554" s="7"/>
      <c r="N4554" s="7"/>
    </row>
    <row r="4555" spans="9:14" x14ac:dyDescent="0.2">
      <c r="I4555" s="7"/>
      <c r="J4555" s="7"/>
      <c r="K4555" s="7"/>
      <c r="L4555" s="7"/>
      <c r="M4555" s="7"/>
      <c r="N4555" s="7"/>
    </row>
    <row r="4556" spans="9:14" x14ac:dyDescent="0.2">
      <c r="I4556" s="7"/>
      <c r="J4556" s="7"/>
      <c r="K4556" s="7"/>
      <c r="L4556" s="7"/>
      <c r="M4556" s="7"/>
      <c r="N4556" s="7"/>
    </row>
    <row r="4557" spans="9:14" x14ac:dyDescent="0.2">
      <c r="I4557" s="7"/>
      <c r="J4557" s="7"/>
      <c r="K4557" s="7"/>
      <c r="L4557" s="7"/>
      <c r="M4557" s="7"/>
      <c r="N4557" s="7"/>
    </row>
    <row r="4558" spans="9:14" x14ac:dyDescent="0.2">
      <c r="I4558" s="7"/>
      <c r="J4558" s="7"/>
      <c r="K4558" s="7"/>
      <c r="L4558" s="7"/>
      <c r="M4558" s="7"/>
      <c r="N4558" s="7"/>
    </row>
    <row r="4559" spans="9:14" x14ac:dyDescent="0.2">
      <c r="I4559" s="7"/>
      <c r="J4559" s="7"/>
      <c r="K4559" s="7"/>
      <c r="L4559" s="7"/>
      <c r="M4559" s="7"/>
      <c r="N4559" s="7"/>
    </row>
    <row r="4560" spans="9:14" x14ac:dyDescent="0.2">
      <c r="I4560" s="7"/>
      <c r="J4560" s="7"/>
      <c r="K4560" s="7"/>
      <c r="L4560" s="7"/>
      <c r="M4560" s="7"/>
      <c r="N4560" s="7"/>
    </row>
    <row r="4561" spans="9:14" x14ac:dyDescent="0.2">
      <c r="I4561" s="7"/>
      <c r="J4561" s="7"/>
      <c r="K4561" s="7"/>
      <c r="L4561" s="7"/>
      <c r="M4561" s="7"/>
      <c r="N4561" s="7"/>
    </row>
    <row r="4562" spans="9:14" x14ac:dyDescent="0.2">
      <c r="I4562" s="7"/>
      <c r="J4562" s="7"/>
      <c r="K4562" s="7"/>
      <c r="L4562" s="7"/>
      <c r="M4562" s="7"/>
      <c r="N4562" s="7"/>
    </row>
    <row r="4563" spans="9:14" x14ac:dyDescent="0.2">
      <c r="I4563" s="7"/>
      <c r="J4563" s="7"/>
      <c r="K4563" s="7"/>
      <c r="L4563" s="7"/>
      <c r="M4563" s="7"/>
      <c r="N4563" s="7"/>
    </row>
    <row r="4564" spans="9:14" x14ac:dyDescent="0.2">
      <c r="I4564" s="7"/>
      <c r="J4564" s="7"/>
      <c r="K4564" s="7"/>
      <c r="L4564" s="7"/>
      <c r="M4564" s="7"/>
      <c r="N4564" s="7"/>
    </row>
    <row r="4565" spans="9:14" x14ac:dyDescent="0.2">
      <c r="I4565" s="7"/>
      <c r="J4565" s="7"/>
      <c r="K4565" s="7"/>
      <c r="L4565" s="7"/>
      <c r="M4565" s="7"/>
      <c r="N4565" s="7"/>
    </row>
    <row r="4566" spans="9:14" x14ac:dyDescent="0.2">
      <c r="I4566" s="7"/>
      <c r="J4566" s="7"/>
      <c r="K4566" s="7"/>
      <c r="L4566" s="7"/>
      <c r="M4566" s="7"/>
      <c r="N4566" s="7"/>
    </row>
    <row r="4567" spans="9:14" x14ac:dyDescent="0.2">
      <c r="I4567" s="7"/>
      <c r="J4567" s="7"/>
      <c r="K4567" s="7"/>
      <c r="L4567" s="7"/>
      <c r="M4567" s="7"/>
      <c r="N4567" s="7"/>
    </row>
    <row r="4568" spans="9:14" x14ac:dyDescent="0.2">
      <c r="I4568" s="7"/>
      <c r="J4568" s="7"/>
      <c r="K4568" s="7"/>
      <c r="L4568" s="7"/>
      <c r="M4568" s="7"/>
      <c r="N4568" s="7"/>
    </row>
    <row r="4569" spans="9:14" x14ac:dyDescent="0.2">
      <c r="I4569" s="7"/>
      <c r="J4569" s="7"/>
      <c r="K4569" s="7"/>
      <c r="L4569" s="7"/>
      <c r="M4569" s="7"/>
      <c r="N4569" s="7"/>
    </row>
    <row r="4570" spans="9:14" x14ac:dyDescent="0.2">
      <c r="I4570" s="7"/>
      <c r="J4570" s="7"/>
      <c r="K4570" s="7"/>
      <c r="L4570" s="7"/>
      <c r="M4570" s="7"/>
      <c r="N4570" s="7"/>
    </row>
    <row r="4571" spans="9:14" x14ac:dyDescent="0.2">
      <c r="I4571" s="7"/>
      <c r="J4571" s="7"/>
      <c r="K4571" s="7"/>
      <c r="L4571" s="7"/>
      <c r="M4571" s="7"/>
      <c r="N4571" s="7"/>
    </row>
    <row r="4572" spans="9:14" x14ac:dyDescent="0.2">
      <c r="I4572" s="7"/>
      <c r="J4572" s="7"/>
      <c r="K4572" s="7"/>
      <c r="L4572" s="7"/>
      <c r="M4572" s="7"/>
      <c r="N4572" s="7"/>
    </row>
    <row r="4573" spans="9:14" x14ac:dyDescent="0.2">
      <c r="I4573" s="7"/>
      <c r="J4573" s="7"/>
      <c r="K4573" s="7"/>
      <c r="L4573" s="7"/>
      <c r="M4573" s="7"/>
      <c r="N4573" s="7"/>
    </row>
    <row r="4574" spans="9:14" x14ac:dyDescent="0.2">
      <c r="I4574" s="7"/>
      <c r="J4574" s="7"/>
      <c r="K4574" s="7"/>
      <c r="L4574" s="7"/>
      <c r="M4574" s="7"/>
      <c r="N4574" s="7"/>
    </row>
    <row r="4575" spans="9:14" x14ac:dyDescent="0.2">
      <c r="I4575" s="7"/>
      <c r="J4575" s="7"/>
      <c r="K4575" s="7"/>
      <c r="L4575" s="7"/>
      <c r="M4575" s="7"/>
      <c r="N4575" s="7"/>
    </row>
    <row r="4576" spans="9:14" x14ac:dyDescent="0.2">
      <c r="I4576" s="7"/>
      <c r="J4576" s="7"/>
      <c r="K4576" s="7"/>
      <c r="L4576" s="7"/>
      <c r="M4576" s="7"/>
      <c r="N4576" s="7"/>
    </row>
    <row r="4577" spans="9:14" x14ac:dyDescent="0.2">
      <c r="I4577" s="7"/>
      <c r="J4577" s="7"/>
      <c r="K4577" s="7"/>
      <c r="L4577" s="7"/>
      <c r="M4577" s="7"/>
      <c r="N4577" s="7"/>
    </row>
    <row r="4578" spans="9:14" x14ac:dyDescent="0.2">
      <c r="I4578" s="7"/>
      <c r="J4578" s="7"/>
      <c r="K4578" s="7"/>
      <c r="L4578" s="7"/>
      <c r="M4578" s="7"/>
      <c r="N4578" s="7"/>
    </row>
    <row r="4579" spans="9:14" x14ac:dyDescent="0.2">
      <c r="I4579" s="7"/>
      <c r="J4579" s="7"/>
      <c r="K4579" s="7"/>
      <c r="L4579" s="7"/>
      <c r="M4579" s="7"/>
      <c r="N4579" s="7"/>
    </row>
    <row r="4580" spans="9:14" x14ac:dyDescent="0.2">
      <c r="I4580" s="7"/>
      <c r="J4580" s="7"/>
      <c r="K4580" s="7"/>
      <c r="L4580" s="7"/>
      <c r="M4580" s="7"/>
      <c r="N4580" s="7"/>
    </row>
    <row r="4581" spans="9:14" x14ac:dyDescent="0.2">
      <c r="I4581" s="7"/>
      <c r="J4581" s="7"/>
      <c r="K4581" s="7"/>
      <c r="L4581" s="7"/>
      <c r="M4581" s="7"/>
      <c r="N4581" s="7"/>
    </row>
    <row r="4582" spans="9:14" x14ac:dyDescent="0.2">
      <c r="I4582" s="7"/>
      <c r="J4582" s="7"/>
      <c r="K4582" s="7"/>
      <c r="L4582" s="7"/>
      <c r="M4582" s="7"/>
      <c r="N4582" s="7"/>
    </row>
    <row r="4583" spans="9:14" x14ac:dyDescent="0.2">
      <c r="I4583" s="7"/>
      <c r="J4583" s="7"/>
      <c r="K4583" s="7"/>
      <c r="L4583" s="7"/>
      <c r="M4583" s="7"/>
      <c r="N4583" s="7"/>
    </row>
    <row r="4584" spans="9:14" x14ac:dyDescent="0.2">
      <c r="I4584" s="7"/>
      <c r="J4584" s="7"/>
      <c r="K4584" s="7"/>
      <c r="L4584" s="7"/>
      <c r="M4584" s="7"/>
      <c r="N4584" s="7"/>
    </row>
    <row r="4585" spans="9:14" x14ac:dyDescent="0.2">
      <c r="I4585" s="7"/>
      <c r="J4585" s="7"/>
      <c r="K4585" s="7"/>
      <c r="L4585" s="7"/>
      <c r="M4585" s="7"/>
      <c r="N4585" s="7"/>
    </row>
    <row r="4586" spans="9:14" x14ac:dyDescent="0.2">
      <c r="I4586" s="7"/>
      <c r="J4586" s="7"/>
      <c r="K4586" s="7"/>
      <c r="L4586" s="7"/>
      <c r="M4586" s="7"/>
      <c r="N4586" s="7"/>
    </row>
    <row r="4587" spans="9:14" x14ac:dyDescent="0.2">
      <c r="I4587" s="7"/>
      <c r="J4587" s="7"/>
      <c r="K4587" s="7"/>
      <c r="L4587" s="7"/>
      <c r="M4587" s="7"/>
      <c r="N4587" s="7"/>
    </row>
    <row r="4588" spans="9:14" x14ac:dyDescent="0.2">
      <c r="I4588" s="7"/>
      <c r="J4588" s="7"/>
      <c r="K4588" s="7"/>
      <c r="L4588" s="7"/>
      <c r="M4588" s="7"/>
      <c r="N4588" s="7"/>
    </row>
    <row r="4589" spans="9:14" x14ac:dyDescent="0.2">
      <c r="I4589" s="7"/>
      <c r="J4589" s="7"/>
      <c r="K4589" s="7"/>
      <c r="L4589" s="7"/>
      <c r="M4589" s="7"/>
      <c r="N4589" s="7"/>
    </row>
    <row r="4590" spans="9:14" x14ac:dyDescent="0.2">
      <c r="I4590" s="7"/>
      <c r="J4590" s="7"/>
      <c r="K4590" s="7"/>
      <c r="L4590" s="7"/>
      <c r="M4590" s="7"/>
      <c r="N4590" s="7"/>
    </row>
    <row r="4591" spans="9:14" x14ac:dyDescent="0.2">
      <c r="I4591" s="7"/>
      <c r="J4591" s="7"/>
      <c r="K4591" s="7"/>
      <c r="L4591" s="7"/>
      <c r="M4591" s="7"/>
      <c r="N4591" s="7"/>
    </row>
    <row r="4592" spans="9:14" x14ac:dyDescent="0.2">
      <c r="I4592" s="7"/>
      <c r="J4592" s="7"/>
      <c r="K4592" s="7"/>
      <c r="L4592" s="7"/>
      <c r="M4592" s="7"/>
      <c r="N4592" s="7"/>
    </row>
    <row r="4593" spans="9:14" x14ac:dyDescent="0.2">
      <c r="I4593" s="7"/>
      <c r="J4593" s="7"/>
      <c r="K4593" s="7"/>
      <c r="L4593" s="7"/>
      <c r="M4593" s="7"/>
      <c r="N4593" s="7"/>
    </row>
    <row r="4594" spans="9:14" x14ac:dyDescent="0.2">
      <c r="I4594" s="7"/>
      <c r="J4594" s="7"/>
      <c r="K4594" s="7"/>
      <c r="L4594" s="7"/>
      <c r="M4594" s="7"/>
      <c r="N4594" s="7"/>
    </row>
    <row r="4595" spans="9:14" x14ac:dyDescent="0.2">
      <c r="I4595" s="7"/>
      <c r="J4595" s="7"/>
      <c r="K4595" s="7"/>
      <c r="L4595" s="7"/>
      <c r="M4595" s="7"/>
      <c r="N4595" s="7"/>
    </row>
    <row r="4596" spans="9:14" x14ac:dyDescent="0.2">
      <c r="I4596" s="7"/>
      <c r="J4596" s="7"/>
      <c r="K4596" s="7"/>
      <c r="L4596" s="7"/>
      <c r="M4596" s="7"/>
      <c r="N4596" s="7"/>
    </row>
    <row r="4597" spans="9:14" x14ac:dyDescent="0.2">
      <c r="I4597" s="7"/>
      <c r="J4597" s="7"/>
      <c r="K4597" s="7"/>
      <c r="L4597" s="7"/>
      <c r="M4597" s="7"/>
      <c r="N4597" s="7"/>
    </row>
    <row r="4598" spans="9:14" x14ac:dyDescent="0.2">
      <c r="I4598" s="7"/>
      <c r="J4598" s="7"/>
      <c r="K4598" s="7"/>
      <c r="L4598" s="7"/>
      <c r="M4598" s="7"/>
      <c r="N4598" s="7"/>
    </row>
    <row r="4599" spans="9:14" x14ac:dyDescent="0.2">
      <c r="I4599" s="7"/>
      <c r="J4599" s="7"/>
      <c r="K4599" s="7"/>
      <c r="L4599" s="7"/>
      <c r="M4599" s="7"/>
      <c r="N4599" s="7"/>
    </row>
    <row r="4600" spans="9:14" x14ac:dyDescent="0.2">
      <c r="I4600" s="7"/>
      <c r="J4600" s="7"/>
      <c r="K4600" s="7"/>
      <c r="L4600" s="7"/>
      <c r="M4600" s="7"/>
      <c r="N4600" s="7"/>
    </row>
    <row r="4601" spans="9:14" x14ac:dyDescent="0.2">
      <c r="I4601" s="7"/>
      <c r="J4601" s="7"/>
      <c r="K4601" s="7"/>
      <c r="L4601" s="7"/>
      <c r="M4601" s="7"/>
      <c r="N4601" s="7"/>
    </row>
    <row r="4602" spans="9:14" x14ac:dyDescent="0.2">
      <c r="I4602" s="7"/>
      <c r="J4602" s="7"/>
      <c r="K4602" s="7"/>
      <c r="L4602" s="7"/>
      <c r="M4602" s="7"/>
      <c r="N4602" s="7"/>
    </row>
    <row r="4603" spans="9:14" x14ac:dyDescent="0.2">
      <c r="I4603" s="7"/>
      <c r="J4603" s="7"/>
      <c r="K4603" s="7"/>
      <c r="L4603" s="7"/>
      <c r="M4603" s="7"/>
      <c r="N4603" s="7"/>
    </row>
    <row r="4604" spans="9:14" x14ac:dyDescent="0.2">
      <c r="I4604" s="7"/>
      <c r="J4604" s="7"/>
      <c r="K4604" s="7"/>
      <c r="L4604" s="7"/>
      <c r="M4604" s="7"/>
      <c r="N4604" s="7"/>
    </row>
    <row r="4605" spans="9:14" x14ac:dyDescent="0.2">
      <c r="I4605" s="7"/>
      <c r="J4605" s="7"/>
      <c r="K4605" s="7"/>
      <c r="L4605" s="7"/>
      <c r="M4605" s="7"/>
      <c r="N4605" s="7"/>
    </row>
    <row r="4606" spans="9:14" x14ac:dyDescent="0.2">
      <c r="I4606" s="7"/>
      <c r="J4606" s="7"/>
      <c r="K4606" s="7"/>
      <c r="L4606" s="7"/>
      <c r="M4606" s="7"/>
      <c r="N4606" s="7"/>
    </row>
    <row r="4607" spans="9:14" x14ac:dyDescent="0.2">
      <c r="I4607" s="7"/>
      <c r="J4607" s="7"/>
      <c r="K4607" s="7"/>
      <c r="L4607" s="7"/>
      <c r="M4607" s="7"/>
      <c r="N4607" s="7"/>
    </row>
    <row r="4608" spans="9:14" x14ac:dyDescent="0.2">
      <c r="I4608" s="7"/>
      <c r="J4608" s="7"/>
      <c r="K4608" s="7"/>
      <c r="L4608" s="7"/>
      <c r="M4608" s="7"/>
      <c r="N4608" s="7"/>
    </row>
    <row r="4609" spans="9:14" x14ac:dyDescent="0.2">
      <c r="I4609" s="7"/>
      <c r="J4609" s="7"/>
      <c r="K4609" s="7"/>
      <c r="L4609" s="7"/>
      <c r="M4609" s="7"/>
      <c r="N4609" s="7"/>
    </row>
    <row r="4610" spans="9:14" x14ac:dyDescent="0.2">
      <c r="I4610" s="7"/>
      <c r="J4610" s="7"/>
      <c r="K4610" s="7"/>
      <c r="L4610" s="7"/>
      <c r="M4610" s="7"/>
      <c r="N4610" s="7"/>
    </row>
    <row r="4611" spans="9:14" x14ac:dyDescent="0.2">
      <c r="I4611" s="7"/>
      <c r="J4611" s="7"/>
      <c r="K4611" s="7"/>
      <c r="L4611" s="7"/>
      <c r="M4611" s="7"/>
      <c r="N4611" s="7"/>
    </row>
    <row r="4612" spans="9:14" x14ac:dyDescent="0.2">
      <c r="I4612" s="7"/>
      <c r="J4612" s="7"/>
      <c r="K4612" s="7"/>
      <c r="L4612" s="7"/>
      <c r="M4612" s="7"/>
      <c r="N4612" s="7"/>
    </row>
    <row r="4613" spans="9:14" x14ac:dyDescent="0.2">
      <c r="I4613" s="7"/>
      <c r="J4613" s="7"/>
      <c r="K4613" s="7"/>
      <c r="L4613" s="7"/>
      <c r="M4613" s="7"/>
      <c r="N4613" s="7"/>
    </row>
    <row r="4614" spans="9:14" x14ac:dyDescent="0.2">
      <c r="I4614" s="7"/>
      <c r="J4614" s="7"/>
      <c r="K4614" s="7"/>
      <c r="L4614" s="7"/>
      <c r="M4614" s="7"/>
      <c r="N4614" s="7"/>
    </row>
    <row r="4615" spans="9:14" x14ac:dyDescent="0.2">
      <c r="I4615" s="7"/>
      <c r="J4615" s="7"/>
      <c r="K4615" s="7"/>
      <c r="L4615" s="7"/>
      <c r="M4615" s="7"/>
      <c r="N4615" s="7"/>
    </row>
    <row r="4616" spans="9:14" x14ac:dyDescent="0.2">
      <c r="I4616" s="7"/>
      <c r="J4616" s="7"/>
      <c r="K4616" s="7"/>
      <c r="L4616" s="7"/>
      <c r="M4616" s="7"/>
      <c r="N4616" s="7"/>
    </row>
    <row r="4617" spans="9:14" x14ac:dyDescent="0.2">
      <c r="I4617" s="7"/>
      <c r="J4617" s="7"/>
      <c r="K4617" s="7"/>
      <c r="L4617" s="7"/>
      <c r="M4617" s="7"/>
      <c r="N4617" s="7"/>
    </row>
    <row r="4618" spans="9:14" x14ac:dyDescent="0.2">
      <c r="I4618" s="7"/>
      <c r="J4618" s="7"/>
      <c r="K4618" s="7"/>
      <c r="L4618" s="7"/>
      <c r="M4618" s="7"/>
      <c r="N4618" s="7"/>
    </row>
    <row r="4619" spans="9:14" x14ac:dyDescent="0.2">
      <c r="I4619" s="7"/>
      <c r="J4619" s="7"/>
      <c r="K4619" s="7"/>
      <c r="L4619" s="7"/>
      <c r="M4619" s="7"/>
      <c r="N4619" s="7"/>
    </row>
    <row r="4620" spans="9:14" x14ac:dyDescent="0.2">
      <c r="I4620" s="7"/>
      <c r="J4620" s="7"/>
      <c r="K4620" s="7"/>
      <c r="L4620" s="7"/>
      <c r="M4620" s="7"/>
      <c r="N4620" s="7"/>
    </row>
    <row r="4621" spans="9:14" x14ac:dyDescent="0.2">
      <c r="I4621" s="7"/>
      <c r="J4621" s="7"/>
      <c r="K4621" s="7"/>
      <c r="L4621" s="7"/>
      <c r="M4621" s="7"/>
      <c r="N4621" s="7"/>
    </row>
    <row r="4622" spans="9:14" x14ac:dyDescent="0.2">
      <c r="I4622" s="7"/>
      <c r="J4622" s="7"/>
      <c r="K4622" s="7"/>
      <c r="L4622" s="7"/>
      <c r="M4622" s="7"/>
      <c r="N4622" s="7"/>
    </row>
    <row r="4623" spans="9:14" x14ac:dyDescent="0.2">
      <c r="I4623" s="7"/>
      <c r="J4623" s="7"/>
      <c r="K4623" s="7"/>
      <c r="L4623" s="7"/>
      <c r="M4623" s="7"/>
      <c r="N4623" s="7"/>
    </row>
    <row r="4624" spans="9:14" x14ac:dyDescent="0.2">
      <c r="I4624" s="7"/>
      <c r="J4624" s="7"/>
      <c r="K4624" s="7"/>
      <c r="L4624" s="7"/>
      <c r="M4624" s="7"/>
      <c r="N4624" s="7"/>
    </row>
    <row r="4625" spans="9:14" x14ac:dyDescent="0.2">
      <c r="I4625" s="7"/>
      <c r="J4625" s="7"/>
      <c r="K4625" s="7"/>
      <c r="L4625" s="7"/>
      <c r="M4625" s="7"/>
      <c r="N4625" s="7"/>
    </row>
    <row r="4626" spans="9:14" x14ac:dyDescent="0.2">
      <c r="I4626" s="7"/>
      <c r="J4626" s="7"/>
      <c r="K4626" s="7"/>
      <c r="L4626" s="7"/>
      <c r="M4626" s="7"/>
      <c r="N4626" s="7"/>
    </row>
    <row r="4627" spans="9:14" x14ac:dyDescent="0.2">
      <c r="I4627" s="7"/>
      <c r="J4627" s="7"/>
      <c r="K4627" s="7"/>
      <c r="L4627" s="7"/>
      <c r="M4627" s="7"/>
      <c r="N4627" s="7"/>
    </row>
    <row r="4628" spans="9:14" x14ac:dyDescent="0.2">
      <c r="I4628" s="7"/>
      <c r="J4628" s="7"/>
      <c r="K4628" s="7"/>
      <c r="L4628" s="7"/>
      <c r="M4628" s="7"/>
      <c r="N4628" s="7"/>
    </row>
    <row r="4629" spans="9:14" x14ac:dyDescent="0.2">
      <c r="I4629" s="7"/>
      <c r="J4629" s="7"/>
      <c r="K4629" s="7"/>
      <c r="L4629" s="7"/>
      <c r="M4629" s="7"/>
      <c r="N4629" s="7"/>
    </row>
    <row r="4630" spans="9:14" x14ac:dyDescent="0.2">
      <c r="I4630" s="7"/>
      <c r="J4630" s="7"/>
      <c r="K4630" s="7"/>
      <c r="L4630" s="7"/>
      <c r="M4630" s="7"/>
      <c r="N4630" s="7"/>
    </row>
    <row r="4631" spans="9:14" x14ac:dyDescent="0.2">
      <c r="I4631" s="7"/>
      <c r="J4631" s="7"/>
      <c r="K4631" s="7"/>
      <c r="L4631" s="7"/>
      <c r="M4631" s="7"/>
      <c r="N4631" s="7"/>
    </row>
    <row r="4632" spans="9:14" x14ac:dyDescent="0.2">
      <c r="I4632" s="7"/>
      <c r="J4632" s="7"/>
      <c r="K4632" s="7"/>
      <c r="L4632" s="7"/>
      <c r="M4632" s="7"/>
      <c r="N4632" s="7"/>
    </row>
    <row r="4633" spans="9:14" x14ac:dyDescent="0.2">
      <c r="I4633" s="7"/>
      <c r="J4633" s="7"/>
      <c r="K4633" s="7"/>
      <c r="L4633" s="7"/>
      <c r="M4633" s="7"/>
      <c r="N4633" s="7"/>
    </row>
    <row r="4634" spans="9:14" x14ac:dyDescent="0.2">
      <c r="I4634" s="7"/>
      <c r="J4634" s="7"/>
      <c r="K4634" s="7"/>
      <c r="L4634" s="7"/>
      <c r="M4634" s="7"/>
      <c r="N4634" s="7"/>
    </row>
    <row r="4635" spans="9:14" x14ac:dyDescent="0.2">
      <c r="I4635" s="7"/>
      <c r="J4635" s="7"/>
      <c r="K4635" s="7"/>
      <c r="L4635" s="7"/>
      <c r="M4635" s="7"/>
      <c r="N4635" s="7"/>
    </row>
    <row r="4636" spans="9:14" x14ac:dyDescent="0.2">
      <c r="I4636" s="7"/>
      <c r="J4636" s="7"/>
      <c r="K4636" s="7"/>
      <c r="L4636" s="7"/>
      <c r="M4636" s="7"/>
      <c r="N4636" s="7"/>
    </row>
    <row r="4637" spans="9:14" x14ac:dyDescent="0.2">
      <c r="I4637" s="7"/>
      <c r="J4637" s="7"/>
      <c r="K4637" s="7"/>
      <c r="L4637" s="7"/>
      <c r="M4637" s="7"/>
      <c r="N4637" s="7"/>
    </row>
    <row r="4638" spans="9:14" x14ac:dyDescent="0.2">
      <c r="I4638" s="7"/>
      <c r="J4638" s="7"/>
      <c r="K4638" s="7"/>
      <c r="L4638" s="7"/>
      <c r="M4638" s="7"/>
      <c r="N4638" s="7"/>
    </row>
    <row r="4639" spans="9:14" x14ac:dyDescent="0.2">
      <c r="I4639" s="7"/>
      <c r="J4639" s="7"/>
      <c r="K4639" s="7"/>
      <c r="L4639" s="7"/>
      <c r="M4639" s="7"/>
      <c r="N4639" s="7"/>
    </row>
    <row r="4640" spans="9:14" x14ac:dyDescent="0.2">
      <c r="I4640" s="7"/>
      <c r="J4640" s="7"/>
      <c r="K4640" s="7"/>
      <c r="L4640" s="7"/>
      <c r="M4640" s="7"/>
      <c r="N4640" s="7"/>
    </row>
    <row r="4641" spans="9:14" x14ac:dyDescent="0.2">
      <c r="I4641" s="7"/>
      <c r="J4641" s="7"/>
      <c r="K4641" s="7"/>
      <c r="L4641" s="7"/>
      <c r="M4641" s="7"/>
      <c r="N4641" s="7"/>
    </row>
    <row r="4642" spans="9:14" x14ac:dyDescent="0.2">
      <c r="I4642" s="7"/>
      <c r="J4642" s="7"/>
      <c r="K4642" s="7"/>
      <c r="L4642" s="7"/>
      <c r="M4642" s="7"/>
      <c r="N4642" s="7"/>
    </row>
    <row r="4643" spans="9:14" x14ac:dyDescent="0.2">
      <c r="I4643" s="7"/>
      <c r="J4643" s="7"/>
      <c r="K4643" s="7"/>
      <c r="L4643" s="7"/>
      <c r="M4643" s="7"/>
      <c r="N4643" s="7"/>
    </row>
    <row r="4644" spans="9:14" x14ac:dyDescent="0.2">
      <c r="I4644" s="7"/>
      <c r="J4644" s="7"/>
      <c r="K4644" s="7"/>
      <c r="L4644" s="7"/>
      <c r="M4644" s="7"/>
      <c r="N4644" s="7"/>
    </row>
    <row r="4645" spans="9:14" x14ac:dyDescent="0.2">
      <c r="I4645" s="7"/>
      <c r="J4645" s="7"/>
      <c r="K4645" s="7"/>
      <c r="L4645" s="7"/>
      <c r="M4645" s="7"/>
      <c r="N4645" s="7"/>
    </row>
    <row r="4646" spans="9:14" x14ac:dyDescent="0.2">
      <c r="I4646" s="7"/>
      <c r="J4646" s="7"/>
      <c r="K4646" s="7"/>
      <c r="L4646" s="7"/>
      <c r="M4646" s="7"/>
      <c r="N4646" s="7"/>
    </row>
    <row r="4647" spans="9:14" x14ac:dyDescent="0.2">
      <c r="I4647" s="7"/>
      <c r="J4647" s="7"/>
      <c r="K4647" s="7"/>
      <c r="L4647" s="7"/>
      <c r="M4647" s="7"/>
      <c r="N4647" s="7"/>
    </row>
    <row r="4648" spans="9:14" x14ac:dyDescent="0.2">
      <c r="I4648" s="7"/>
      <c r="J4648" s="7"/>
      <c r="K4648" s="7"/>
      <c r="L4648" s="7"/>
      <c r="M4648" s="7"/>
      <c r="N4648" s="7"/>
    </row>
    <row r="4649" spans="9:14" x14ac:dyDescent="0.2">
      <c r="I4649" s="7"/>
      <c r="J4649" s="7"/>
      <c r="K4649" s="7"/>
      <c r="L4649" s="7"/>
      <c r="M4649" s="7"/>
      <c r="N4649" s="7"/>
    </row>
    <row r="4650" spans="9:14" x14ac:dyDescent="0.2">
      <c r="I4650" s="7"/>
      <c r="J4650" s="7"/>
      <c r="K4650" s="7"/>
      <c r="L4650" s="7"/>
      <c r="M4650" s="7"/>
      <c r="N4650" s="7"/>
    </row>
    <row r="4651" spans="9:14" x14ac:dyDescent="0.2">
      <c r="I4651" s="7"/>
      <c r="J4651" s="7"/>
      <c r="K4651" s="7"/>
      <c r="L4651" s="7"/>
      <c r="M4651" s="7"/>
      <c r="N4651" s="7"/>
    </row>
    <row r="4652" spans="9:14" x14ac:dyDescent="0.2">
      <c r="I4652" s="7"/>
      <c r="J4652" s="7"/>
      <c r="K4652" s="7"/>
      <c r="L4652" s="7"/>
      <c r="M4652" s="7"/>
      <c r="N4652" s="7"/>
    </row>
    <row r="4653" spans="9:14" x14ac:dyDescent="0.2">
      <c r="I4653" s="7"/>
      <c r="J4653" s="7"/>
      <c r="K4653" s="7"/>
      <c r="L4653" s="7"/>
      <c r="M4653" s="7"/>
      <c r="N4653" s="7"/>
    </row>
    <row r="4654" spans="9:14" x14ac:dyDescent="0.2">
      <c r="I4654" s="7"/>
      <c r="J4654" s="7"/>
      <c r="K4654" s="7"/>
      <c r="L4654" s="7"/>
      <c r="M4654" s="7"/>
      <c r="N4654" s="7"/>
    </row>
    <row r="4655" spans="9:14" x14ac:dyDescent="0.2">
      <c r="I4655" s="7"/>
      <c r="J4655" s="7"/>
      <c r="K4655" s="7"/>
      <c r="L4655" s="7"/>
      <c r="M4655" s="7"/>
      <c r="N4655" s="7"/>
    </row>
    <row r="4656" spans="9:14" x14ac:dyDescent="0.2">
      <c r="I4656" s="7"/>
      <c r="J4656" s="7"/>
      <c r="K4656" s="7"/>
      <c r="L4656" s="7"/>
      <c r="M4656" s="7"/>
      <c r="N4656" s="7"/>
    </row>
    <row r="4657" spans="9:14" x14ac:dyDescent="0.2">
      <c r="I4657" s="7"/>
      <c r="J4657" s="7"/>
      <c r="K4657" s="7"/>
      <c r="L4657" s="7"/>
      <c r="M4657" s="7"/>
      <c r="N4657" s="7"/>
    </row>
    <row r="4658" spans="9:14" x14ac:dyDescent="0.2">
      <c r="I4658" s="7"/>
      <c r="J4658" s="7"/>
      <c r="K4658" s="7"/>
      <c r="L4658" s="7"/>
      <c r="M4658" s="7"/>
      <c r="N4658" s="7"/>
    </row>
    <row r="4659" spans="9:14" x14ac:dyDescent="0.2">
      <c r="I4659" s="7"/>
      <c r="J4659" s="7"/>
      <c r="K4659" s="7"/>
      <c r="L4659" s="7"/>
      <c r="M4659" s="7"/>
      <c r="N4659" s="7"/>
    </row>
    <row r="4660" spans="9:14" x14ac:dyDescent="0.2">
      <c r="I4660" s="7"/>
      <c r="J4660" s="7"/>
      <c r="K4660" s="7"/>
      <c r="L4660" s="7"/>
      <c r="M4660" s="7"/>
      <c r="N4660" s="7"/>
    </row>
    <row r="4661" spans="9:14" x14ac:dyDescent="0.2">
      <c r="I4661" s="7"/>
      <c r="J4661" s="7"/>
      <c r="K4661" s="7"/>
      <c r="L4661" s="7"/>
      <c r="M4661" s="7"/>
      <c r="N4661" s="7"/>
    </row>
    <row r="4662" spans="9:14" x14ac:dyDescent="0.2">
      <c r="I4662" s="7"/>
      <c r="J4662" s="7"/>
      <c r="K4662" s="7"/>
      <c r="L4662" s="7"/>
      <c r="M4662" s="7"/>
      <c r="N4662" s="7"/>
    </row>
    <row r="4663" spans="9:14" x14ac:dyDescent="0.2">
      <c r="I4663" s="7"/>
      <c r="J4663" s="7"/>
      <c r="K4663" s="7"/>
      <c r="L4663" s="7"/>
      <c r="M4663" s="7"/>
      <c r="N4663" s="7"/>
    </row>
    <row r="4664" spans="9:14" x14ac:dyDescent="0.2">
      <c r="I4664" s="7"/>
      <c r="J4664" s="7"/>
      <c r="K4664" s="7"/>
      <c r="L4664" s="7"/>
      <c r="M4664" s="7"/>
      <c r="N4664" s="7"/>
    </row>
    <row r="4665" spans="9:14" x14ac:dyDescent="0.2">
      <c r="I4665" s="7"/>
      <c r="J4665" s="7"/>
      <c r="K4665" s="7"/>
      <c r="L4665" s="7"/>
      <c r="M4665" s="7"/>
      <c r="N4665" s="7"/>
    </row>
    <row r="4666" spans="9:14" x14ac:dyDescent="0.2">
      <c r="I4666" s="7"/>
      <c r="J4666" s="7"/>
      <c r="K4666" s="7"/>
      <c r="L4666" s="7"/>
      <c r="M4666" s="7"/>
      <c r="N4666" s="7"/>
    </row>
    <row r="4667" spans="9:14" x14ac:dyDescent="0.2">
      <c r="I4667" s="7"/>
      <c r="J4667" s="7"/>
      <c r="K4667" s="7"/>
      <c r="L4667" s="7"/>
      <c r="M4667" s="7"/>
      <c r="N4667" s="7"/>
    </row>
    <row r="4668" spans="9:14" x14ac:dyDescent="0.2">
      <c r="I4668" s="7"/>
      <c r="J4668" s="7"/>
      <c r="K4668" s="7"/>
      <c r="L4668" s="7"/>
      <c r="M4668" s="7"/>
      <c r="N4668" s="7"/>
    </row>
    <row r="4669" spans="9:14" x14ac:dyDescent="0.2">
      <c r="I4669" s="7"/>
      <c r="J4669" s="7"/>
      <c r="K4669" s="7"/>
      <c r="L4669" s="7"/>
      <c r="M4669" s="7"/>
      <c r="N4669" s="7"/>
    </row>
    <row r="4670" spans="9:14" x14ac:dyDescent="0.2">
      <c r="I4670" s="7"/>
      <c r="J4670" s="7"/>
      <c r="K4670" s="7"/>
      <c r="L4670" s="7"/>
      <c r="M4670" s="7"/>
      <c r="N4670" s="7"/>
    </row>
    <row r="4671" spans="9:14" x14ac:dyDescent="0.2">
      <c r="I4671" s="7"/>
      <c r="J4671" s="7"/>
      <c r="K4671" s="7"/>
      <c r="L4671" s="7"/>
      <c r="M4671" s="7"/>
      <c r="N4671" s="7"/>
    </row>
    <row r="4672" spans="9:14" x14ac:dyDescent="0.2">
      <c r="I4672" s="7"/>
      <c r="J4672" s="7"/>
      <c r="K4672" s="7"/>
      <c r="L4672" s="7"/>
      <c r="M4672" s="7"/>
      <c r="N4672" s="7"/>
    </row>
    <row r="4673" spans="9:14" x14ac:dyDescent="0.2">
      <c r="I4673" s="7"/>
      <c r="J4673" s="7"/>
      <c r="K4673" s="7"/>
      <c r="L4673" s="7"/>
      <c r="M4673" s="7"/>
      <c r="N4673" s="7"/>
    </row>
    <row r="4674" spans="9:14" x14ac:dyDescent="0.2">
      <c r="I4674" s="7"/>
      <c r="J4674" s="7"/>
      <c r="K4674" s="7"/>
      <c r="L4674" s="7"/>
      <c r="M4674" s="7"/>
      <c r="N4674" s="7"/>
    </row>
    <row r="4675" spans="9:14" x14ac:dyDescent="0.2">
      <c r="I4675" s="7"/>
      <c r="J4675" s="7"/>
      <c r="K4675" s="7"/>
      <c r="L4675" s="7"/>
      <c r="M4675" s="7"/>
      <c r="N4675" s="7"/>
    </row>
    <row r="4676" spans="9:14" x14ac:dyDescent="0.2">
      <c r="I4676" s="7"/>
      <c r="J4676" s="7"/>
      <c r="K4676" s="7"/>
      <c r="L4676" s="7"/>
      <c r="M4676" s="7"/>
      <c r="N4676" s="7"/>
    </row>
    <row r="4677" spans="9:14" x14ac:dyDescent="0.2">
      <c r="I4677" s="7"/>
      <c r="J4677" s="7"/>
      <c r="K4677" s="7"/>
      <c r="L4677" s="7"/>
      <c r="M4677" s="7"/>
      <c r="N4677" s="7"/>
    </row>
    <row r="4678" spans="9:14" x14ac:dyDescent="0.2">
      <c r="I4678" s="7"/>
      <c r="J4678" s="7"/>
      <c r="K4678" s="7"/>
      <c r="L4678" s="7"/>
      <c r="M4678" s="7"/>
      <c r="N4678" s="7"/>
    </row>
    <row r="4679" spans="9:14" x14ac:dyDescent="0.2">
      <c r="I4679" s="7"/>
      <c r="J4679" s="7"/>
      <c r="K4679" s="7"/>
      <c r="L4679" s="7"/>
      <c r="M4679" s="7"/>
      <c r="N4679" s="7"/>
    </row>
    <row r="4680" spans="9:14" x14ac:dyDescent="0.2">
      <c r="I4680" s="7"/>
      <c r="J4680" s="7"/>
      <c r="K4680" s="7"/>
      <c r="L4680" s="7"/>
      <c r="M4680" s="7"/>
      <c r="N4680" s="7"/>
    </row>
    <row r="4681" spans="9:14" x14ac:dyDescent="0.2">
      <c r="I4681" s="7"/>
      <c r="J4681" s="7"/>
      <c r="K4681" s="7"/>
      <c r="L4681" s="7"/>
      <c r="M4681" s="7"/>
      <c r="N4681" s="7"/>
    </row>
    <row r="4682" spans="9:14" x14ac:dyDescent="0.2">
      <c r="I4682" s="7"/>
      <c r="J4682" s="7"/>
      <c r="K4682" s="7"/>
      <c r="L4682" s="7"/>
      <c r="M4682" s="7"/>
      <c r="N4682" s="7"/>
    </row>
    <row r="4683" spans="9:14" x14ac:dyDescent="0.2">
      <c r="I4683" s="7"/>
      <c r="J4683" s="7"/>
      <c r="K4683" s="7"/>
      <c r="L4683" s="7"/>
      <c r="M4683" s="7"/>
      <c r="N4683" s="7"/>
    </row>
    <row r="4684" spans="9:14" x14ac:dyDescent="0.2">
      <c r="I4684" s="7"/>
      <c r="J4684" s="7"/>
      <c r="K4684" s="7"/>
      <c r="L4684" s="7"/>
      <c r="M4684" s="7"/>
      <c r="N4684" s="7"/>
    </row>
    <row r="4685" spans="9:14" x14ac:dyDescent="0.2">
      <c r="I4685" s="7"/>
      <c r="J4685" s="7"/>
      <c r="K4685" s="7"/>
      <c r="L4685" s="7"/>
      <c r="M4685" s="7"/>
      <c r="N4685" s="7"/>
    </row>
    <row r="4686" spans="9:14" x14ac:dyDescent="0.2">
      <c r="I4686" s="7"/>
      <c r="J4686" s="7"/>
      <c r="K4686" s="7"/>
      <c r="L4686" s="7"/>
      <c r="M4686" s="7"/>
      <c r="N4686" s="7"/>
    </row>
    <row r="4687" spans="9:14" x14ac:dyDescent="0.2">
      <c r="I4687" s="7"/>
      <c r="J4687" s="7"/>
      <c r="K4687" s="7"/>
      <c r="L4687" s="7"/>
      <c r="M4687" s="7"/>
      <c r="N4687" s="7"/>
    </row>
    <row r="4688" spans="9:14" x14ac:dyDescent="0.2">
      <c r="I4688" s="7"/>
      <c r="J4688" s="7"/>
      <c r="K4688" s="7"/>
      <c r="L4688" s="7"/>
      <c r="M4688" s="7"/>
      <c r="N4688" s="7"/>
    </row>
    <row r="4689" spans="9:14" x14ac:dyDescent="0.2">
      <c r="I4689" s="7"/>
      <c r="J4689" s="7"/>
      <c r="K4689" s="7"/>
      <c r="L4689" s="7"/>
      <c r="M4689" s="7"/>
      <c r="N4689" s="7"/>
    </row>
    <row r="4690" spans="9:14" x14ac:dyDescent="0.2">
      <c r="I4690" s="7"/>
      <c r="J4690" s="7"/>
      <c r="K4690" s="7"/>
      <c r="L4690" s="7"/>
      <c r="M4690" s="7"/>
      <c r="N4690" s="7"/>
    </row>
    <row r="4691" spans="9:14" x14ac:dyDescent="0.2">
      <c r="I4691" s="7"/>
      <c r="J4691" s="7"/>
      <c r="K4691" s="7"/>
      <c r="L4691" s="7"/>
      <c r="M4691" s="7"/>
      <c r="N4691" s="7"/>
    </row>
    <row r="4692" spans="9:14" x14ac:dyDescent="0.2">
      <c r="I4692" s="7"/>
      <c r="J4692" s="7"/>
      <c r="K4692" s="7"/>
      <c r="L4692" s="7"/>
      <c r="M4692" s="7"/>
      <c r="N4692" s="7"/>
    </row>
    <row r="4693" spans="9:14" x14ac:dyDescent="0.2">
      <c r="I4693" s="7"/>
      <c r="J4693" s="7"/>
      <c r="K4693" s="7"/>
      <c r="L4693" s="7"/>
      <c r="M4693" s="7"/>
      <c r="N4693" s="7"/>
    </row>
    <row r="4694" spans="9:14" x14ac:dyDescent="0.2">
      <c r="I4694" s="7"/>
      <c r="J4694" s="7"/>
      <c r="K4694" s="7"/>
      <c r="L4694" s="7"/>
      <c r="M4694" s="7"/>
      <c r="N4694" s="7"/>
    </row>
    <row r="4695" spans="9:14" x14ac:dyDescent="0.2">
      <c r="I4695" s="7"/>
      <c r="J4695" s="7"/>
      <c r="K4695" s="7"/>
      <c r="L4695" s="7"/>
      <c r="M4695" s="7"/>
      <c r="N4695" s="7"/>
    </row>
    <row r="4696" spans="9:14" x14ac:dyDescent="0.2">
      <c r="I4696" s="7"/>
      <c r="J4696" s="7"/>
      <c r="K4696" s="7"/>
      <c r="L4696" s="7"/>
      <c r="M4696" s="7"/>
      <c r="N4696" s="7"/>
    </row>
    <row r="4697" spans="9:14" x14ac:dyDescent="0.2">
      <c r="I4697" s="7"/>
      <c r="J4697" s="7"/>
      <c r="K4697" s="7"/>
      <c r="L4697" s="7"/>
      <c r="M4697" s="7"/>
      <c r="N4697" s="7"/>
    </row>
    <row r="4698" spans="9:14" x14ac:dyDescent="0.2">
      <c r="I4698" s="7"/>
      <c r="J4698" s="7"/>
      <c r="K4698" s="7"/>
      <c r="L4698" s="7"/>
      <c r="M4698" s="7"/>
      <c r="N4698" s="7"/>
    </row>
    <row r="4699" spans="9:14" x14ac:dyDescent="0.2">
      <c r="I4699" s="7"/>
      <c r="J4699" s="7"/>
      <c r="K4699" s="7"/>
      <c r="L4699" s="7"/>
      <c r="M4699" s="7"/>
      <c r="N4699" s="7"/>
    </row>
    <row r="4700" spans="9:14" x14ac:dyDescent="0.2">
      <c r="I4700" s="7"/>
      <c r="J4700" s="7"/>
      <c r="K4700" s="7"/>
      <c r="L4700" s="7"/>
      <c r="M4700" s="7"/>
      <c r="N4700" s="7"/>
    </row>
    <row r="4701" spans="9:14" x14ac:dyDescent="0.2">
      <c r="I4701" s="7"/>
      <c r="J4701" s="7"/>
      <c r="K4701" s="7"/>
      <c r="L4701" s="7"/>
      <c r="M4701" s="7"/>
      <c r="N4701" s="7"/>
    </row>
    <row r="4702" spans="9:14" x14ac:dyDescent="0.2">
      <c r="I4702" s="7"/>
      <c r="J4702" s="7"/>
      <c r="K4702" s="7"/>
      <c r="L4702" s="7"/>
      <c r="M4702" s="7"/>
      <c r="N4702" s="7"/>
    </row>
    <row r="4703" spans="9:14" x14ac:dyDescent="0.2">
      <c r="I4703" s="7"/>
      <c r="J4703" s="7"/>
      <c r="K4703" s="7"/>
      <c r="L4703" s="7"/>
      <c r="M4703" s="7"/>
      <c r="N4703" s="7"/>
    </row>
    <row r="4704" spans="9:14" x14ac:dyDescent="0.2">
      <c r="I4704" s="7"/>
      <c r="J4704" s="7"/>
      <c r="K4704" s="7"/>
      <c r="L4704" s="7"/>
      <c r="M4704" s="7"/>
      <c r="N4704" s="7"/>
    </row>
    <row r="4705" spans="9:14" x14ac:dyDescent="0.2">
      <c r="I4705" s="7"/>
      <c r="J4705" s="7"/>
      <c r="K4705" s="7"/>
      <c r="L4705" s="7"/>
      <c r="M4705" s="7"/>
      <c r="N4705" s="7"/>
    </row>
    <row r="4706" spans="9:14" x14ac:dyDescent="0.2">
      <c r="I4706" s="7"/>
      <c r="J4706" s="7"/>
      <c r="K4706" s="7"/>
      <c r="L4706" s="7"/>
      <c r="M4706" s="7"/>
      <c r="N4706" s="7"/>
    </row>
    <row r="4707" spans="9:14" x14ac:dyDescent="0.2">
      <c r="I4707" s="7"/>
      <c r="J4707" s="7"/>
      <c r="K4707" s="7"/>
      <c r="L4707" s="7"/>
      <c r="M4707" s="7"/>
      <c r="N4707" s="7"/>
    </row>
    <row r="4708" spans="9:14" x14ac:dyDescent="0.2">
      <c r="I4708" s="7"/>
      <c r="J4708" s="7"/>
      <c r="K4708" s="7"/>
      <c r="L4708" s="7"/>
      <c r="M4708" s="7"/>
      <c r="N4708" s="7"/>
    </row>
    <row r="4709" spans="9:14" x14ac:dyDescent="0.2">
      <c r="I4709" s="7"/>
      <c r="J4709" s="7"/>
      <c r="K4709" s="7"/>
      <c r="L4709" s="7"/>
      <c r="M4709" s="7"/>
      <c r="N4709" s="7"/>
    </row>
    <row r="4710" spans="9:14" x14ac:dyDescent="0.2">
      <c r="I4710" s="7"/>
      <c r="J4710" s="7"/>
      <c r="K4710" s="7"/>
      <c r="L4710" s="7"/>
      <c r="M4710" s="7"/>
      <c r="N4710" s="7"/>
    </row>
    <row r="4711" spans="9:14" x14ac:dyDescent="0.2">
      <c r="I4711" s="7"/>
      <c r="J4711" s="7"/>
      <c r="K4711" s="7"/>
      <c r="L4711" s="7"/>
      <c r="M4711" s="7"/>
      <c r="N4711" s="7"/>
    </row>
    <row r="4712" spans="9:14" x14ac:dyDescent="0.2">
      <c r="I4712" s="7"/>
      <c r="J4712" s="7"/>
      <c r="K4712" s="7"/>
      <c r="L4712" s="7"/>
      <c r="M4712" s="7"/>
      <c r="N4712" s="7"/>
    </row>
    <row r="4713" spans="9:14" x14ac:dyDescent="0.2">
      <c r="I4713" s="7"/>
      <c r="J4713" s="7"/>
      <c r="K4713" s="7"/>
      <c r="L4713" s="7"/>
      <c r="M4713" s="7"/>
      <c r="N4713" s="7"/>
    </row>
    <row r="4714" spans="9:14" x14ac:dyDescent="0.2">
      <c r="I4714" s="7"/>
      <c r="J4714" s="7"/>
      <c r="K4714" s="7"/>
      <c r="L4714" s="7"/>
      <c r="M4714" s="7"/>
      <c r="N4714" s="7"/>
    </row>
    <row r="4715" spans="9:14" x14ac:dyDescent="0.2">
      <c r="I4715" s="7"/>
      <c r="J4715" s="7"/>
      <c r="K4715" s="7"/>
      <c r="L4715" s="7"/>
      <c r="M4715" s="7"/>
      <c r="N4715" s="7"/>
    </row>
    <row r="4716" spans="9:14" x14ac:dyDescent="0.2">
      <c r="I4716" s="7"/>
      <c r="J4716" s="7"/>
      <c r="K4716" s="7"/>
      <c r="L4716" s="7"/>
      <c r="M4716" s="7"/>
      <c r="N4716" s="7"/>
    </row>
    <row r="4717" spans="9:14" x14ac:dyDescent="0.2">
      <c r="I4717" s="7"/>
      <c r="J4717" s="7"/>
      <c r="K4717" s="7"/>
      <c r="L4717" s="7"/>
      <c r="M4717" s="7"/>
      <c r="N4717" s="7"/>
    </row>
    <row r="4718" spans="9:14" x14ac:dyDescent="0.2">
      <c r="I4718" s="7"/>
      <c r="J4718" s="7"/>
      <c r="K4718" s="7"/>
      <c r="L4718" s="7"/>
      <c r="M4718" s="7"/>
      <c r="N4718" s="7"/>
    </row>
    <row r="4719" spans="9:14" x14ac:dyDescent="0.2">
      <c r="I4719" s="7"/>
      <c r="J4719" s="7"/>
      <c r="K4719" s="7"/>
      <c r="L4719" s="7"/>
      <c r="M4719" s="7"/>
      <c r="N4719" s="7"/>
    </row>
    <row r="4720" spans="9:14" x14ac:dyDescent="0.2">
      <c r="I4720" s="7"/>
      <c r="J4720" s="7"/>
      <c r="K4720" s="7"/>
      <c r="L4720" s="7"/>
      <c r="M4720" s="7"/>
      <c r="N4720" s="7"/>
    </row>
    <row r="4721" spans="9:14" x14ac:dyDescent="0.2">
      <c r="I4721" s="7"/>
      <c r="J4721" s="7"/>
      <c r="K4721" s="7"/>
      <c r="L4721" s="7"/>
      <c r="M4721" s="7"/>
      <c r="N4721" s="7"/>
    </row>
    <row r="4722" spans="9:14" x14ac:dyDescent="0.2">
      <c r="I4722" s="7"/>
      <c r="J4722" s="7"/>
      <c r="K4722" s="7"/>
      <c r="L4722" s="7"/>
      <c r="M4722" s="7"/>
      <c r="N4722" s="7"/>
    </row>
    <row r="4723" spans="9:14" x14ac:dyDescent="0.2">
      <c r="I4723" s="7"/>
      <c r="J4723" s="7"/>
      <c r="K4723" s="7"/>
      <c r="L4723" s="7"/>
      <c r="M4723" s="7"/>
      <c r="N4723" s="7"/>
    </row>
    <row r="4724" spans="9:14" x14ac:dyDescent="0.2">
      <c r="I4724" s="7"/>
      <c r="J4724" s="7"/>
      <c r="K4724" s="7"/>
      <c r="L4724" s="7"/>
      <c r="M4724" s="7"/>
      <c r="N4724" s="7"/>
    </row>
    <row r="4725" spans="9:14" x14ac:dyDescent="0.2">
      <c r="I4725" s="7"/>
      <c r="J4725" s="7"/>
      <c r="K4725" s="7"/>
      <c r="L4725" s="7"/>
      <c r="M4725" s="7"/>
      <c r="N4725" s="7"/>
    </row>
    <row r="4726" spans="9:14" x14ac:dyDescent="0.2">
      <c r="I4726" s="7"/>
      <c r="J4726" s="7"/>
      <c r="K4726" s="7"/>
      <c r="L4726" s="7"/>
      <c r="M4726" s="7"/>
      <c r="N4726" s="7"/>
    </row>
    <row r="4727" spans="9:14" x14ac:dyDescent="0.2">
      <c r="I4727" s="7"/>
      <c r="J4727" s="7"/>
      <c r="K4727" s="7"/>
      <c r="L4727" s="7"/>
      <c r="M4727" s="7"/>
      <c r="N4727" s="7"/>
    </row>
    <row r="4728" spans="9:14" x14ac:dyDescent="0.2">
      <c r="I4728" s="7"/>
      <c r="J4728" s="7"/>
      <c r="K4728" s="7"/>
      <c r="L4728" s="7"/>
      <c r="M4728" s="7"/>
      <c r="N4728" s="7"/>
    </row>
    <row r="4729" spans="9:14" x14ac:dyDescent="0.2">
      <c r="I4729" s="7"/>
      <c r="J4729" s="7"/>
      <c r="K4729" s="7"/>
      <c r="L4729" s="7"/>
      <c r="M4729" s="7"/>
      <c r="N4729" s="7"/>
    </row>
    <row r="4730" spans="9:14" x14ac:dyDescent="0.2">
      <c r="I4730" s="7"/>
      <c r="J4730" s="7"/>
      <c r="K4730" s="7"/>
      <c r="L4730" s="7"/>
      <c r="M4730" s="7"/>
      <c r="N4730" s="7"/>
    </row>
    <row r="4731" spans="9:14" x14ac:dyDescent="0.2">
      <c r="I4731" s="7"/>
      <c r="J4731" s="7"/>
      <c r="K4731" s="7"/>
      <c r="L4731" s="7"/>
      <c r="M4731" s="7"/>
      <c r="N4731" s="7"/>
    </row>
    <row r="4732" spans="9:14" x14ac:dyDescent="0.2">
      <c r="I4732" s="7"/>
      <c r="J4732" s="7"/>
      <c r="K4732" s="7"/>
      <c r="L4732" s="7"/>
      <c r="M4732" s="7"/>
      <c r="N4732" s="7"/>
    </row>
    <row r="4733" spans="9:14" x14ac:dyDescent="0.2">
      <c r="I4733" s="7"/>
      <c r="J4733" s="7"/>
      <c r="K4733" s="7"/>
      <c r="L4733" s="7"/>
      <c r="M4733" s="7"/>
      <c r="N4733" s="7"/>
    </row>
    <row r="4734" spans="9:14" x14ac:dyDescent="0.2">
      <c r="I4734" s="7"/>
      <c r="J4734" s="7"/>
      <c r="K4734" s="7"/>
      <c r="L4734" s="7"/>
      <c r="M4734" s="7"/>
      <c r="N4734" s="7"/>
    </row>
    <row r="4735" spans="9:14" x14ac:dyDescent="0.2">
      <c r="I4735" s="7"/>
      <c r="J4735" s="7"/>
      <c r="K4735" s="7"/>
      <c r="L4735" s="7"/>
      <c r="M4735" s="7"/>
      <c r="N4735" s="7"/>
    </row>
    <row r="4736" spans="9:14" x14ac:dyDescent="0.2">
      <c r="I4736" s="7"/>
      <c r="J4736" s="7"/>
      <c r="K4736" s="7"/>
      <c r="L4736" s="7"/>
      <c r="M4736" s="7"/>
      <c r="N4736" s="7"/>
    </row>
    <row r="4737" spans="9:14" x14ac:dyDescent="0.2">
      <c r="I4737" s="7"/>
      <c r="J4737" s="7"/>
      <c r="K4737" s="7"/>
      <c r="L4737" s="7"/>
      <c r="M4737" s="7"/>
      <c r="N4737" s="7"/>
    </row>
    <row r="4738" spans="9:14" x14ac:dyDescent="0.2">
      <c r="I4738" s="7"/>
      <c r="J4738" s="7"/>
      <c r="K4738" s="7"/>
      <c r="L4738" s="7"/>
      <c r="M4738" s="7"/>
      <c r="N4738" s="7"/>
    </row>
    <row r="4739" spans="9:14" x14ac:dyDescent="0.2">
      <c r="I4739" s="7"/>
      <c r="J4739" s="7"/>
      <c r="K4739" s="7"/>
      <c r="L4739" s="7"/>
      <c r="M4739" s="7"/>
      <c r="N4739" s="7"/>
    </row>
    <row r="4740" spans="9:14" x14ac:dyDescent="0.2">
      <c r="I4740" s="7"/>
      <c r="J4740" s="7"/>
      <c r="K4740" s="7"/>
      <c r="L4740" s="7"/>
      <c r="M4740" s="7"/>
      <c r="N4740" s="7"/>
    </row>
    <row r="4741" spans="9:14" x14ac:dyDescent="0.2">
      <c r="I4741" s="7"/>
      <c r="J4741" s="7"/>
      <c r="K4741" s="7"/>
      <c r="L4741" s="7"/>
      <c r="M4741" s="7"/>
      <c r="N4741" s="7"/>
    </row>
    <row r="4742" spans="9:14" x14ac:dyDescent="0.2">
      <c r="I4742" s="7"/>
      <c r="J4742" s="7"/>
      <c r="K4742" s="7"/>
      <c r="L4742" s="7"/>
      <c r="M4742" s="7"/>
      <c r="N4742" s="7"/>
    </row>
    <row r="4743" spans="9:14" x14ac:dyDescent="0.2">
      <c r="I4743" s="7"/>
      <c r="J4743" s="7"/>
      <c r="K4743" s="7"/>
      <c r="L4743" s="7"/>
      <c r="M4743" s="7"/>
      <c r="N4743" s="7"/>
    </row>
    <row r="4744" spans="9:14" x14ac:dyDescent="0.2">
      <c r="I4744" s="7"/>
      <c r="J4744" s="7"/>
      <c r="K4744" s="7"/>
      <c r="L4744" s="7"/>
      <c r="M4744" s="7"/>
      <c r="N4744" s="7"/>
    </row>
    <row r="4745" spans="9:14" x14ac:dyDescent="0.2">
      <c r="I4745" s="7"/>
      <c r="J4745" s="7"/>
      <c r="K4745" s="7"/>
      <c r="L4745" s="7"/>
      <c r="M4745" s="7"/>
      <c r="N4745" s="7"/>
    </row>
    <row r="4746" spans="9:14" x14ac:dyDescent="0.2">
      <c r="I4746" s="7"/>
      <c r="J4746" s="7"/>
      <c r="K4746" s="7"/>
      <c r="L4746" s="7"/>
      <c r="M4746" s="7"/>
      <c r="N4746" s="7"/>
    </row>
    <row r="4747" spans="9:14" x14ac:dyDescent="0.2">
      <c r="I4747" s="7"/>
      <c r="J4747" s="7"/>
      <c r="K4747" s="7"/>
      <c r="L4747" s="7"/>
      <c r="M4747" s="7"/>
      <c r="N4747" s="7"/>
    </row>
    <row r="4748" spans="9:14" x14ac:dyDescent="0.2">
      <c r="I4748" s="7"/>
      <c r="J4748" s="7"/>
      <c r="K4748" s="7"/>
      <c r="L4748" s="7"/>
      <c r="M4748" s="7"/>
      <c r="N4748" s="7"/>
    </row>
    <row r="4749" spans="9:14" x14ac:dyDescent="0.2">
      <c r="I4749" s="7"/>
      <c r="J4749" s="7"/>
      <c r="K4749" s="7"/>
      <c r="L4749" s="7"/>
      <c r="M4749" s="7"/>
      <c r="N4749" s="7"/>
    </row>
    <row r="4750" spans="9:14" x14ac:dyDescent="0.2">
      <c r="I4750" s="7"/>
      <c r="J4750" s="7"/>
      <c r="K4750" s="7"/>
      <c r="L4750" s="7"/>
      <c r="M4750" s="7"/>
      <c r="N4750" s="7"/>
    </row>
    <row r="4751" spans="9:14" x14ac:dyDescent="0.2">
      <c r="I4751" s="7"/>
      <c r="J4751" s="7"/>
      <c r="K4751" s="7"/>
      <c r="L4751" s="7"/>
      <c r="M4751" s="7"/>
      <c r="N4751" s="7"/>
    </row>
    <row r="4752" spans="9:14" x14ac:dyDescent="0.2">
      <c r="I4752" s="7"/>
      <c r="J4752" s="7"/>
      <c r="K4752" s="7"/>
      <c r="L4752" s="7"/>
      <c r="M4752" s="7"/>
      <c r="N4752" s="7"/>
    </row>
    <row r="4753" spans="9:14" x14ac:dyDescent="0.2">
      <c r="I4753" s="7"/>
      <c r="J4753" s="7"/>
      <c r="K4753" s="7"/>
      <c r="L4753" s="7"/>
      <c r="M4753" s="7"/>
      <c r="N4753" s="7"/>
    </row>
    <row r="4754" spans="9:14" x14ac:dyDescent="0.2">
      <c r="I4754" s="7"/>
      <c r="J4754" s="7"/>
      <c r="K4754" s="7"/>
      <c r="L4754" s="7"/>
      <c r="M4754" s="7"/>
      <c r="N4754" s="7"/>
    </row>
    <row r="4755" spans="9:14" x14ac:dyDescent="0.2">
      <c r="I4755" s="7"/>
      <c r="J4755" s="7"/>
      <c r="K4755" s="7"/>
      <c r="L4755" s="7"/>
      <c r="M4755" s="7"/>
      <c r="N4755" s="7"/>
    </row>
    <row r="4756" spans="9:14" x14ac:dyDescent="0.2">
      <c r="I4756" s="7"/>
      <c r="J4756" s="7"/>
      <c r="K4756" s="7"/>
      <c r="L4756" s="7"/>
      <c r="M4756" s="7"/>
      <c r="N4756" s="7"/>
    </row>
    <row r="4757" spans="9:14" x14ac:dyDescent="0.2">
      <c r="I4757" s="7"/>
      <c r="J4757" s="7"/>
      <c r="K4757" s="7"/>
      <c r="L4757" s="7"/>
      <c r="M4757" s="7"/>
      <c r="N4757" s="7"/>
    </row>
    <row r="4758" spans="9:14" x14ac:dyDescent="0.2">
      <c r="I4758" s="7"/>
      <c r="J4758" s="7"/>
      <c r="K4758" s="7"/>
      <c r="L4758" s="7"/>
      <c r="M4758" s="7"/>
      <c r="N4758" s="7"/>
    </row>
    <row r="4759" spans="9:14" x14ac:dyDescent="0.2">
      <c r="I4759" s="7"/>
      <c r="J4759" s="7"/>
      <c r="K4759" s="7"/>
      <c r="L4759" s="7"/>
      <c r="M4759" s="7"/>
      <c r="N4759" s="7"/>
    </row>
    <row r="4760" spans="9:14" x14ac:dyDescent="0.2">
      <c r="I4760" s="7"/>
      <c r="J4760" s="7"/>
      <c r="K4760" s="7"/>
      <c r="L4760" s="7"/>
      <c r="M4760" s="7"/>
      <c r="N4760" s="7"/>
    </row>
    <row r="4761" spans="9:14" x14ac:dyDescent="0.2">
      <c r="I4761" s="7"/>
      <c r="J4761" s="7"/>
      <c r="K4761" s="7"/>
      <c r="L4761" s="7"/>
      <c r="M4761" s="7"/>
      <c r="N4761" s="7"/>
    </row>
    <row r="4762" spans="9:14" x14ac:dyDescent="0.2">
      <c r="I4762" s="7"/>
      <c r="J4762" s="7"/>
      <c r="K4762" s="7"/>
      <c r="L4762" s="7"/>
      <c r="M4762" s="7"/>
      <c r="N4762" s="7"/>
    </row>
    <row r="4763" spans="9:14" x14ac:dyDescent="0.2">
      <c r="I4763" s="7"/>
      <c r="J4763" s="7"/>
      <c r="K4763" s="7"/>
      <c r="L4763" s="7"/>
      <c r="M4763" s="7"/>
      <c r="N4763" s="7"/>
    </row>
    <row r="4764" spans="9:14" x14ac:dyDescent="0.2">
      <c r="I4764" s="7"/>
      <c r="J4764" s="7"/>
      <c r="K4764" s="7"/>
      <c r="L4764" s="7"/>
      <c r="M4764" s="7"/>
      <c r="N4764" s="7"/>
    </row>
    <row r="4765" spans="9:14" x14ac:dyDescent="0.2">
      <c r="I4765" s="7"/>
      <c r="J4765" s="7"/>
      <c r="K4765" s="7"/>
      <c r="L4765" s="7"/>
      <c r="M4765" s="7"/>
      <c r="N4765" s="7"/>
    </row>
    <row r="4766" spans="9:14" x14ac:dyDescent="0.2">
      <c r="I4766" s="7"/>
      <c r="J4766" s="7"/>
      <c r="K4766" s="7"/>
      <c r="L4766" s="7"/>
      <c r="M4766" s="7"/>
      <c r="N4766" s="7"/>
    </row>
    <row r="4767" spans="9:14" x14ac:dyDescent="0.2">
      <c r="I4767" s="7"/>
      <c r="J4767" s="7"/>
      <c r="K4767" s="7"/>
      <c r="L4767" s="7"/>
      <c r="M4767" s="7"/>
      <c r="N4767" s="7"/>
    </row>
    <row r="4768" spans="9:14" x14ac:dyDescent="0.2">
      <c r="I4768" s="7"/>
      <c r="J4768" s="7"/>
      <c r="K4768" s="7"/>
      <c r="L4768" s="7"/>
      <c r="M4768" s="7"/>
      <c r="N4768" s="7"/>
    </row>
    <row r="4769" spans="9:14" x14ac:dyDescent="0.2">
      <c r="I4769" s="7"/>
      <c r="J4769" s="7"/>
      <c r="K4769" s="7"/>
      <c r="L4769" s="7"/>
      <c r="M4769" s="7"/>
      <c r="N4769" s="7"/>
    </row>
    <row r="4770" spans="9:14" x14ac:dyDescent="0.2">
      <c r="I4770" s="7"/>
      <c r="J4770" s="7"/>
      <c r="K4770" s="7"/>
      <c r="L4770" s="7"/>
      <c r="M4770" s="7"/>
      <c r="N4770" s="7"/>
    </row>
    <row r="4771" spans="9:14" x14ac:dyDescent="0.2">
      <c r="I4771" s="7"/>
      <c r="J4771" s="7"/>
      <c r="K4771" s="7"/>
      <c r="L4771" s="7"/>
      <c r="M4771" s="7"/>
      <c r="N4771" s="7"/>
    </row>
    <row r="4772" spans="9:14" x14ac:dyDescent="0.2">
      <c r="I4772" s="7"/>
      <c r="J4772" s="7"/>
      <c r="K4772" s="7"/>
      <c r="L4772" s="7"/>
      <c r="M4772" s="7"/>
      <c r="N4772" s="7"/>
    </row>
    <row r="4773" spans="9:14" x14ac:dyDescent="0.2">
      <c r="I4773" s="7"/>
      <c r="J4773" s="7"/>
      <c r="K4773" s="7"/>
      <c r="L4773" s="7"/>
      <c r="M4773" s="7"/>
      <c r="N4773" s="7"/>
    </row>
    <row r="4774" spans="9:14" x14ac:dyDescent="0.2">
      <c r="I4774" s="7"/>
      <c r="J4774" s="7"/>
      <c r="K4774" s="7"/>
      <c r="L4774" s="7"/>
      <c r="M4774" s="7"/>
      <c r="N4774" s="7"/>
    </row>
    <row r="4775" spans="9:14" x14ac:dyDescent="0.2">
      <c r="I4775" s="7"/>
      <c r="J4775" s="7"/>
      <c r="K4775" s="7"/>
      <c r="L4775" s="7"/>
      <c r="M4775" s="7"/>
      <c r="N4775" s="7"/>
    </row>
    <row r="4776" spans="9:14" x14ac:dyDescent="0.2">
      <c r="I4776" s="7"/>
      <c r="J4776" s="7"/>
      <c r="K4776" s="7"/>
      <c r="L4776" s="7"/>
      <c r="M4776" s="7"/>
      <c r="N4776" s="7"/>
    </row>
    <row r="4777" spans="9:14" x14ac:dyDescent="0.2">
      <c r="I4777" s="7"/>
      <c r="J4777" s="7"/>
      <c r="K4777" s="7"/>
      <c r="L4777" s="7"/>
      <c r="M4777" s="7"/>
      <c r="N4777" s="7"/>
    </row>
    <row r="4778" spans="9:14" x14ac:dyDescent="0.2">
      <c r="I4778" s="7"/>
      <c r="J4778" s="7"/>
      <c r="K4778" s="7"/>
      <c r="L4778" s="7"/>
      <c r="M4778" s="7"/>
      <c r="N4778" s="7"/>
    </row>
    <row r="4779" spans="9:14" x14ac:dyDescent="0.2">
      <c r="I4779" s="7"/>
      <c r="J4779" s="7"/>
      <c r="K4779" s="7"/>
      <c r="L4779" s="7"/>
      <c r="M4779" s="7"/>
      <c r="N4779" s="7"/>
    </row>
    <row r="4780" spans="9:14" x14ac:dyDescent="0.2">
      <c r="I4780" s="7"/>
      <c r="J4780" s="7"/>
      <c r="K4780" s="7"/>
      <c r="L4780" s="7"/>
      <c r="M4780" s="7"/>
      <c r="N4780" s="7"/>
    </row>
    <row r="4781" spans="9:14" x14ac:dyDescent="0.2">
      <c r="I4781" s="7"/>
      <c r="J4781" s="7"/>
      <c r="K4781" s="7"/>
      <c r="L4781" s="7"/>
      <c r="M4781" s="7"/>
      <c r="N4781" s="7"/>
    </row>
    <row r="4782" spans="9:14" x14ac:dyDescent="0.2">
      <c r="I4782" s="7"/>
      <c r="J4782" s="7"/>
      <c r="K4782" s="7"/>
      <c r="L4782" s="7"/>
      <c r="M4782" s="7"/>
      <c r="N4782" s="7"/>
    </row>
    <row r="4783" spans="9:14" x14ac:dyDescent="0.2">
      <c r="I4783" s="7"/>
      <c r="J4783" s="7"/>
      <c r="K4783" s="7"/>
      <c r="L4783" s="7"/>
      <c r="M4783" s="7"/>
      <c r="N4783" s="7"/>
    </row>
    <row r="4784" spans="9:14" x14ac:dyDescent="0.2">
      <c r="I4784" s="7"/>
      <c r="J4784" s="7"/>
      <c r="K4784" s="7"/>
      <c r="L4784" s="7"/>
      <c r="M4784" s="7"/>
      <c r="N4784" s="7"/>
    </row>
    <row r="4785" spans="9:14" x14ac:dyDescent="0.2">
      <c r="I4785" s="7"/>
      <c r="J4785" s="7"/>
      <c r="K4785" s="7"/>
      <c r="L4785" s="7"/>
      <c r="M4785" s="7"/>
      <c r="N4785" s="7"/>
    </row>
    <row r="4786" spans="9:14" x14ac:dyDescent="0.2">
      <c r="I4786" s="7"/>
      <c r="J4786" s="7"/>
      <c r="K4786" s="7"/>
      <c r="L4786" s="7"/>
      <c r="M4786" s="7"/>
      <c r="N4786" s="7"/>
    </row>
    <row r="4787" spans="9:14" x14ac:dyDescent="0.2">
      <c r="I4787" s="7"/>
      <c r="J4787" s="7"/>
      <c r="K4787" s="7"/>
      <c r="L4787" s="7"/>
      <c r="M4787" s="7"/>
      <c r="N4787" s="7"/>
    </row>
    <row r="4788" spans="9:14" x14ac:dyDescent="0.2">
      <c r="I4788" s="7"/>
      <c r="J4788" s="7"/>
      <c r="K4788" s="7"/>
      <c r="L4788" s="7"/>
      <c r="M4788" s="7"/>
      <c r="N4788" s="7"/>
    </row>
    <row r="4789" spans="9:14" x14ac:dyDescent="0.2">
      <c r="I4789" s="7"/>
      <c r="J4789" s="7"/>
      <c r="K4789" s="7"/>
      <c r="L4789" s="7"/>
      <c r="M4789" s="7"/>
      <c r="N4789" s="7"/>
    </row>
    <row r="4790" spans="9:14" x14ac:dyDescent="0.2">
      <c r="I4790" s="7"/>
      <c r="J4790" s="7"/>
      <c r="K4790" s="7"/>
      <c r="L4790" s="7"/>
      <c r="M4790" s="7"/>
      <c r="N4790" s="7"/>
    </row>
    <row r="4791" spans="9:14" x14ac:dyDescent="0.2">
      <c r="I4791" s="7"/>
      <c r="J4791" s="7"/>
      <c r="K4791" s="7"/>
      <c r="L4791" s="7"/>
      <c r="M4791" s="7"/>
      <c r="N4791" s="7"/>
    </row>
    <row r="4792" spans="9:14" x14ac:dyDescent="0.2">
      <c r="I4792" s="7"/>
      <c r="J4792" s="7"/>
      <c r="K4792" s="7"/>
      <c r="L4792" s="7"/>
      <c r="M4792" s="7"/>
      <c r="N4792" s="7"/>
    </row>
    <row r="4793" spans="9:14" x14ac:dyDescent="0.2">
      <c r="I4793" s="7"/>
      <c r="J4793" s="7"/>
      <c r="K4793" s="7"/>
      <c r="L4793" s="7"/>
      <c r="M4793" s="7"/>
      <c r="N4793" s="7"/>
    </row>
    <row r="4794" spans="9:14" x14ac:dyDescent="0.2">
      <c r="I4794" s="7"/>
      <c r="J4794" s="7"/>
      <c r="K4794" s="7"/>
      <c r="L4794" s="7"/>
      <c r="M4794" s="7"/>
      <c r="N4794" s="7"/>
    </row>
    <row r="4795" spans="9:14" x14ac:dyDescent="0.2">
      <c r="I4795" s="7"/>
      <c r="J4795" s="7"/>
      <c r="K4795" s="7"/>
      <c r="L4795" s="7"/>
      <c r="M4795" s="7"/>
      <c r="N4795" s="7"/>
    </row>
    <row r="4796" spans="9:14" x14ac:dyDescent="0.2">
      <c r="I4796" s="7"/>
      <c r="J4796" s="7"/>
      <c r="K4796" s="7"/>
      <c r="L4796" s="7"/>
      <c r="M4796" s="7"/>
      <c r="N4796" s="7"/>
    </row>
    <row r="4797" spans="9:14" x14ac:dyDescent="0.2">
      <c r="I4797" s="7"/>
      <c r="J4797" s="7"/>
      <c r="K4797" s="7"/>
      <c r="L4797" s="7"/>
      <c r="M4797" s="7"/>
      <c r="N4797" s="7"/>
    </row>
    <row r="4798" spans="9:14" x14ac:dyDescent="0.2">
      <c r="I4798" s="7"/>
      <c r="J4798" s="7"/>
      <c r="K4798" s="7"/>
      <c r="L4798" s="7"/>
      <c r="M4798" s="7"/>
      <c r="N4798" s="7"/>
    </row>
    <row r="4799" spans="9:14" x14ac:dyDescent="0.2">
      <c r="I4799" s="7"/>
      <c r="J4799" s="7"/>
      <c r="K4799" s="7"/>
      <c r="L4799" s="7"/>
      <c r="M4799" s="7"/>
      <c r="N4799" s="7"/>
    </row>
    <row r="4800" spans="9:14" x14ac:dyDescent="0.2">
      <c r="I4800" s="7"/>
      <c r="J4800" s="7"/>
      <c r="K4800" s="7"/>
      <c r="L4800" s="7"/>
      <c r="M4800" s="7"/>
      <c r="N4800" s="7"/>
    </row>
    <row r="4801" spans="9:14" x14ac:dyDescent="0.2">
      <c r="I4801" s="7"/>
      <c r="J4801" s="7"/>
      <c r="K4801" s="7"/>
      <c r="L4801" s="7"/>
      <c r="M4801" s="7"/>
      <c r="N4801" s="7"/>
    </row>
    <row r="4802" spans="9:14" x14ac:dyDescent="0.2">
      <c r="I4802" s="7"/>
      <c r="J4802" s="7"/>
      <c r="K4802" s="7"/>
      <c r="L4802" s="7"/>
      <c r="M4802" s="7"/>
      <c r="N4802" s="7"/>
    </row>
    <row r="4803" spans="9:14" x14ac:dyDescent="0.2">
      <c r="I4803" s="7"/>
      <c r="J4803" s="7"/>
      <c r="K4803" s="7"/>
      <c r="L4803" s="7"/>
      <c r="M4803" s="7"/>
      <c r="N4803" s="7"/>
    </row>
    <row r="4804" spans="9:14" x14ac:dyDescent="0.2">
      <c r="I4804" s="7"/>
      <c r="J4804" s="7"/>
      <c r="K4804" s="7"/>
      <c r="L4804" s="7"/>
      <c r="M4804" s="7"/>
      <c r="N4804" s="7"/>
    </row>
    <row r="4805" spans="9:14" x14ac:dyDescent="0.2">
      <c r="I4805" s="7"/>
      <c r="J4805" s="7"/>
      <c r="K4805" s="7"/>
      <c r="L4805" s="7"/>
      <c r="M4805" s="7"/>
      <c r="N4805" s="7"/>
    </row>
    <row r="4806" spans="9:14" x14ac:dyDescent="0.2">
      <c r="I4806" s="7"/>
      <c r="J4806" s="7"/>
      <c r="K4806" s="7"/>
      <c r="L4806" s="7"/>
      <c r="M4806" s="7"/>
      <c r="N4806" s="7"/>
    </row>
    <row r="4807" spans="9:14" x14ac:dyDescent="0.2">
      <c r="I4807" s="7"/>
      <c r="J4807" s="7"/>
      <c r="K4807" s="7"/>
      <c r="L4807" s="7"/>
      <c r="M4807" s="7"/>
      <c r="N4807" s="7"/>
    </row>
    <row r="4808" spans="9:14" x14ac:dyDescent="0.2">
      <c r="I4808" s="7"/>
      <c r="J4808" s="7"/>
      <c r="K4808" s="7"/>
      <c r="L4808" s="7"/>
      <c r="M4808" s="7"/>
      <c r="N4808" s="7"/>
    </row>
    <row r="4809" spans="9:14" x14ac:dyDescent="0.2">
      <c r="I4809" s="7"/>
      <c r="J4809" s="7"/>
      <c r="K4809" s="7"/>
      <c r="L4809" s="7"/>
      <c r="M4809" s="7"/>
      <c r="N4809" s="7"/>
    </row>
    <row r="4810" spans="9:14" x14ac:dyDescent="0.2">
      <c r="I4810" s="7"/>
      <c r="J4810" s="7"/>
      <c r="K4810" s="7"/>
      <c r="L4810" s="7"/>
      <c r="M4810" s="7"/>
      <c r="N4810" s="7"/>
    </row>
    <row r="4811" spans="9:14" x14ac:dyDescent="0.2">
      <c r="I4811" s="7"/>
      <c r="J4811" s="7"/>
      <c r="K4811" s="7"/>
      <c r="L4811" s="7"/>
      <c r="M4811" s="7"/>
      <c r="N4811" s="7"/>
    </row>
    <row r="4812" spans="9:14" x14ac:dyDescent="0.2">
      <c r="I4812" s="7"/>
      <c r="J4812" s="7"/>
      <c r="K4812" s="7"/>
      <c r="L4812" s="7"/>
      <c r="M4812" s="7"/>
      <c r="N4812" s="7"/>
    </row>
    <row r="4813" spans="9:14" x14ac:dyDescent="0.2">
      <c r="I4813" s="7"/>
      <c r="J4813" s="7"/>
      <c r="K4813" s="7"/>
      <c r="L4813" s="7"/>
      <c r="M4813" s="7"/>
      <c r="N4813" s="7"/>
    </row>
    <row r="4814" spans="9:14" x14ac:dyDescent="0.2">
      <c r="I4814" s="7"/>
      <c r="J4814" s="7"/>
      <c r="K4814" s="7"/>
      <c r="L4814" s="7"/>
      <c r="M4814" s="7"/>
      <c r="N4814" s="7"/>
    </row>
    <row r="4815" spans="9:14" x14ac:dyDescent="0.2">
      <c r="I4815" s="7"/>
      <c r="J4815" s="7"/>
      <c r="K4815" s="7"/>
      <c r="L4815" s="7"/>
      <c r="M4815" s="7"/>
      <c r="N4815" s="7"/>
    </row>
    <row r="4816" spans="9:14" x14ac:dyDescent="0.2">
      <c r="I4816" s="7"/>
      <c r="J4816" s="7"/>
      <c r="K4816" s="7"/>
      <c r="L4816" s="7"/>
      <c r="M4816" s="7"/>
      <c r="N4816" s="7"/>
    </row>
    <row r="4817" spans="9:14" x14ac:dyDescent="0.2">
      <c r="I4817" s="7"/>
      <c r="J4817" s="7"/>
      <c r="K4817" s="7"/>
      <c r="L4817" s="7"/>
      <c r="M4817" s="7"/>
      <c r="N4817" s="7"/>
    </row>
    <row r="4818" spans="9:14" x14ac:dyDescent="0.2">
      <c r="I4818" s="7"/>
      <c r="J4818" s="7"/>
      <c r="K4818" s="7"/>
      <c r="L4818" s="7"/>
      <c r="M4818" s="7"/>
      <c r="N4818" s="7"/>
    </row>
    <row r="4819" spans="9:14" x14ac:dyDescent="0.2">
      <c r="I4819" s="7"/>
      <c r="J4819" s="7"/>
      <c r="K4819" s="7"/>
      <c r="L4819" s="7"/>
      <c r="M4819" s="7"/>
      <c r="N4819" s="7"/>
    </row>
    <row r="4820" spans="9:14" x14ac:dyDescent="0.2">
      <c r="I4820" s="7"/>
      <c r="J4820" s="7"/>
      <c r="K4820" s="7"/>
      <c r="L4820" s="7"/>
      <c r="M4820" s="7"/>
      <c r="N4820" s="7"/>
    </row>
    <row r="4821" spans="9:14" x14ac:dyDescent="0.2">
      <c r="I4821" s="7"/>
      <c r="J4821" s="7"/>
      <c r="K4821" s="7"/>
      <c r="L4821" s="7"/>
      <c r="M4821" s="7"/>
      <c r="N4821" s="7"/>
    </row>
    <row r="4822" spans="9:14" x14ac:dyDescent="0.2">
      <c r="I4822" s="7"/>
      <c r="J4822" s="7"/>
      <c r="K4822" s="7"/>
      <c r="L4822" s="7"/>
      <c r="M4822" s="7"/>
      <c r="N4822" s="7"/>
    </row>
    <row r="4823" spans="9:14" x14ac:dyDescent="0.2">
      <c r="I4823" s="7"/>
      <c r="J4823" s="7"/>
      <c r="K4823" s="7"/>
      <c r="L4823" s="7"/>
      <c r="M4823" s="7"/>
      <c r="N4823" s="7"/>
    </row>
    <row r="4824" spans="9:14" x14ac:dyDescent="0.2">
      <c r="I4824" s="7"/>
      <c r="J4824" s="7"/>
      <c r="K4824" s="7"/>
      <c r="L4824" s="7"/>
      <c r="M4824" s="7"/>
      <c r="N4824" s="7"/>
    </row>
    <row r="4825" spans="9:14" x14ac:dyDescent="0.2">
      <c r="I4825" s="7"/>
      <c r="J4825" s="7"/>
      <c r="K4825" s="7"/>
      <c r="L4825" s="7"/>
      <c r="M4825" s="7"/>
      <c r="N4825" s="7"/>
    </row>
    <row r="4826" spans="9:14" x14ac:dyDescent="0.2">
      <c r="I4826" s="7"/>
      <c r="J4826" s="7"/>
      <c r="K4826" s="7"/>
      <c r="L4826" s="7"/>
      <c r="M4826" s="7"/>
      <c r="N4826" s="7"/>
    </row>
    <row r="4827" spans="9:14" x14ac:dyDescent="0.2">
      <c r="I4827" s="7"/>
      <c r="J4827" s="7"/>
      <c r="K4827" s="7"/>
      <c r="L4827" s="7"/>
      <c r="M4827" s="7"/>
      <c r="N4827" s="7"/>
    </row>
    <row r="4828" spans="9:14" x14ac:dyDescent="0.2">
      <c r="I4828" s="7"/>
      <c r="J4828" s="7"/>
      <c r="K4828" s="7"/>
      <c r="L4828" s="7"/>
      <c r="M4828" s="7"/>
      <c r="N4828" s="7"/>
    </row>
    <row r="4829" spans="9:14" x14ac:dyDescent="0.2">
      <c r="I4829" s="7"/>
      <c r="J4829" s="7"/>
      <c r="K4829" s="7"/>
      <c r="L4829" s="7"/>
      <c r="M4829" s="7"/>
      <c r="N4829" s="7"/>
    </row>
    <row r="4830" spans="9:14" x14ac:dyDescent="0.2">
      <c r="I4830" s="7"/>
      <c r="J4830" s="7"/>
      <c r="K4830" s="7"/>
      <c r="L4830" s="7"/>
      <c r="M4830" s="7"/>
      <c r="N4830" s="7"/>
    </row>
    <row r="4831" spans="9:14" x14ac:dyDescent="0.2">
      <c r="I4831" s="7"/>
      <c r="J4831" s="7"/>
      <c r="K4831" s="7"/>
      <c r="L4831" s="7"/>
      <c r="M4831" s="7"/>
      <c r="N4831" s="7"/>
    </row>
    <row r="4832" spans="9:14" x14ac:dyDescent="0.2">
      <c r="I4832" s="7"/>
      <c r="J4832" s="7"/>
      <c r="K4832" s="7"/>
      <c r="L4832" s="7"/>
      <c r="M4832" s="7"/>
      <c r="N4832" s="7"/>
    </row>
    <row r="4833" spans="9:14" x14ac:dyDescent="0.2">
      <c r="I4833" s="7"/>
      <c r="J4833" s="7"/>
      <c r="K4833" s="7"/>
      <c r="L4833" s="7"/>
      <c r="M4833" s="7"/>
      <c r="N4833" s="7"/>
    </row>
    <row r="4834" spans="9:14" x14ac:dyDescent="0.2">
      <c r="I4834" s="7"/>
      <c r="J4834" s="7"/>
      <c r="K4834" s="7"/>
      <c r="L4834" s="7"/>
      <c r="M4834" s="7"/>
      <c r="N4834" s="7"/>
    </row>
    <row r="4835" spans="9:14" x14ac:dyDescent="0.2">
      <c r="I4835" s="7"/>
      <c r="J4835" s="7"/>
      <c r="K4835" s="7"/>
      <c r="L4835" s="7"/>
      <c r="M4835" s="7"/>
      <c r="N4835" s="7"/>
    </row>
    <row r="4836" spans="9:14" x14ac:dyDescent="0.2">
      <c r="I4836" s="7"/>
      <c r="J4836" s="7"/>
      <c r="K4836" s="7"/>
      <c r="L4836" s="7"/>
      <c r="M4836" s="7"/>
      <c r="N4836" s="7"/>
    </row>
    <row r="4837" spans="9:14" x14ac:dyDescent="0.2">
      <c r="I4837" s="7"/>
      <c r="J4837" s="7"/>
      <c r="K4837" s="7"/>
      <c r="L4837" s="7"/>
      <c r="M4837" s="7"/>
      <c r="N4837" s="7"/>
    </row>
    <row r="4838" spans="9:14" x14ac:dyDescent="0.2">
      <c r="I4838" s="7"/>
      <c r="J4838" s="7"/>
      <c r="K4838" s="7"/>
      <c r="L4838" s="7"/>
      <c r="M4838" s="7"/>
      <c r="N4838" s="7"/>
    </row>
    <row r="4839" spans="9:14" x14ac:dyDescent="0.2">
      <c r="I4839" s="7"/>
      <c r="J4839" s="7"/>
      <c r="K4839" s="7"/>
      <c r="L4839" s="7"/>
      <c r="M4839" s="7"/>
      <c r="N4839" s="7"/>
    </row>
    <row r="4840" spans="9:14" x14ac:dyDescent="0.2">
      <c r="I4840" s="7"/>
      <c r="J4840" s="7"/>
      <c r="K4840" s="7"/>
      <c r="L4840" s="7"/>
      <c r="M4840" s="7"/>
      <c r="N4840" s="7"/>
    </row>
    <row r="4841" spans="9:14" x14ac:dyDescent="0.2">
      <c r="I4841" s="7"/>
      <c r="J4841" s="7"/>
      <c r="K4841" s="7"/>
      <c r="L4841" s="7"/>
      <c r="M4841" s="7"/>
      <c r="N4841" s="7"/>
    </row>
    <row r="4842" spans="9:14" x14ac:dyDescent="0.2">
      <c r="I4842" s="7"/>
      <c r="J4842" s="7"/>
      <c r="K4842" s="7"/>
      <c r="L4842" s="7"/>
      <c r="M4842" s="7"/>
      <c r="N4842" s="7"/>
    </row>
    <row r="4843" spans="9:14" x14ac:dyDescent="0.2">
      <c r="I4843" s="7"/>
      <c r="J4843" s="7"/>
      <c r="K4843" s="7"/>
      <c r="L4843" s="7"/>
      <c r="M4843" s="7"/>
      <c r="N4843" s="7"/>
    </row>
    <row r="4844" spans="9:14" x14ac:dyDescent="0.2">
      <c r="I4844" s="7"/>
      <c r="J4844" s="7"/>
      <c r="K4844" s="7"/>
      <c r="L4844" s="7"/>
      <c r="M4844" s="7"/>
      <c r="N4844" s="7"/>
    </row>
    <row r="4845" spans="9:14" x14ac:dyDescent="0.2">
      <c r="I4845" s="7"/>
      <c r="J4845" s="7"/>
      <c r="K4845" s="7"/>
      <c r="L4845" s="7"/>
      <c r="M4845" s="7"/>
      <c r="N4845" s="7"/>
    </row>
    <row r="4846" spans="9:14" x14ac:dyDescent="0.2">
      <c r="I4846" s="7"/>
      <c r="J4846" s="7"/>
      <c r="K4846" s="7"/>
      <c r="L4846" s="7"/>
      <c r="M4846" s="7"/>
      <c r="N4846" s="7"/>
    </row>
    <row r="4847" spans="9:14" x14ac:dyDescent="0.2">
      <c r="I4847" s="7"/>
      <c r="J4847" s="7"/>
      <c r="K4847" s="7"/>
      <c r="L4847" s="7"/>
      <c r="M4847" s="7"/>
      <c r="N4847" s="7"/>
    </row>
    <row r="4848" spans="9:14" x14ac:dyDescent="0.2">
      <c r="I4848" s="7"/>
      <c r="J4848" s="7"/>
      <c r="K4848" s="7"/>
      <c r="L4848" s="7"/>
      <c r="M4848" s="7"/>
      <c r="N4848" s="7"/>
    </row>
    <row r="4849" spans="9:14" x14ac:dyDescent="0.2">
      <c r="I4849" s="7"/>
      <c r="J4849" s="7"/>
      <c r="K4849" s="7"/>
      <c r="L4849" s="7"/>
      <c r="M4849" s="7"/>
      <c r="N4849" s="7"/>
    </row>
    <row r="4850" spans="9:14" x14ac:dyDescent="0.2">
      <c r="I4850" s="7"/>
      <c r="J4850" s="7"/>
      <c r="K4850" s="7"/>
      <c r="L4850" s="7"/>
      <c r="M4850" s="7"/>
      <c r="N4850" s="7"/>
    </row>
    <row r="4851" spans="9:14" x14ac:dyDescent="0.2">
      <c r="I4851" s="7"/>
      <c r="J4851" s="7"/>
      <c r="K4851" s="7"/>
      <c r="L4851" s="7"/>
      <c r="M4851" s="7"/>
      <c r="N4851" s="7"/>
    </row>
    <row r="4852" spans="9:14" x14ac:dyDescent="0.2">
      <c r="I4852" s="7"/>
      <c r="J4852" s="7"/>
      <c r="K4852" s="7"/>
      <c r="L4852" s="7"/>
      <c r="M4852" s="7"/>
      <c r="N4852" s="7"/>
    </row>
    <row r="4853" spans="9:14" x14ac:dyDescent="0.2">
      <c r="I4853" s="7"/>
      <c r="J4853" s="7"/>
      <c r="K4853" s="7"/>
      <c r="L4853" s="7"/>
      <c r="M4853" s="7"/>
      <c r="N4853" s="7"/>
    </row>
    <row r="4854" spans="9:14" x14ac:dyDescent="0.2">
      <c r="I4854" s="7"/>
      <c r="J4854" s="7"/>
      <c r="K4854" s="7"/>
      <c r="L4854" s="7"/>
      <c r="M4854" s="7"/>
      <c r="N4854" s="7"/>
    </row>
    <row r="4855" spans="9:14" x14ac:dyDescent="0.2">
      <c r="I4855" s="7"/>
      <c r="J4855" s="7"/>
      <c r="K4855" s="7"/>
      <c r="L4855" s="7"/>
      <c r="M4855" s="7"/>
      <c r="N4855" s="7"/>
    </row>
    <row r="4856" spans="9:14" x14ac:dyDescent="0.2">
      <c r="I4856" s="7"/>
      <c r="J4856" s="7"/>
      <c r="K4856" s="7"/>
      <c r="L4856" s="7"/>
      <c r="M4856" s="7"/>
      <c r="N4856" s="7"/>
    </row>
    <row r="4857" spans="9:14" x14ac:dyDescent="0.2">
      <c r="I4857" s="7"/>
      <c r="J4857" s="7"/>
      <c r="K4857" s="7"/>
      <c r="L4857" s="7"/>
      <c r="M4857" s="7"/>
      <c r="N4857" s="7"/>
    </row>
    <row r="4858" spans="9:14" x14ac:dyDescent="0.2">
      <c r="I4858" s="7"/>
      <c r="J4858" s="7"/>
      <c r="K4858" s="7"/>
      <c r="L4858" s="7"/>
      <c r="M4858" s="7"/>
      <c r="N4858" s="7"/>
    </row>
    <row r="4859" spans="9:14" x14ac:dyDescent="0.2">
      <c r="I4859" s="7"/>
      <c r="J4859" s="7"/>
      <c r="K4859" s="7"/>
      <c r="L4859" s="7"/>
      <c r="M4859" s="7"/>
      <c r="N4859" s="7"/>
    </row>
    <row r="4860" spans="9:14" x14ac:dyDescent="0.2">
      <c r="I4860" s="7"/>
      <c r="J4860" s="7"/>
      <c r="K4860" s="7"/>
      <c r="L4860" s="7"/>
      <c r="M4860" s="7"/>
      <c r="N4860" s="7"/>
    </row>
    <row r="4861" spans="9:14" x14ac:dyDescent="0.2">
      <c r="I4861" s="7"/>
      <c r="J4861" s="7"/>
      <c r="K4861" s="7"/>
      <c r="L4861" s="7"/>
      <c r="M4861" s="7"/>
      <c r="N4861" s="7"/>
    </row>
    <row r="4862" spans="9:14" x14ac:dyDescent="0.2">
      <c r="I4862" s="7"/>
      <c r="J4862" s="7"/>
      <c r="K4862" s="7"/>
      <c r="L4862" s="7"/>
      <c r="M4862" s="7"/>
      <c r="N4862" s="7"/>
    </row>
    <row r="4863" spans="9:14" x14ac:dyDescent="0.2">
      <c r="I4863" s="7"/>
      <c r="J4863" s="7"/>
      <c r="K4863" s="7"/>
      <c r="L4863" s="7"/>
      <c r="M4863" s="7"/>
      <c r="N4863" s="7"/>
    </row>
    <row r="4864" spans="9:14" x14ac:dyDescent="0.2">
      <c r="I4864" s="7"/>
      <c r="J4864" s="7"/>
      <c r="K4864" s="7"/>
      <c r="L4864" s="7"/>
      <c r="M4864" s="7"/>
      <c r="N4864" s="7"/>
    </row>
    <row r="4865" spans="9:14" x14ac:dyDescent="0.2">
      <c r="I4865" s="7"/>
      <c r="J4865" s="7"/>
      <c r="K4865" s="7"/>
      <c r="L4865" s="7"/>
      <c r="M4865" s="7"/>
      <c r="N4865" s="7"/>
    </row>
    <row r="4866" spans="9:14" x14ac:dyDescent="0.2">
      <c r="I4866" s="7"/>
      <c r="J4866" s="7"/>
      <c r="K4866" s="7"/>
      <c r="L4866" s="7"/>
      <c r="M4866" s="7"/>
      <c r="N4866" s="7"/>
    </row>
    <row r="4867" spans="9:14" x14ac:dyDescent="0.2">
      <c r="I4867" s="7"/>
      <c r="J4867" s="7"/>
      <c r="K4867" s="7"/>
      <c r="L4867" s="7"/>
      <c r="M4867" s="7"/>
      <c r="N4867" s="7"/>
    </row>
    <row r="4868" spans="9:14" x14ac:dyDescent="0.2">
      <c r="I4868" s="7"/>
      <c r="J4868" s="7"/>
      <c r="K4868" s="7"/>
      <c r="L4868" s="7"/>
      <c r="M4868" s="7"/>
      <c r="N4868" s="7"/>
    </row>
    <row r="4869" spans="9:14" x14ac:dyDescent="0.2">
      <c r="I4869" s="7"/>
      <c r="J4869" s="7"/>
      <c r="K4869" s="7"/>
      <c r="L4869" s="7"/>
      <c r="M4869" s="7"/>
      <c r="N4869" s="7"/>
    </row>
    <row r="4870" spans="9:14" x14ac:dyDescent="0.2">
      <c r="I4870" s="7"/>
      <c r="J4870" s="7"/>
      <c r="K4870" s="7"/>
      <c r="L4870" s="7"/>
      <c r="M4870" s="7"/>
      <c r="N4870" s="7"/>
    </row>
    <row r="4871" spans="9:14" x14ac:dyDescent="0.2">
      <c r="I4871" s="7"/>
      <c r="J4871" s="7"/>
      <c r="K4871" s="7"/>
      <c r="L4871" s="7"/>
      <c r="M4871" s="7"/>
      <c r="N4871" s="7"/>
    </row>
    <row r="4872" spans="9:14" x14ac:dyDescent="0.2">
      <c r="I4872" s="7"/>
      <c r="J4872" s="7"/>
      <c r="K4872" s="7"/>
      <c r="L4872" s="7"/>
      <c r="M4872" s="7"/>
      <c r="N4872" s="7"/>
    </row>
    <row r="4873" spans="9:14" x14ac:dyDescent="0.2">
      <c r="I4873" s="7"/>
      <c r="J4873" s="7"/>
      <c r="K4873" s="7"/>
      <c r="L4873" s="7"/>
      <c r="M4873" s="7"/>
      <c r="N4873" s="7"/>
    </row>
    <row r="4874" spans="9:14" x14ac:dyDescent="0.2">
      <c r="I4874" s="7"/>
      <c r="J4874" s="7"/>
      <c r="K4874" s="7"/>
      <c r="L4874" s="7"/>
      <c r="M4874" s="7"/>
      <c r="N4874" s="7"/>
    </row>
    <row r="4875" spans="9:14" x14ac:dyDescent="0.2">
      <c r="I4875" s="7"/>
      <c r="J4875" s="7"/>
      <c r="K4875" s="7"/>
      <c r="L4875" s="7"/>
      <c r="M4875" s="7"/>
      <c r="N4875" s="7"/>
    </row>
    <row r="4876" spans="9:14" x14ac:dyDescent="0.2">
      <c r="I4876" s="7"/>
      <c r="J4876" s="7"/>
      <c r="K4876" s="7"/>
      <c r="L4876" s="7"/>
      <c r="M4876" s="7"/>
      <c r="N4876" s="7"/>
    </row>
    <row r="4877" spans="9:14" x14ac:dyDescent="0.2">
      <c r="I4877" s="7"/>
      <c r="J4877" s="7"/>
      <c r="K4877" s="7"/>
      <c r="L4877" s="7"/>
      <c r="M4877" s="7"/>
      <c r="N4877" s="7"/>
    </row>
    <row r="4878" spans="9:14" x14ac:dyDescent="0.2">
      <c r="I4878" s="7"/>
      <c r="J4878" s="7"/>
      <c r="K4878" s="7"/>
      <c r="L4878" s="7"/>
      <c r="M4878" s="7"/>
      <c r="N4878" s="7"/>
    </row>
    <row r="4879" spans="9:14" x14ac:dyDescent="0.2">
      <c r="I4879" s="7"/>
      <c r="J4879" s="7"/>
      <c r="K4879" s="7"/>
      <c r="L4879" s="7"/>
      <c r="M4879" s="7"/>
      <c r="N4879" s="7"/>
    </row>
    <row r="4880" spans="9:14" x14ac:dyDescent="0.2">
      <c r="I4880" s="7"/>
      <c r="J4880" s="7"/>
      <c r="K4880" s="7"/>
      <c r="L4880" s="7"/>
      <c r="M4880" s="7"/>
      <c r="N4880" s="7"/>
    </row>
    <row r="4881" spans="9:14" x14ac:dyDescent="0.2">
      <c r="I4881" s="7"/>
      <c r="J4881" s="7"/>
      <c r="K4881" s="7"/>
      <c r="L4881" s="7"/>
      <c r="M4881" s="7"/>
      <c r="N4881" s="7"/>
    </row>
    <row r="4882" spans="9:14" x14ac:dyDescent="0.2">
      <c r="I4882" s="7"/>
      <c r="J4882" s="7"/>
      <c r="K4882" s="7"/>
      <c r="L4882" s="7"/>
      <c r="M4882" s="7"/>
      <c r="N4882" s="7"/>
    </row>
    <row r="4883" spans="9:14" x14ac:dyDescent="0.2">
      <c r="I4883" s="7"/>
      <c r="J4883" s="7"/>
      <c r="K4883" s="7"/>
      <c r="L4883" s="7"/>
      <c r="M4883" s="7"/>
      <c r="N4883" s="7"/>
    </row>
    <row r="4884" spans="9:14" x14ac:dyDescent="0.2">
      <c r="I4884" s="7"/>
      <c r="J4884" s="7"/>
      <c r="K4884" s="7"/>
      <c r="L4884" s="7"/>
      <c r="M4884" s="7"/>
      <c r="N4884" s="7"/>
    </row>
    <row r="4885" spans="9:14" x14ac:dyDescent="0.2">
      <c r="I4885" s="7"/>
      <c r="J4885" s="7"/>
      <c r="K4885" s="7"/>
      <c r="L4885" s="7"/>
      <c r="M4885" s="7"/>
      <c r="N4885" s="7"/>
    </row>
    <row r="4886" spans="9:14" x14ac:dyDescent="0.2">
      <c r="I4886" s="7"/>
      <c r="J4886" s="7"/>
      <c r="K4886" s="7"/>
      <c r="L4886" s="7"/>
      <c r="M4886" s="7"/>
      <c r="N4886" s="7"/>
    </row>
    <row r="4887" spans="9:14" x14ac:dyDescent="0.2">
      <c r="I4887" s="7"/>
      <c r="J4887" s="7"/>
      <c r="K4887" s="7"/>
      <c r="L4887" s="7"/>
      <c r="M4887" s="7"/>
      <c r="N4887" s="7"/>
    </row>
    <row r="4888" spans="9:14" x14ac:dyDescent="0.2">
      <c r="I4888" s="7"/>
      <c r="J4888" s="7"/>
      <c r="K4888" s="7"/>
      <c r="L4888" s="7"/>
      <c r="M4888" s="7"/>
      <c r="N4888" s="7"/>
    </row>
    <row r="4889" spans="9:14" x14ac:dyDescent="0.2">
      <c r="I4889" s="7"/>
      <c r="J4889" s="7"/>
      <c r="K4889" s="7"/>
      <c r="L4889" s="7"/>
      <c r="M4889" s="7"/>
      <c r="N4889" s="7"/>
    </row>
    <row r="4890" spans="9:14" x14ac:dyDescent="0.2">
      <c r="I4890" s="7"/>
      <c r="J4890" s="7"/>
      <c r="K4890" s="7"/>
      <c r="L4890" s="7"/>
      <c r="M4890" s="7"/>
      <c r="N4890" s="7"/>
    </row>
    <row r="4891" spans="9:14" x14ac:dyDescent="0.2">
      <c r="I4891" s="7"/>
      <c r="J4891" s="7"/>
      <c r="K4891" s="7"/>
      <c r="L4891" s="7"/>
      <c r="M4891" s="7"/>
      <c r="N4891" s="7"/>
    </row>
    <row r="4892" spans="9:14" x14ac:dyDescent="0.2">
      <c r="I4892" s="7"/>
      <c r="J4892" s="7"/>
      <c r="K4892" s="7"/>
      <c r="L4892" s="7"/>
      <c r="M4892" s="7"/>
      <c r="N4892" s="7"/>
    </row>
    <row r="4893" spans="9:14" x14ac:dyDescent="0.2">
      <c r="I4893" s="7"/>
      <c r="J4893" s="7"/>
      <c r="K4893" s="7"/>
      <c r="L4893" s="7"/>
      <c r="M4893" s="7"/>
      <c r="N4893" s="7"/>
    </row>
    <row r="4894" spans="9:14" x14ac:dyDescent="0.2">
      <c r="I4894" s="7"/>
      <c r="J4894" s="7"/>
      <c r="K4894" s="7"/>
      <c r="L4894" s="7"/>
      <c r="M4894" s="7"/>
      <c r="N4894" s="7"/>
    </row>
    <row r="4895" spans="9:14" x14ac:dyDescent="0.2">
      <c r="I4895" s="7"/>
      <c r="J4895" s="7"/>
      <c r="K4895" s="7"/>
      <c r="L4895" s="7"/>
      <c r="M4895" s="7"/>
      <c r="N4895" s="7"/>
    </row>
    <row r="4896" spans="9:14" x14ac:dyDescent="0.2">
      <c r="I4896" s="7"/>
      <c r="J4896" s="7"/>
      <c r="K4896" s="7"/>
      <c r="L4896" s="7"/>
      <c r="M4896" s="7"/>
      <c r="N4896" s="7"/>
    </row>
    <row r="4897" spans="9:14" x14ac:dyDescent="0.2">
      <c r="I4897" s="7"/>
      <c r="J4897" s="7"/>
      <c r="K4897" s="7"/>
      <c r="L4897" s="7"/>
      <c r="M4897" s="7"/>
      <c r="N4897" s="7"/>
    </row>
    <row r="4898" spans="9:14" x14ac:dyDescent="0.2">
      <c r="I4898" s="7"/>
      <c r="J4898" s="7"/>
      <c r="K4898" s="7"/>
      <c r="L4898" s="7"/>
      <c r="M4898" s="7"/>
      <c r="N4898" s="7"/>
    </row>
    <row r="4899" spans="9:14" x14ac:dyDescent="0.2">
      <c r="I4899" s="7"/>
      <c r="J4899" s="7"/>
      <c r="K4899" s="7"/>
      <c r="L4899" s="7"/>
      <c r="M4899" s="7"/>
      <c r="N4899" s="7"/>
    </row>
    <row r="4900" spans="9:14" x14ac:dyDescent="0.2">
      <c r="I4900" s="7"/>
      <c r="J4900" s="7"/>
      <c r="K4900" s="7"/>
      <c r="L4900" s="7"/>
      <c r="M4900" s="7"/>
      <c r="N4900" s="7"/>
    </row>
    <row r="4901" spans="9:14" x14ac:dyDescent="0.2">
      <c r="I4901" s="7"/>
      <c r="J4901" s="7"/>
      <c r="K4901" s="7"/>
      <c r="L4901" s="7"/>
      <c r="M4901" s="7"/>
      <c r="N4901" s="7"/>
    </row>
    <row r="4902" spans="9:14" x14ac:dyDescent="0.2">
      <c r="I4902" s="7"/>
      <c r="J4902" s="7"/>
      <c r="K4902" s="7"/>
      <c r="L4902" s="7"/>
      <c r="M4902" s="7"/>
      <c r="N4902" s="7"/>
    </row>
    <row r="4903" spans="9:14" x14ac:dyDescent="0.2">
      <c r="I4903" s="7"/>
      <c r="J4903" s="7"/>
      <c r="K4903" s="7"/>
      <c r="L4903" s="7"/>
      <c r="M4903" s="7"/>
      <c r="N4903" s="7"/>
    </row>
    <row r="4904" spans="9:14" x14ac:dyDescent="0.2">
      <c r="I4904" s="7"/>
      <c r="J4904" s="7"/>
      <c r="K4904" s="7"/>
      <c r="L4904" s="7"/>
      <c r="M4904" s="7"/>
      <c r="N4904" s="7"/>
    </row>
    <row r="4905" spans="9:14" x14ac:dyDescent="0.2">
      <c r="I4905" s="7"/>
      <c r="J4905" s="7"/>
      <c r="K4905" s="7"/>
      <c r="L4905" s="7"/>
      <c r="M4905" s="7"/>
      <c r="N4905" s="7"/>
    </row>
    <row r="4906" spans="9:14" x14ac:dyDescent="0.2">
      <c r="I4906" s="7"/>
      <c r="J4906" s="7"/>
      <c r="K4906" s="7"/>
      <c r="L4906" s="7"/>
      <c r="M4906" s="7"/>
      <c r="N4906" s="7"/>
    </row>
    <row r="4907" spans="9:14" x14ac:dyDescent="0.2">
      <c r="I4907" s="7"/>
      <c r="J4907" s="7"/>
      <c r="K4907" s="7"/>
      <c r="L4907" s="7"/>
      <c r="M4907" s="7"/>
      <c r="N4907" s="7"/>
    </row>
    <row r="4908" spans="9:14" x14ac:dyDescent="0.2">
      <c r="I4908" s="7"/>
      <c r="J4908" s="7"/>
      <c r="K4908" s="7"/>
      <c r="L4908" s="7"/>
      <c r="M4908" s="7"/>
      <c r="N4908" s="7"/>
    </row>
    <row r="4909" spans="9:14" x14ac:dyDescent="0.2">
      <c r="I4909" s="7"/>
      <c r="J4909" s="7"/>
      <c r="K4909" s="7"/>
      <c r="L4909" s="7"/>
      <c r="M4909" s="7"/>
      <c r="N4909" s="7"/>
    </row>
    <row r="4910" spans="9:14" x14ac:dyDescent="0.2">
      <c r="I4910" s="7"/>
      <c r="J4910" s="7"/>
      <c r="K4910" s="7"/>
      <c r="L4910" s="7"/>
      <c r="M4910" s="7"/>
      <c r="N4910" s="7"/>
    </row>
    <row r="4911" spans="9:14" x14ac:dyDescent="0.2">
      <c r="I4911" s="7"/>
      <c r="J4911" s="7"/>
      <c r="K4911" s="7"/>
      <c r="L4911" s="7"/>
      <c r="M4911" s="7"/>
      <c r="N4911" s="7"/>
    </row>
    <row r="4912" spans="9:14" x14ac:dyDescent="0.2">
      <c r="I4912" s="7"/>
      <c r="J4912" s="7"/>
      <c r="K4912" s="7"/>
      <c r="L4912" s="7"/>
      <c r="M4912" s="7"/>
      <c r="N4912" s="7"/>
    </row>
    <row r="4913" spans="9:14" x14ac:dyDescent="0.2">
      <c r="I4913" s="7"/>
      <c r="J4913" s="7"/>
      <c r="K4913" s="7"/>
      <c r="L4913" s="7"/>
      <c r="M4913" s="7"/>
      <c r="N4913" s="7"/>
    </row>
    <row r="4914" spans="9:14" x14ac:dyDescent="0.2">
      <c r="I4914" s="7"/>
      <c r="J4914" s="7"/>
      <c r="K4914" s="7"/>
      <c r="L4914" s="7"/>
      <c r="M4914" s="7"/>
      <c r="N4914" s="7"/>
    </row>
    <row r="4915" spans="9:14" x14ac:dyDescent="0.2">
      <c r="I4915" s="7"/>
      <c r="J4915" s="7"/>
      <c r="K4915" s="7"/>
      <c r="L4915" s="7"/>
      <c r="M4915" s="7"/>
      <c r="N4915" s="7"/>
    </row>
    <row r="4916" spans="9:14" x14ac:dyDescent="0.2">
      <c r="I4916" s="7"/>
      <c r="J4916" s="7"/>
      <c r="K4916" s="7"/>
      <c r="L4916" s="7"/>
      <c r="M4916" s="7"/>
      <c r="N4916" s="7"/>
    </row>
    <row r="4917" spans="9:14" x14ac:dyDescent="0.2">
      <c r="I4917" s="7"/>
      <c r="J4917" s="7"/>
      <c r="K4917" s="7"/>
      <c r="L4917" s="7"/>
      <c r="M4917" s="7"/>
      <c r="N4917" s="7"/>
    </row>
    <row r="4918" spans="9:14" x14ac:dyDescent="0.2">
      <c r="I4918" s="7"/>
      <c r="J4918" s="7"/>
      <c r="K4918" s="7"/>
      <c r="L4918" s="7"/>
      <c r="M4918" s="7"/>
      <c r="N4918" s="7"/>
    </row>
    <row r="4919" spans="9:14" x14ac:dyDescent="0.2">
      <c r="I4919" s="7"/>
      <c r="J4919" s="7"/>
      <c r="K4919" s="7"/>
      <c r="L4919" s="7"/>
      <c r="M4919" s="7"/>
      <c r="N4919" s="7"/>
    </row>
    <row r="4920" spans="9:14" x14ac:dyDescent="0.2">
      <c r="I4920" s="7"/>
      <c r="J4920" s="7"/>
      <c r="K4920" s="7"/>
      <c r="L4920" s="7"/>
      <c r="M4920" s="7"/>
      <c r="N4920" s="7"/>
    </row>
    <row r="4921" spans="9:14" x14ac:dyDescent="0.2">
      <c r="I4921" s="7"/>
      <c r="J4921" s="7"/>
      <c r="K4921" s="7"/>
      <c r="L4921" s="7"/>
      <c r="M4921" s="7"/>
      <c r="N4921" s="7"/>
    </row>
    <row r="4922" spans="9:14" x14ac:dyDescent="0.2">
      <c r="I4922" s="7"/>
      <c r="J4922" s="7"/>
      <c r="K4922" s="7"/>
      <c r="L4922" s="7"/>
      <c r="M4922" s="7"/>
      <c r="N4922" s="7"/>
    </row>
    <row r="4923" spans="9:14" x14ac:dyDescent="0.2">
      <c r="I4923" s="7"/>
      <c r="J4923" s="7"/>
      <c r="K4923" s="7"/>
      <c r="L4923" s="7"/>
      <c r="M4923" s="7"/>
      <c r="N4923" s="7"/>
    </row>
    <row r="4924" spans="9:14" x14ac:dyDescent="0.2">
      <c r="I4924" s="7"/>
      <c r="J4924" s="7"/>
      <c r="K4924" s="7"/>
      <c r="L4924" s="7"/>
      <c r="M4924" s="7"/>
      <c r="N4924" s="7"/>
    </row>
    <row r="4925" spans="9:14" x14ac:dyDescent="0.2">
      <c r="I4925" s="7"/>
      <c r="J4925" s="7"/>
      <c r="K4925" s="7"/>
      <c r="L4925" s="7"/>
      <c r="M4925" s="7"/>
      <c r="N4925" s="7"/>
    </row>
    <row r="4926" spans="9:14" x14ac:dyDescent="0.2">
      <c r="I4926" s="7"/>
      <c r="J4926" s="7"/>
      <c r="K4926" s="7"/>
      <c r="L4926" s="7"/>
      <c r="M4926" s="7"/>
      <c r="N4926" s="7"/>
    </row>
    <row r="4927" spans="9:14" x14ac:dyDescent="0.2">
      <c r="I4927" s="7"/>
      <c r="J4927" s="7"/>
      <c r="K4927" s="7"/>
      <c r="L4927" s="7"/>
      <c r="M4927" s="7"/>
      <c r="N4927" s="7"/>
    </row>
    <row r="4928" spans="9:14" x14ac:dyDescent="0.2">
      <c r="I4928" s="7"/>
      <c r="J4928" s="7"/>
      <c r="K4928" s="7"/>
      <c r="L4928" s="7"/>
      <c r="M4928" s="7"/>
      <c r="N4928" s="7"/>
    </row>
    <row r="4929" spans="9:14" x14ac:dyDescent="0.2">
      <c r="I4929" s="7"/>
      <c r="J4929" s="7"/>
      <c r="K4929" s="7"/>
      <c r="L4929" s="7"/>
      <c r="M4929" s="7"/>
      <c r="N4929" s="7"/>
    </row>
    <row r="4930" spans="9:14" x14ac:dyDescent="0.2">
      <c r="I4930" s="7"/>
      <c r="J4930" s="7"/>
      <c r="K4930" s="7"/>
      <c r="L4930" s="7"/>
      <c r="M4930" s="7"/>
      <c r="N4930" s="7"/>
    </row>
    <row r="4931" spans="9:14" x14ac:dyDescent="0.2">
      <c r="I4931" s="7"/>
      <c r="J4931" s="7"/>
      <c r="K4931" s="7"/>
      <c r="L4931" s="7"/>
      <c r="M4931" s="7"/>
      <c r="N4931" s="7"/>
    </row>
    <row r="4932" spans="9:14" x14ac:dyDescent="0.2">
      <c r="I4932" s="7"/>
      <c r="J4932" s="7"/>
      <c r="K4932" s="7"/>
      <c r="L4932" s="7"/>
      <c r="M4932" s="7"/>
      <c r="N4932" s="7"/>
    </row>
    <row r="4933" spans="9:14" x14ac:dyDescent="0.2">
      <c r="I4933" s="7"/>
      <c r="J4933" s="7"/>
      <c r="K4933" s="7"/>
      <c r="L4933" s="7"/>
      <c r="M4933" s="7"/>
      <c r="N4933" s="7"/>
    </row>
    <row r="4934" spans="9:14" x14ac:dyDescent="0.2">
      <c r="I4934" s="7"/>
      <c r="J4934" s="7"/>
      <c r="K4934" s="7"/>
      <c r="L4934" s="7"/>
      <c r="M4934" s="7"/>
      <c r="N4934" s="7"/>
    </row>
    <row r="4935" spans="9:14" x14ac:dyDescent="0.2">
      <c r="I4935" s="7"/>
      <c r="J4935" s="7"/>
      <c r="K4935" s="7"/>
      <c r="L4935" s="7"/>
      <c r="M4935" s="7"/>
      <c r="N4935" s="7"/>
    </row>
    <row r="4936" spans="9:14" x14ac:dyDescent="0.2">
      <c r="I4936" s="7"/>
      <c r="J4936" s="7"/>
      <c r="K4936" s="7"/>
      <c r="L4936" s="7"/>
      <c r="M4936" s="7"/>
      <c r="N4936" s="7"/>
    </row>
    <row r="4937" spans="9:14" x14ac:dyDescent="0.2">
      <c r="I4937" s="7"/>
      <c r="J4937" s="7"/>
      <c r="K4937" s="7"/>
      <c r="L4937" s="7"/>
      <c r="M4937" s="7"/>
      <c r="N4937" s="7"/>
    </row>
    <row r="4938" spans="9:14" x14ac:dyDescent="0.2">
      <c r="I4938" s="7"/>
      <c r="J4938" s="7"/>
      <c r="K4938" s="7"/>
      <c r="L4938" s="7"/>
      <c r="M4938" s="7"/>
      <c r="N4938" s="7"/>
    </row>
    <row r="4939" spans="9:14" x14ac:dyDescent="0.2">
      <c r="I4939" s="7"/>
      <c r="J4939" s="7"/>
      <c r="K4939" s="7"/>
      <c r="L4939" s="7"/>
      <c r="M4939" s="7"/>
      <c r="N4939" s="7"/>
    </row>
    <row r="4940" spans="9:14" x14ac:dyDescent="0.2">
      <c r="I4940" s="7"/>
      <c r="J4940" s="7"/>
      <c r="K4940" s="7"/>
      <c r="L4940" s="7"/>
      <c r="M4940" s="7"/>
      <c r="N4940" s="7"/>
    </row>
    <row r="4941" spans="9:14" x14ac:dyDescent="0.2">
      <c r="I4941" s="7"/>
      <c r="J4941" s="7"/>
      <c r="K4941" s="7"/>
      <c r="L4941" s="7"/>
      <c r="M4941" s="7"/>
      <c r="N4941" s="7"/>
    </row>
    <row r="4942" spans="9:14" x14ac:dyDescent="0.2">
      <c r="I4942" s="7"/>
      <c r="J4942" s="7"/>
      <c r="K4942" s="7"/>
      <c r="L4942" s="7"/>
      <c r="M4942" s="7"/>
      <c r="N4942" s="7"/>
    </row>
    <row r="4943" spans="9:14" x14ac:dyDescent="0.2">
      <c r="I4943" s="7"/>
      <c r="J4943" s="7"/>
      <c r="K4943" s="7"/>
      <c r="L4943" s="7"/>
      <c r="M4943" s="7"/>
      <c r="N4943" s="7"/>
    </row>
    <row r="4944" spans="9:14" x14ac:dyDescent="0.2">
      <c r="I4944" s="7"/>
      <c r="J4944" s="7"/>
      <c r="K4944" s="7"/>
      <c r="L4944" s="7"/>
      <c r="M4944" s="7"/>
      <c r="N4944" s="7"/>
    </row>
    <row r="4945" spans="9:14" x14ac:dyDescent="0.2">
      <c r="I4945" s="7"/>
      <c r="J4945" s="7"/>
      <c r="K4945" s="7"/>
      <c r="L4945" s="7"/>
      <c r="M4945" s="7"/>
      <c r="N4945" s="7"/>
    </row>
    <row r="4946" spans="9:14" x14ac:dyDescent="0.2">
      <c r="I4946" s="7"/>
      <c r="J4946" s="7"/>
      <c r="K4946" s="7"/>
      <c r="L4946" s="7"/>
      <c r="M4946" s="7"/>
      <c r="N4946" s="7"/>
    </row>
    <row r="4947" spans="9:14" x14ac:dyDescent="0.2">
      <c r="I4947" s="7"/>
      <c r="J4947" s="7"/>
      <c r="K4947" s="7"/>
      <c r="L4947" s="7"/>
      <c r="M4947" s="7"/>
      <c r="N4947" s="7"/>
    </row>
    <row r="4948" spans="9:14" x14ac:dyDescent="0.2">
      <c r="I4948" s="7"/>
      <c r="J4948" s="7"/>
      <c r="K4948" s="7"/>
      <c r="L4948" s="7"/>
      <c r="M4948" s="7"/>
      <c r="N4948" s="7"/>
    </row>
    <row r="4949" spans="9:14" x14ac:dyDescent="0.2">
      <c r="I4949" s="7"/>
      <c r="J4949" s="7"/>
      <c r="K4949" s="7"/>
      <c r="L4949" s="7"/>
      <c r="M4949" s="7"/>
      <c r="N4949" s="7"/>
    </row>
    <row r="4950" spans="9:14" x14ac:dyDescent="0.2">
      <c r="I4950" s="7"/>
      <c r="J4950" s="7"/>
      <c r="K4950" s="7"/>
      <c r="L4950" s="7"/>
      <c r="M4950" s="7"/>
      <c r="N4950" s="7"/>
    </row>
    <row r="4951" spans="9:14" x14ac:dyDescent="0.2">
      <c r="I4951" s="7"/>
      <c r="J4951" s="7"/>
      <c r="K4951" s="7"/>
      <c r="L4951" s="7"/>
      <c r="M4951" s="7"/>
      <c r="N4951" s="7"/>
    </row>
    <row r="4952" spans="9:14" x14ac:dyDescent="0.2">
      <c r="I4952" s="7"/>
      <c r="J4952" s="7"/>
      <c r="K4952" s="7"/>
      <c r="L4952" s="7"/>
      <c r="M4952" s="7"/>
      <c r="N4952" s="7"/>
    </row>
    <row r="4953" spans="9:14" x14ac:dyDescent="0.2">
      <c r="I4953" s="7"/>
      <c r="J4953" s="7"/>
      <c r="K4953" s="7"/>
      <c r="L4953" s="7"/>
      <c r="M4953" s="7"/>
      <c r="N4953" s="7"/>
    </row>
    <row r="4954" spans="9:14" x14ac:dyDescent="0.2">
      <c r="I4954" s="7"/>
      <c r="J4954" s="7"/>
      <c r="K4954" s="7"/>
      <c r="L4954" s="7"/>
      <c r="M4954" s="7"/>
      <c r="N4954" s="7"/>
    </row>
    <row r="4955" spans="9:14" x14ac:dyDescent="0.2">
      <c r="I4955" s="7"/>
      <c r="J4955" s="7"/>
      <c r="K4955" s="7"/>
      <c r="L4955" s="7"/>
      <c r="M4955" s="7"/>
      <c r="N4955" s="7"/>
    </row>
    <row r="4956" spans="9:14" x14ac:dyDescent="0.2">
      <c r="I4956" s="7"/>
      <c r="J4956" s="7"/>
      <c r="K4956" s="7"/>
      <c r="L4956" s="7"/>
      <c r="M4956" s="7"/>
      <c r="N4956" s="7"/>
    </row>
    <row r="4957" spans="9:14" x14ac:dyDescent="0.2">
      <c r="I4957" s="7"/>
      <c r="J4957" s="7"/>
      <c r="K4957" s="7"/>
      <c r="L4957" s="7"/>
      <c r="M4957" s="7"/>
      <c r="N4957" s="7"/>
    </row>
    <row r="4958" spans="9:14" x14ac:dyDescent="0.2">
      <c r="I4958" s="7"/>
      <c r="J4958" s="7"/>
      <c r="K4958" s="7"/>
      <c r="L4958" s="7"/>
      <c r="M4958" s="7"/>
      <c r="N4958" s="7"/>
    </row>
    <row r="4959" spans="9:14" x14ac:dyDescent="0.2">
      <c r="I4959" s="7"/>
      <c r="J4959" s="7"/>
      <c r="K4959" s="7"/>
      <c r="L4959" s="7"/>
      <c r="M4959" s="7"/>
      <c r="N4959" s="7"/>
    </row>
    <row r="4960" spans="9:14" x14ac:dyDescent="0.2">
      <c r="I4960" s="7"/>
      <c r="J4960" s="7"/>
      <c r="K4960" s="7"/>
      <c r="L4960" s="7"/>
      <c r="M4960" s="7"/>
      <c r="N4960" s="7"/>
    </row>
    <row r="4961" spans="9:14" x14ac:dyDescent="0.2">
      <c r="I4961" s="7"/>
      <c r="J4961" s="7"/>
      <c r="K4961" s="7"/>
      <c r="L4961" s="7"/>
      <c r="M4961" s="7"/>
      <c r="N4961" s="7"/>
    </row>
    <row r="4962" spans="9:14" x14ac:dyDescent="0.2">
      <c r="I4962" s="7"/>
      <c r="J4962" s="7"/>
      <c r="K4962" s="7"/>
      <c r="L4962" s="7"/>
      <c r="M4962" s="7"/>
      <c r="N4962" s="7"/>
    </row>
    <row r="4963" spans="9:14" x14ac:dyDescent="0.2">
      <c r="I4963" s="7"/>
      <c r="J4963" s="7"/>
      <c r="K4963" s="7"/>
      <c r="L4963" s="7"/>
      <c r="M4963" s="7"/>
      <c r="N4963" s="7"/>
    </row>
    <row r="4964" spans="9:14" x14ac:dyDescent="0.2">
      <c r="I4964" s="7"/>
      <c r="J4964" s="7"/>
      <c r="K4964" s="7"/>
      <c r="L4964" s="7"/>
      <c r="M4964" s="7"/>
      <c r="N4964" s="7"/>
    </row>
    <row r="4965" spans="9:14" x14ac:dyDescent="0.2">
      <c r="I4965" s="7"/>
      <c r="J4965" s="7"/>
      <c r="K4965" s="7"/>
      <c r="L4965" s="7"/>
      <c r="M4965" s="7"/>
      <c r="N4965" s="7"/>
    </row>
    <row r="4966" spans="9:14" x14ac:dyDescent="0.2">
      <c r="I4966" s="7"/>
      <c r="J4966" s="7"/>
      <c r="K4966" s="7"/>
      <c r="L4966" s="7"/>
      <c r="M4966" s="7"/>
      <c r="N4966" s="7"/>
    </row>
    <row r="4967" spans="9:14" x14ac:dyDescent="0.2">
      <c r="I4967" s="7"/>
      <c r="J4967" s="7"/>
      <c r="K4967" s="7"/>
      <c r="L4967" s="7"/>
      <c r="M4967" s="7"/>
      <c r="N4967" s="7"/>
    </row>
    <row r="4968" spans="9:14" x14ac:dyDescent="0.2">
      <c r="I4968" s="7"/>
      <c r="J4968" s="7"/>
      <c r="K4968" s="7"/>
      <c r="L4968" s="7"/>
      <c r="M4968" s="7"/>
      <c r="N4968" s="7"/>
    </row>
    <row r="4969" spans="9:14" x14ac:dyDescent="0.2">
      <c r="I4969" s="7"/>
      <c r="J4969" s="7"/>
      <c r="K4969" s="7"/>
      <c r="L4969" s="7"/>
      <c r="M4969" s="7"/>
      <c r="N4969" s="7"/>
    </row>
    <row r="4970" spans="9:14" x14ac:dyDescent="0.2">
      <c r="I4970" s="7"/>
      <c r="J4970" s="7"/>
      <c r="K4970" s="7"/>
      <c r="L4970" s="7"/>
      <c r="M4970" s="7"/>
      <c r="N4970" s="7"/>
    </row>
    <row r="4971" spans="9:14" x14ac:dyDescent="0.2">
      <c r="I4971" s="7"/>
      <c r="J4971" s="7"/>
      <c r="K4971" s="7"/>
      <c r="L4971" s="7"/>
      <c r="M4971" s="7"/>
      <c r="N4971" s="7"/>
    </row>
    <row r="4972" spans="9:14" x14ac:dyDescent="0.2">
      <c r="I4972" s="7"/>
      <c r="J4972" s="7"/>
      <c r="K4972" s="7"/>
      <c r="L4972" s="7"/>
      <c r="M4972" s="7"/>
      <c r="N4972" s="7"/>
    </row>
    <row r="4973" spans="9:14" x14ac:dyDescent="0.2">
      <c r="I4973" s="7"/>
      <c r="J4973" s="7"/>
      <c r="K4973" s="7"/>
      <c r="L4973" s="7"/>
      <c r="M4973" s="7"/>
      <c r="N4973" s="7"/>
    </row>
    <row r="4974" spans="9:14" x14ac:dyDescent="0.2">
      <c r="I4974" s="7"/>
      <c r="J4974" s="7"/>
      <c r="K4974" s="7"/>
      <c r="L4974" s="7"/>
      <c r="M4974" s="7"/>
      <c r="N4974" s="7"/>
    </row>
    <row r="4975" spans="9:14" x14ac:dyDescent="0.2">
      <c r="I4975" s="7"/>
      <c r="J4975" s="7"/>
      <c r="K4975" s="7"/>
      <c r="L4975" s="7"/>
      <c r="M4975" s="7"/>
      <c r="N4975" s="7"/>
    </row>
    <row r="4976" spans="9:14" x14ac:dyDescent="0.2">
      <c r="I4976" s="7"/>
      <c r="J4976" s="7"/>
      <c r="K4976" s="7"/>
      <c r="L4976" s="7"/>
      <c r="M4976" s="7"/>
      <c r="N4976" s="7"/>
    </row>
    <row r="4977" spans="9:14" x14ac:dyDescent="0.2">
      <c r="I4977" s="7"/>
      <c r="J4977" s="7"/>
      <c r="K4977" s="7"/>
      <c r="L4977" s="7"/>
      <c r="M4977" s="7"/>
      <c r="N4977" s="7"/>
    </row>
    <row r="4978" spans="9:14" x14ac:dyDescent="0.2">
      <c r="I4978" s="7"/>
      <c r="J4978" s="7"/>
      <c r="K4978" s="7"/>
      <c r="L4978" s="7"/>
      <c r="M4978" s="7"/>
      <c r="N4978" s="7"/>
    </row>
    <row r="4979" spans="9:14" x14ac:dyDescent="0.2">
      <c r="I4979" s="7"/>
      <c r="J4979" s="7"/>
      <c r="K4979" s="7"/>
      <c r="L4979" s="7"/>
      <c r="M4979" s="7"/>
      <c r="N4979" s="7"/>
    </row>
    <row r="4980" spans="9:14" x14ac:dyDescent="0.2">
      <c r="I4980" s="7"/>
      <c r="J4980" s="7"/>
      <c r="K4980" s="7"/>
      <c r="L4980" s="7"/>
      <c r="M4980" s="7"/>
      <c r="N4980" s="7"/>
    </row>
    <row r="4981" spans="9:14" x14ac:dyDescent="0.2">
      <c r="I4981" s="7"/>
      <c r="J4981" s="7"/>
      <c r="K4981" s="7"/>
      <c r="L4981" s="7"/>
      <c r="M4981" s="7"/>
      <c r="N4981" s="7"/>
    </row>
    <row r="4982" spans="9:14" x14ac:dyDescent="0.2">
      <c r="I4982" s="7"/>
      <c r="J4982" s="7"/>
      <c r="K4982" s="7"/>
      <c r="L4982" s="7"/>
      <c r="M4982" s="7"/>
      <c r="N4982" s="7"/>
    </row>
    <row r="4983" spans="9:14" x14ac:dyDescent="0.2">
      <c r="I4983" s="7"/>
      <c r="J4983" s="7"/>
      <c r="K4983" s="7"/>
      <c r="L4983" s="7"/>
      <c r="M4983" s="7"/>
      <c r="N4983" s="7"/>
    </row>
    <row r="4984" spans="9:14" x14ac:dyDescent="0.2">
      <c r="I4984" s="7"/>
      <c r="J4984" s="7"/>
      <c r="K4984" s="7"/>
      <c r="L4984" s="7"/>
      <c r="M4984" s="7"/>
      <c r="N4984" s="7"/>
    </row>
    <row r="4985" spans="9:14" x14ac:dyDescent="0.2">
      <c r="I4985" s="7"/>
      <c r="J4985" s="7"/>
      <c r="K4985" s="7"/>
      <c r="L4985" s="7"/>
      <c r="M4985" s="7"/>
      <c r="N4985" s="7"/>
    </row>
    <row r="4986" spans="9:14" x14ac:dyDescent="0.2">
      <c r="I4986" s="7"/>
      <c r="J4986" s="7"/>
      <c r="K4986" s="7"/>
      <c r="L4986" s="7"/>
      <c r="M4986" s="7"/>
      <c r="N4986" s="7"/>
    </row>
    <row r="4987" spans="9:14" x14ac:dyDescent="0.2">
      <c r="I4987" s="7"/>
      <c r="J4987" s="7"/>
      <c r="K4987" s="7"/>
      <c r="L4987" s="7"/>
      <c r="M4987" s="7"/>
      <c r="N4987" s="7"/>
    </row>
    <row r="4988" spans="9:14" x14ac:dyDescent="0.2">
      <c r="I4988" s="7"/>
      <c r="J4988" s="7"/>
      <c r="K4988" s="7"/>
      <c r="L4988" s="7"/>
      <c r="M4988" s="7"/>
      <c r="N4988" s="7"/>
    </row>
    <row r="4989" spans="9:14" x14ac:dyDescent="0.2">
      <c r="I4989" s="7"/>
      <c r="J4989" s="7"/>
      <c r="K4989" s="7"/>
      <c r="L4989" s="7"/>
      <c r="M4989" s="7"/>
      <c r="N4989" s="7"/>
    </row>
    <row r="4990" spans="9:14" x14ac:dyDescent="0.2">
      <c r="I4990" s="7"/>
      <c r="J4990" s="7"/>
      <c r="K4990" s="7"/>
      <c r="L4990" s="7"/>
      <c r="M4990" s="7"/>
      <c r="N4990" s="7"/>
    </row>
    <row r="4991" spans="9:14" x14ac:dyDescent="0.2">
      <c r="I4991" s="7"/>
      <c r="J4991" s="7"/>
      <c r="K4991" s="7"/>
      <c r="L4991" s="7"/>
      <c r="M4991" s="7"/>
      <c r="N4991" s="7"/>
    </row>
    <row r="4992" spans="9:14" x14ac:dyDescent="0.2">
      <c r="I4992" s="7"/>
      <c r="J4992" s="7"/>
      <c r="K4992" s="7"/>
      <c r="L4992" s="7"/>
      <c r="M4992" s="7"/>
      <c r="N4992" s="7"/>
    </row>
    <row r="4993" spans="9:14" x14ac:dyDescent="0.2">
      <c r="I4993" s="7"/>
      <c r="J4993" s="7"/>
      <c r="K4993" s="7"/>
      <c r="L4993" s="7"/>
      <c r="M4993" s="7"/>
      <c r="N4993" s="7"/>
    </row>
    <row r="4994" spans="9:14" x14ac:dyDescent="0.2">
      <c r="I4994" s="7"/>
      <c r="J4994" s="7"/>
      <c r="K4994" s="7"/>
      <c r="L4994" s="7"/>
      <c r="M4994" s="7"/>
      <c r="N4994" s="7"/>
    </row>
    <row r="4995" spans="9:14" x14ac:dyDescent="0.2">
      <c r="I4995" s="7"/>
      <c r="J4995" s="7"/>
      <c r="K4995" s="7"/>
      <c r="L4995" s="7"/>
      <c r="M4995" s="7"/>
      <c r="N4995" s="7"/>
    </row>
    <row r="4996" spans="9:14" x14ac:dyDescent="0.2">
      <c r="I4996" s="7"/>
      <c r="J4996" s="7"/>
      <c r="K4996" s="7"/>
      <c r="L4996" s="7"/>
      <c r="M4996" s="7"/>
      <c r="N4996" s="7"/>
    </row>
    <row r="4997" spans="9:14" x14ac:dyDescent="0.2">
      <c r="I4997" s="7"/>
      <c r="J4997" s="7"/>
      <c r="K4997" s="7"/>
      <c r="L4997" s="7"/>
      <c r="M4997" s="7"/>
      <c r="N4997" s="7"/>
    </row>
    <row r="4998" spans="9:14" x14ac:dyDescent="0.2">
      <c r="I4998" s="7"/>
      <c r="J4998" s="7"/>
      <c r="K4998" s="7"/>
      <c r="L4998" s="7"/>
      <c r="M4998" s="7"/>
      <c r="N4998" s="7"/>
    </row>
    <row r="4999" spans="9:14" x14ac:dyDescent="0.2">
      <c r="I4999" s="7"/>
      <c r="J4999" s="7"/>
      <c r="K4999" s="7"/>
      <c r="L4999" s="7"/>
      <c r="M4999" s="7"/>
      <c r="N4999" s="7"/>
    </row>
    <row r="5000" spans="9:14" x14ac:dyDescent="0.2">
      <c r="I5000" s="7"/>
      <c r="J5000" s="7"/>
      <c r="K5000" s="7"/>
      <c r="L5000" s="7"/>
      <c r="M5000" s="7"/>
      <c r="N5000" s="7"/>
    </row>
    <row r="5001" spans="9:14" x14ac:dyDescent="0.2">
      <c r="I5001" s="7"/>
      <c r="J5001" s="7"/>
      <c r="K5001" s="7"/>
      <c r="L5001" s="7"/>
      <c r="M5001" s="7"/>
      <c r="N5001" s="7"/>
    </row>
    <row r="5002" spans="9:14" x14ac:dyDescent="0.2">
      <c r="I5002" s="7"/>
      <c r="J5002" s="7"/>
      <c r="K5002" s="7"/>
      <c r="L5002" s="7"/>
      <c r="M5002" s="7"/>
      <c r="N5002" s="7"/>
    </row>
    <row r="5003" spans="9:14" x14ac:dyDescent="0.2">
      <c r="I5003" s="7"/>
      <c r="J5003" s="7"/>
      <c r="K5003" s="7"/>
      <c r="L5003" s="7"/>
      <c r="M5003" s="7"/>
      <c r="N5003" s="7"/>
    </row>
    <row r="5004" spans="9:14" x14ac:dyDescent="0.2">
      <c r="I5004" s="7"/>
      <c r="J5004" s="7"/>
      <c r="K5004" s="7"/>
      <c r="L5004" s="7"/>
      <c r="M5004" s="7"/>
      <c r="N5004" s="7"/>
    </row>
    <row r="5005" spans="9:14" x14ac:dyDescent="0.2">
      <c r="I5005" s="7"/>
      <c r="J5005" s="7"/>
      <c r="K5005" s="7"/>
      <c r="L5005" s="7"/>
      <c r="M5005" s="7"/>
      <c r="N5005" s="7"/>
    </row>
    <row r="5006" spans="9:14" x14ac:dyDescent="0.2">
      <c r="I5006" s="7"/>
      <c r="J5006" s="7"/>
      <c r="K5006" s="7"/>
      <c r="L5006" s="7"/>
      <c r="M5006" s="7"/>
      <c r="N5006" s="7"/>
    </row>
    <row r="5007" spans="9:14" x14ac:dyDescent="0.2">
      <c r="I5007" s="7"/>
      <c r="J5007" s="7"/>
      <c r="K5007" s="7"/>
      <c r="L5007" s="7"/>
      <c r="M5007" s="7"/>
      <c r="N5007" s="7"/>
    </row>
    <row r="5008" spans="9:14" x14ac:dyDescent="0.2">
      <c r="I5008" s="7"/>
      <c r="J5008" s="7"/>
      <c r="K5008" s="7"/>
      <c r="L5008" s="7"/>
      <c r="M5008" s="7"/>
      <c r="N5008" s="7"/>
    </row>
    <row r="5009" spans="9:14" x14ac:dyDescent="0.2">
      <c r="I5009" s="7"/>
      <c r="J5009" s="7"/>
      <c r="K5009" s="7"/>
      <c r="L5009" s="7"/>
      <c r="M5009" s="7"/>
      <c r="N5009" s="7"/>
    </row>
    <row r="5010" spans="9:14" x14ac:dyDescent="0.2">
      <c r="I5010" s="7"/>
      <c r="J5010" s="7"/>
      <c r="K5010" s="7"/>
      <c r="L5010" s="7"/>
      <c r="M5010" s="7"/>
      <c r="N5010" s="7"/>
    </row>
    <row r="5011" spans="9:14" x14ac:dyDescent="0.2">
      <c r="I5011" s="7"/>
      <c r="J5011" s="7"/>
      <c r="K5011" s="7"/>
      <c r="L5011" s="7"/>
      <c r="M5011" s="7"/>
      <c r="N5011" s="7"/>
    </row>
    <row r="5012" spans="9:14" x14ac:dyDescent="0.2">
      <c r="I5012" s="7"/>
      <c r="J5012" s="7"/>
      <c r="K5012" s="7"/>
      <c r="L5012" s="7"/>
      <c r="M5012" s="7"/>
      <c r="N5012" s="7"/>
    </row>
    <row r="5013" spans="9:14" x14ac:dyDescent="0.2">
      <c r="I5013" s="7"/>
      <c r="J5013" s="7"/>
      <c r="K5013" s="7"/>
      <c r="L5013" s="7"/>
      <c r="M5013" s="7"/>
      <c r="N5013" s="7"/>
    </row>
    <row r="5014" spans="9:14" x14ac:dyDescent="0.2">
      <c r="I5014" s="7"/>
      <c r="J5014" s="7"/>
      <c r="K5014" s="7"/>
      <c r="L5014" s="7"/>
      <c r="M5014" s="7"/>
      <c r="N5014" s="7"/>
    </row>
    <row r="5015" spans="9:14" x14ac:dyDescent="0.2">
      <c r="I5015" s="7"/>
      <c r="J5015" s="7"/>
      <c r="K5015" s="7"/>
      <c r="L5015" s="7"/>
      <c r="M5015" s="7"/>
      <c r="N5015" s="7"/>
    </row>
    <row r="5016" spans="9:14" x14ac:dyDescent="0.2">
      <c r="I5016" s="7"/>
      <c r="J5016" s="7"/>
      <c r="K5016" s="7"/>
      <c r="L5016" s="7"/>
      <c r="M5016" s="7"/>
      <c r="N5016" s="7"/>
    </row>
    <row r="5017" spans="9:14" x14ac:dyDescent="0.2">
      <c r="I5017" s="7"/>
      <c r="J5017" s="7"/>
      <c r="K5017" s="7"/>
      <c r="L5017" s="7"/>
      <c r="M5017" s="7"/>
      <c r="N5017" s="7"/>
    </row>
    <row r="5018" spans="9:14" x14ac:dyDescent="0.2">
      <c r="I5018" s="7"/>
      <c r="J5018" s="7"/>
      <c r="K5018" s="7"/>
      <c r="L5018" s="7"/>
      <c r="M5018" s="7"/>
      <c r="N5018" s="7"/>
    </row>
    <row r="5019" spans="9:14" x14ac:dyDescent="0.2">
      <c r="I5019" s="7"/>
      <c r="J5019" s="7"/>
      <c r="K5019" s="7"/>
      <c r="L5019" s="7"/>
      <c r="M5019" s="7"/>
      <c r="N5019" s="7"/>
    </row>
    <row r="5020" spans="9:14" x14ac:dyDescent="0.2">
      <c r="I5020" s="7"/>
      <c r="J5020" s="7"/>
      <c r="K5020" s="7"/>
      <c r="L5020" s="7"/>
      <c r="M5020" s="7"/>
      <c r="N5020" s="7"/>
    </row>
    <row r="5021" spans="9:14" x14ac:dyDescent="0.2">
      <c r="I5021" s="7"/>
      <c r="J5021" s="7"/>
      <c r="K5021" s="7"/>
      <c r="L5021" s="7"/>
      <c r="M5021" s="7"/>
      <c r="N5021" s="7"/>
    </row>
    <row r="5022" spans="9:14" x14ac:dyDescent="0.2">
      <c r="I5022" s="7"/>
      <c r="J5022" s="7"/>
      <c r="K5022" s="7"/>
      <c r="L5022" s="7"/>
      <c r="M5022" s="7"/>
      <c r="N5022" s="7"/>
    </row>
    <row r="5023" spans="9:14" x14ac:dyDescent="0.2">
      <c r="I5023" s="7"/>
      <c r="J5023" s="7"/>
      <c r="K5023" s="7"/>
      <c r="L5023" s="7"/>
      <c r="M5023" s="7"/>
      <c r="N5023" s="7"/>
    </row>
    <row r="5024" spans="9:14" x14ac:dyDescent="0.2">
      <c r="I5024" s="7"/>
      <c r="J5024" s="7"/>
      <c r="K5024" s="7"/>
      <c r="L5024" s="7"/>
      <c r="M5024" s="7"/>
      <c r="N5024" s="7"/>
    </row>
    <row r="5025" spans="9:14" x14ac:dyDescent="0.2">
      <c r="I5025" s="7"/>
      <c r="J5025" s="7"/>
      <c r="K5025" s="7"/>
      <c r="L5025" s="7"/>
      <c r="M5025" s="7"/>
      <c r="N5025" s="7"/>
    </row>
    <row r="5026" spans="9:14" x14ac:dyDescent="0.2">
      <c r="I5026" s="7"/>
      <c r="J5026" s="7"/>
      <c r="K5026" s="7"/>
      <c r="L5026" s="7"/>
      <c r="M5026" s="7"/>
      <c r="N5026" s="7"/>
    </row>
    <row r="5027" spans="9:14" x14ac:dyDescent="0.2">
      <c r="I5027" s="7"/>
      <c r="J5027" s="7"/>
      <c r="K5027" s="7"/>
      <c r="L5027" s="7"/>
      <c r="M5027" s="7"/>
      <c r="N5027" s="7"/>
    </row>
    <row r="5028" spans="9:14" x14ac:dyDescent="0.2">
      <c r="I5028" s="7"/>
      <c r="J5028" s="7"/>
      <c r="K5028" s="7"/>
      <c r="L5028" s="7"/>
      <c r="M5028" s="7"/>
      <c r="N5028" s="7"/>
    </row>
    <row r="5029" spans="9:14" x14ac:dyDescent="0.2">
      <c r="I5029" s="7"/>
      <c r="J5029" s="7"/>
      <c r="K5029" s="7"/>
      <c r="L5029" s="7"/>
      <c r="M5029" s="7"/>
      <c r="N5029" s="7"/>
    </row>
    <row r="5030" spans="9:14" x14ac:dyDescent="0.2">
      <c r="I5030" s="7"/>
      <c r="J5030" s="7"/>
      <c r="K5030" s="7"/>
      <c r="L5030" s="7"/>
      <c r="M5030" s="7"/>
      <c r="N5030" s="7"/>
    </row>
    <row r="5031" spans="9:14" x14ac:dyDescent="0.2">
      <c r="I5031" s="7"/>
      <c r="J5031" s="7"/>
      <c r="K5031" s="7"/>
      <c r="L5031" s="7"/>
      <c r="M5031" s="7"/>
      <c r="N5031" s="7"/>
    </row>
    <row r="5032" spans="9:14" x14ac:dyDescent="0.2">
      <c r="I5032" s="7"/>
      <c r="J5032" s="7"/>
      <c r="K5032" s="7"/>
      <c r="L5032" s="7"/>
      <c r="M5032" s="7"/>
      <c r="N5032" s="7"/>
    </row>
    <row r="5033" spans="9:14" x14ac:dyDescent="0.2">
      <c r="I5033" s="7"/>
      <c r="J5033" s="7"/>
      <c r="K5033" s="7"/>
      <c r="L5033" s="7"/>
      <c r="M5033" s="7"/>
      <c r="N5033" s="7"/>
    </row>
    <row r="5034" spans="9:14" x14ac:dyDescent="0.2">
      <c r="I5034" s="7"/>
      <c r="J5034" s="7"/>
      <c r="K5034" s="7"/>
      <c r="L5034" s="7"/>
      <c r="M5034" s="7"/>
      <c r="N5034" s="7"/>
    </row>
    <row r="5035" spans="9:14" x14ac:dyDescent="0.2">
      <c r="I5035" s="7"/>
      <c r="J5035" s="7"/>
      <c r="K5035" s="7"/>
      <c r="L5035" s="7"/>
      <c r="M5035" s="7"/>
      <c r="N5035" s="7"/>
    </row>
    <row r="5036" spans="9:14" x14ac:dyDescent="0.2">
      <c r="I5036" s="7"/>
      <c r="J5036" s="7"/>
      <c r="K5036" s="7"/>
      <c r="L5036" s="7"/>
      <c r="M5036" s="7"/>
      <c r="N5036" s="7"/>
    </row>
    <row r="5037" spans="9:14" x14ac:dyDescent="0.2">
      <c r="I5037" s="7"/>
      <c r="J5037" s="7"/>
      <c r="K5037" s="7"/>
      <c r="L5037" s="7"/>
      <c r="M5037" s="7"/>
      <c r="N5037" s="7"/>
    </row>
    <row r="5038" spans="9:14" x14ac:dyDescent="0.2">
      <c r="I5038" s="7"/>
      <c r="J5038" s="7"/>
      <c r="K5038" s="7"/>
      <c r="L5038" s="7"/>
      <c r="M5038" s="7"/>
      <c r="N5038" s="7"/>
    </row>
    <row r="5039" spans="9:14" x14ac:dyDescent="0.2">
      <c r="I5039" s="7"/>
      <c r="J5039" s="7"/>
      <c r="K5039" s="7"/>
      <c r="L5039" s="7"/>
      <c r="M5039" s="7"/>
      <c r="N5039" s="7"/>
    </row>
    <row r="5040" spans="9:14" x14ac:dyDescent="0.2">
      <c r="I5040" s="7"/>
      <c r="J5040" s="7"/>
      <c r="K5040" s="7"/>
      <c r="L5040" s="7"/>
      <c r="M5040" s="7"/>
      <c r="N5040" s="7"/>
    </row>
    <row r="5041" spans="9:14" x14ac:dyDescent="0.2">
      <c r="I5041" s="7"/>
      <c r="J5041" s="7"/>
      <c r="K5041" s="7"/>
      <c r="L5041" s="7"/>
      <c r="M5041" s="7"/>
      <c r="N5041" s="7"/>
    </row>
    <row r="5042" spans="9:14" x14ac:dyDescent="0.2">
      <c r="I5042" s="7"/>
      <c r="J5042" s="7"/>
      <c r="K5042" s="7"/>
      <c r="L5042" s="7"/>
      <c r="M5042" s="7"/>
      <c r="N5042" s="7"/>
    </row>
    <row r="5043" spans="9:14" x14ac:dyDescent="0.2">
      <c r="I5043" s="7"/>
      <c r="J5043" s="7"/>
      <c r="K5043" s="7"/>
      <c r="L5043" s="7"/>
      <c r="M5043" s="7"/>
      <c r="N5043" s="7"/>
    </row>
    <row r="5044" spans="9:14" x14ac:dyDescent="0.2">
      <c r="I5044" s="7"/>
      <c r="J5044" s="7"/>
      <c r="K5044" s="7"/>
      <c r="L5044" s="7"/>
      <c r="M5044" s="7"/>
      <c r="N5044" s="7"/>
    </row>
    <row r="5045" spans="9:14" x14ac:dyDescent="0.2">
      <c r="I5045" s="7"/>
      <c r="J5045" s="7"/>
      <c r="K5045" s="7"/>
      <c r="L5045" s="7"/>
      <c r="M5045" s="7"/>
      <c r="N5045" s="7"/>
    </row>
    <row r="5046" spans="9:14" x14ac:dyDescent="0.2">
      <c r="I5046" s="7"/>
      <c r="J5046" s="7"/>
      <c r="K5046" s="7"/>
      <c r="L5046" s="7"/>
      <c r="M5046" s="7"/>
      <c r="N5046" s="7"/>
    </row>
    <row r="5047" spans="9:14" x14ac:dyDescent="0.2">
      <c r="I5047" s="7"/>
      <c r="J5047" s="7"/>
      <c r="K5047" s="7"/>
      <c r="L5047" s="7"/>
      <c r="M5047" s="7"/>
      <c r="N5047" s="7"/>
    </row>
    <row r="5048" spans="9:14" x14ac:dyDescent="0.2">
      <c r="I5048" s="7"/>
      <c r="J5048" s="7"/>
      <c r="K5048" s="7"/>
      <c r="L5048" s="7"/>
      <c r="M5048" s="7"/>
      <c r="N5048" s="7"/>
    </row>
    <row r="5049" spans="9:14" x14ac:dyDescent="0.2">
      <c r="I5049" s="7"/>
      <c r="J5049" s="7"/>
      <c r="K5049" s="7"/>
      <c r="L5049" s="7"/>
      <c r="M5049" s="7"/>
      <c r="N5049" s="7"/>
    </row>
    <row r="5050" spans="9:14" x14ac:dyDescent="0.2">
      <c r="I5050" s="7"/>
      <c r="J5050" s="7"/>
      <c r="K5050" s="7"/>
      <c r="L5050" s="7"/>
      <c r="M5050" s="7"/>
      <c r="N5050" s="7"/>
    </row>
    <row r="5051" spans="9:14" x14ac:dyDescent="0.2">
      <c r="I5051" s="7"/>
      <c r="J5051" s="7"/>
      <c r="K5051" s="7"/>
      <c r="L5051" s="7"/>
      <c r="M5051" s="7"/>
      <c r="N5051" s="7"/>
    </row>
    <row r="5052" spans="9:14" x14ac:dyDescent="0.2">
      <c r="I5052" s="7"/>
      <c r="J5052" s="7"/>
      <c r="K5052" s="7"/>
      <c r="L5052" s="7"/>
      <c r="M5052" s="7"/>
      <c r="N5052" s="7"/>
    </row>
    <row r="5053" spans="9:14" x14ac:dyDescent="0.2">
      <c r="I5053" s="7"/>
      <c r="J5053" s="7"/>
      <c r="K5053" s="7"/>
      <c r="L5053" s="7"/>
      <c r="M5053" s="7"/>
      <c r="N5053" s="7"/>
    </row>
    <row r="5054" spans="9:14" x14ac:dyDescent="0.2">
      <c r="I5054" s="7"/>
      <c r="J5054" s="7"/>
      <c r="K5054" s="7"/>
      <c r="L5054" s="7"/>
      <c r="M5054" s="7"/>
      <c r="N5054" s="7"/>
    </row>
    <row r="5055" spans="9:14" x14ac:dyDescent="0.2">
      <c r="I5055" s="7"/>
      <c r="J5055" s="7"/>
      <c r="K5055" s="7"/>
      <c r="L5055" s="7"/>
      <c r="M5055" s="7"/>
      <c r="N5055" s="7"/>
    </row>
    <row r="5056" spans="9:14" x14ac:dyDescent="0.2">
      <c r="I5056" s="7"/>
      <c r="J5056" s="7"/>
      <c r="K5056" s="7"/>
      <c r="L5056" s="7"/>
      <c r="M5056" s="7"/>
      <c r="N5056" s="7"/>
    </row>
    <row r="5057" spans="9:14" x14ac:dyDescent="0.2">
      <c r="I5057" s="7"/>
      <c r="J5057" s="7"/>
      <c r="K5057" s="7"/>
      <c r="L5057" s="7"/>
      <c r="M5057" s="7"/>
      <c r="N5057" s="7"/>
    </row>
    <row r="5058" spans="9:14" x14ac:dyDescent="0.2">
      <c r="I5058" s="7"/>
      <c r="J5058" s="7"/>
      <c r="K5058" s="7"/>
      <c r="L5058" s="7"/>
      <c r="M5058" s="7"/>
      <c r="N5058" s="7"/>
    </row>
    <row r="5059" spans="9:14" x14ac:dyDescent="0.2">
      <c r="I5059" s="7"/>
      <c r="J5059" s="7"/>
      <c r="K5059" s="7"/>
      <c r="L5059" s="7"/>
      <c r="M5059" s="7"/>
      <c r="N5059" s="7"/>
    </row>
    <row r="5060" spans="9:14" x14ac:dyDescent="0.2">
      <c r="I5060" s="7"/>
      <c r="J5060" s="7"/>
      <c r="K5060" s="7"/>
      <c r="L5060" s="7"/>
      <c r="M5060" s="7"/>
      <c r="N5060" s="7"/>
    </row>
    <row r="5061" spans="9:14" x14ac:dyDescent="0.2">
      <c r="I5061" s="7"/>
      <c r="J5061" s="7"/>
      <c r="K5061" s="7"/>
      <c r="L5061" s="7"/>
      <c r="M5061" s="7"/>
      <c r="N5061" s="7"/>
    </row>
    <row r="5062" spans="9:14" x14ac:dyDescent="0.2">
      <c r="I5062" s="7"/>
      <c r="J5062" s="7"/>
      <c r="K5062" s="7"/>
      <c r="L5062" s="7"/>
      <c r="M5062" s="7"/>
      <c r="N5062" s="7"/>
    </row>
    <row r="5063" spans="9:14" x14ac:dyDescent="0.2">
      <c r="I5063" s="7"/>
      <c r="J5063" s="7"/>
      <c r="K5063" s="7"/>
      <c r="L5063" s="7"/>
      <c r="M5063" s="7"/>
      <c r="N5063" s="7"/>
    </row>
    <row r="5064" spans="9:14" x14ac:dyDescent="0.2">
      <c r="I5064" s="7"/>
      <c r="J5064" s="7"/>
      <c r="K5064" s="7"/>
      <c r="L5064" s="7"/>
      <c r="M5064" s="7"/>
      <c r="N5064" s="7"/>
    </row>
    <row r="5065" spans="9:14" x14ac:dyDescent="0.2">
      <c r="I5065" s="7"/>
      <c r="J5065" s="7"/>
      <c r="K5065" s="7"/>
      <c r="L5065" s="7"/>
      <c r="M5065" s="7"/>
      <c r="N5065" s="7"/>
    </row>
    <row r="5066" spans="9:14" x14ac:dyDescent="0.2">
      <c r="I5066" s="7"/>
      <c r="J5066" s="7"/>
      <c r="K5066" s="7"/>
      <c r="L5066" s="7"/>
      <c r="M5066" s="7"/>
      <c r="N5066" s="7"/>
    </row>
    <row r="5067" spans="9:14" x14ac:dyDescent="0.2">
      <c r="I5067" s="7"/>
      <c r="J5067" s="7"/>
      <c r="K5067" s="7"/>
      <c r="L5067" s="7"/>
      <c r="M5067" s="7"/>
      <c r="N5067" s="7"/>
    </row>
    <row r="5068" spans="9:14" x14ac:dyDescent="0.2">
      <c r="I5068" s="7"/>
      <c r="J5068" s="7"/>
      <c r="K5068" s="7"/>
      <c r="L5068" s="7"/>
      <c r="M5068" s="7"/>
      <c r="N5068" s="7"/>
    </row>
    <row r="5069" spans="9:14" x14ac:dyDescent="0.2">
      <c r="I5069" s="7"/>
      <c r="J5069" s="7"/>
      <c r="K5069" s="7"/>
      <c r="L5069" s="7"/>
      <c r="M5069" s="7"/>
      <c r="N5069" s="7"/>
    </row>
    <row r="5070" spans="9:14" x14ac:dyDescent="0.2">
      <c r="I5070" s="7"/>
      <c r="J5070" s="7"/>
      <c r="K5070" s="7"/>
      <c r="L5070" s="7"/>
      <c r="M5070" s="7"/>
      <c r="N5070" s="7"/>
    </row>
    <row r="5071" spans="9:14" x14ac:dyDescent="0.2">
      <c r="I5071" s="7"/>
      <c r="J5071" s="7"/>
      <c r="K5071" s="7"/>
      <c r="L5071" s="7"/>
      <c r="M5071" s="7"/>
      <c r="N5071" s="7"/>
    </row>
    <row r="5072" spans="9:14" x14ac:dyDescent="0.2">
      <c r="I5072" s="7"/>
      <c r="J5072" s="7"/>
      <c r="K5072" s="7"/>
      <c r="L5072" s="7"/>
      <c r="M5072" s="7"/>
      <c r="N5072" s="7"/>
    </row>
    <row r="5073" spans="9:14" x14ac:dyDescent="0.2">
      <c r="I5073" s="7"/>
      <c r="J5073" s="7"/>
      <c r="K5073" s="7"/>
      <c r="L5073" s="7"/>
      <c r="M5073" s="7"/>
      <c r="N5073" s="7"/>
    </row>
    <row r="5074" spans="9:14" x14ac:dyDescent="0.2">
      <c r="I5074" s="7"/>
      <c r="J5074" s="7"/>
      <c r="K5074" s="7"/>
      <c r="L5074" s="7"/>
      <c r="M5074" s="7"/>
      <c r="N5074" s="7"/>
    </row>
    <row r="5075" spans="9:14" x14ac:dyDescent="0.2">
      <c r="I5075" s="7"/>
      <c r="J5075" s="7"/>
      <c r="K5075" s="7"/>
      <c r="L5075" s="7"/>
      <c r="M5075" s="7"/>
      <c r="N5075" s="7"/>
    </row>
    <row r="5076" spans="9:14" x14ac:dyDescent="0.2">
      <c r="I5076" s="7"/>
      <c r="J5076" s="7"/>
      <c r="K5076" s="7"/>
      <c r="L5076" s="7"/>
      <c r="M5076" s="7"/>
      <c r="N5076" s="7"/>
    </row>
    <row r="5077" spans="9:14" x14ac:dyDescent="0.2">
      <c r="I5077" s="7"/>
      <c r="J5077" s="7"/>
      <c r="K5077" s="7"/>
      <c r="L5077" s="7"/>
      <c r="M5077" s="7"/>
      <c r="N5077" s="7"/>
    </row>
    <row r="5078" spans="9:14" x14ac:dyDescent="0.2">
      <c r="I5078" s="7"/>
      <c r="J5078" s="7"/>
      <c r="K5078" s="7"/>
      <c r="L5078" s="7"/>
      <c r="M5078" s="7"/>
      <c r="N5078" s="7"/>
    </row>
    <row r="5079" spans="9:14" x14ac:dyDescent="0.2">
      <c r="I5079" s="7"/>
      <c r="J5079" s="7"/>
      <c r="K5079" s="7"/>
      <c r="L5079" s="7"/>
      <c r="M5079" s="7"/>
      <c r="N5079" s="7"/>
    </row>
    <row r="5080" spans="9:14" x14ac:dyDescent="0.2">
      <c r="I5080" s="7"/>
      <c r="J5080" s="7"/>
      <c r="K5080" s="7"/>
      <c r="L5080" s="7"/>
      <c r="M5080" s="7"/>
      <c r="N5080" s="7"/>
    </row>
    <row r="5081" spans="9:14" x14ac:dyDescent="0.2">
      <c r="I5081" s="7"/>
      <c r="J5081" s="7"/>
      <c r="K5081" s="7"/>
      <c r="L5081" s="7"/>
      <c r="M5081" s="7"/>
      <c r="N5081" s="7"/>
    </row>
    <row r="5082" spans="9:14" x14ac:dyDescent="0.2">
      <c r="I5082" s="7"/>
      <c r="J5082" s="7"/>
      <c r="K5082" s="7"/>
      <c r="L5082" s="7"/>
      <c r="M5082" s="7"/>
      <c r="N5082" s="7"/>
    </row>
    <row r="5083" spans="9:14" x14ac:dyDescent="0.2">
      <c r="I5083" s="7"/>
      <c r="J5083" s="7"/>
      <c r="K5083" s="7"/>
      <c r="L5083" s="7"/>
      <c r="M5083" s="7"/>
      <c r="N5083" s="7"/>
    </row>
    <row r="5084" spans="9:14" x14ac:dyDescent="0.2">
      <c r="I5084" s="7"/>
      <c r="J5084" s="7"/>
      <c r="K5084" s="7"/>
      <c r="L5084" s="7"/>
      <c r="M5084" s="7"/>
      <c r="N5084" s="7"/>
    </row>
    <row r="5085" spans="9:14" x14ac:dyDescent="0.2">
      <c r="I5085" s="7"/>
      <c r="J5085" s="7"/>
      <c r="K5085" s="7"/>
      <c r="L5085" s="7"/>
      <c r="M5085" s="7"/>
      <c r="N5085" s="7"/>
    </row>
    <row r="5086" spans="9:14" x14ac:dyDescent="0.2">
      <c r="I5086" s="7"/>
      <c r="J5086" s="7"/>
      <c r="K5086" s="7"/>
      <c r="L5086" s="7"/>
      <c r="M5086" s="7"/>
      <c r="N5086" s="7"/>
    </row>
    <row r="5087" spans="9:14" x14ac:dyDescent="0.2">
      <c r="I5087" s="7"/>
      <c r="J5087" s="7"/>
      <c r="K5087" s="7"/>
      <c r="L5087" s="7"/>
      <c r="M5087" s="7"/>
      <c r="N5087" s="7"/>
    </row>
    <row r="5088" spans="9:14" x14ac:dyDescent="0.2">
      <c r="I5088" s="7"/>
      <c r="J5088" s="7"/>
      <c r="K5088" s="7"/>
      <c r="L5088" s="7"/>
      <c r="M5088" s="7"/>
      <c r="N5088" s="7"/>
    </row>
    <row r="5089" spans="9:14" x14ac:dyDescent="0.2">
      <c r="I5089" s="7"/>
      <c r="J5089" s="7"/>
      <c r="K5089" s="7"/>
      <c r="L5089" s="7"/>
      <c r="M5089" s="7"/>
      <c r="N5089" s="7"/>
    </row>
    <row r="5090" spans="9:14" x14ac:dyDescent="0.2">
      <c r="I5090" s="7"/>
      <c r="J5090" s="7"/>
      <c r="K5090" s="7"/>
      <c r="L5090" s="7"/>
      <c r="M5090" s="7"/>
      <c r="N5090" s="7"/>
    </row>
    <row r="5091" spans="9:14" x14ac:dyDescent="0.2">
      <c r="I5091" s="7"/>
      <c r="J5091" s="7"/>
      <c r="K5091" s="7"/>
      <c r="L5091" s="7"/>
      <c r="M5091" s="7"/>
      <c r="N5091" s="7"/>
    </row>
    <row r="5092" spans="9:14" x14ac:dyDescent="0.2">
      <c r="I5092" s="7"/>
      <c r="J5092" s="7"/>
      <c r="K5092" s="7"/>
      <c r="L5092" s="7"/>
      <c r="M5092" s="7"/>
      <c r="N5092" s="7"/>
    </row>
    <row r="5093" spans="9:14" x14ac:dyDescent="0.2">
      <c r="I5093" s="7"/>
      <c r="J5093" s="7"/>
      <c r="K5093" s="7"/>
      <c r="L5093" s="7"/>
      <c r="M5093" s="7"/>
      <c r="N5093" s="7"/>
    </row>
    <row r="5094" spans="9:14" x14ac:dyDescent="0.2">
      <c r="I5094" s="7"/>
      <c r="J5094" s="7"/>
      <c r="K5094" s="7"/>
      <c r="L5094" s="7"/>
      <c r="M5094" s="7"/>
      <c r="N5094" s="7"/>
    </row>
    <row r="5095" spans="9:14" x14ac:dyDescent="0.2">
      <c r="I5095" s="7"/>
      <c r="J5095" s="7"/>
      <c r="K5095" s="7"/>
      <c r="L5095" s="7"/>
      <c r="M5095" s="7"/>
      <c r="N5095" s="7"/>
    </row>
    <row r="5096" spans="9:14" x14ac:dyDescent="0.2">
      <c r="I5096" s="7"/>
      <c r="J5096" s="7"/>
      <c r="K5096" s="7"/>
      <c r="L5096" s="7"/>
      <c r="M5096" s="7"/>
      <c r="N5096" s="7"/>
    </row>
    <row r="5097" spans="9:14" x14ac:dyDescent="0.2">
      <c r="I5097" s="7"/>
      <c r="J5097" s="7"/>
      <c r="K5097" s="7"/>
      <c r="L5097" s="7"/>
      <c r="M5097" s="7"/>
      <c r="N5097" s="7"/>
    </row>
    <row r="5098" spans="9:14" x14ac:dyDescent="0.2">
      <c r="I5098" s="7"/>
      <c r="J5098" s="7"/>
      <c r="K5098" s="7"/>
      <c r="L5098" s="7"/>
      <c r="M5098" s="7"/>
      <c r="N5098" s="7"/>
    </row>
    <row r="5099" spans="9:14" x14ac:dyDescent="0.2">
      <c r="I5099" s="7"/>
      <c r="J5099" s="7"/>
      <c r="K5099" s="7"/>
      <c r="L5099" s="7"/>
      <c r="M5099" s="7"/>
      <c r="N5099" s="7"/>
    </row>
    <row r="5100" spans="9:14" x14ac:dyDescent="0.2">
      <c r="I5100" s="7"/>
      <c r="J5100" s="7"/>
      <c r="K5100" s="7"/>
      <c r="L5100" s="7"/>
      <c r="M5100" s="7"/>
      <c r="N5100" s="7"/>
    </row>
    <row r="5101" spans="9:14" x14ac:dyDescent="0.2">
      <c r="I5101" s="7"/>
      <c r="J5101" s="7"/>
      <c r="K5101" s="7"/>
      <c r="L5101" s="7"/>
      <c r="M5101" s="7"/>
      <c r="N5101" s="7"/>
    </row>
    <row r="5102" spans="9:14" x14ac:dyDescent="0.2">
      <c r="I5102" s="7"/>
      <c r="J5102" s="7"/>
      <c r="K5102" s="7"/>
      <c r="L5102" s="7"/>
      <c r="M5102" s="7"/>
      <c r="N5102" s="7"/>
    </row>
    <row r="5103" spans="9:14" x14ac:dyDescent="0.2">
      <c r="I5103" s="7"/>
      <c r="J5103" s="7"/>
      <c r="K5103" s="7"/>
      <c r="L5103" s="7"/>
      <c r="M5103" s="7"/>
      <c r="N5103" s="7"/>
    </row>
    <row r="5104" spans="9:14" x14ac:dyDescent="0.2">
      <c r="I5104" s="7"/>
      <c r="J5104" s="7"/>
      <c r="K5104" s="7"/>
      <c r="L5104" s="7"/>
      <c r="M5104" s="7"/>
      <c r="N5104" s="7"/>
    </row>
    <row r="5105" spans="9:14" x14ac:dyDescent="0.2">
      <c r="I5105" s="7"/>
      <c r="J5105" s="7"/>
      <c r="K5105" s="7"/>
      <c r="L5105" s="7"/>
      <c r="M5105" s="7"/>
      <c r="N5105" s="7"/>
    </row>
    <row r="5106" spans="9:14" x14ac:dyDescent="0.2">
      <c r="I5106" s="7"/>
      <c r="J5106" s="7"/>
      <c r="K5106" s="7"/>
      <c r="L5106" s="7"/>
      <c r="M5106" s="7"/>
      <c r="N5106" s="7"/>
    </row>
    <row r="5107" spans="9:14" x14ac:dyDescent="0.2">
      <c r="I5107" s="7"/>
      <c r="J5107" s="7"/>
      <c r="K5107" s="7"/>
      <c r="L5107" s="7"/>
      <c r="M5107" s="7"/>
      <c r="N5107" s="7"/>
    </row>
    <row r="5108" spans="9:14" x14ac:dyDescent="0.2">
      <c r="I5108" s="7"/>
      <c r="J5108" s="7"/>
      <c r="K5108" s="7"/>
      <c r="L5108" s="7"/>
      <c r="M5108" s="7"/>
      <c r="N5108" s="7"/>
    </row>
    <row r="5109" spans="9:14" x14ac:dyDescent="0.2">
      <c r="I5109" s="7"/>
      <c r="J5109" s="7"/>
      <c r="K5109" s="7"/>
      <c r="L5109" s="7"/>
      <c r="M5109" s="7"/>
      <c r="N5109" s="7"/>
    </row>
    <row r="5110" spans="9:14" x14ac:dyDescent="0.2">
      <c r="I5110" s="7"/>
      <c r="J5110" s="7"/>
      <c r="K5110" s="7"/>
      <c r="L5110" s="7"/>
      <c r="M5110" s="7"/>
      <c r="N5110" s="7"/>
    </row>
    <row r="5111" spans="9:14" x14ac:dyDescent="0.2">
      <c r="I5111" s="7"/>
      <c r="J5111" s="7"/>
      <c r="K5111" s="7"/>
      <c r="L5111" s="7"/>
      <c r="M5111" s="7"/>
      <c r="N5111" s="7"/>
    </row>
    <row r="5112" spans="9:14" x14ac:dyDescent="0.2">
      <c r="I5112" s="7"/>
      <c r="J5112" s="7"/>
      <c r="K5112" s="7"/>
      <c r="L5112" s="7"/>
      <c r="M5112" s="7"/>
      <c r="N5112" s="7"/>
    </row>
    <row r="5113" spans="9:14" x14ac:dyDescent="0.2">
      <c r="I5113" s="7"/>
      <c r="J5113" s="7"/>
      <c r="K5113" s="7"/>
      <c r="L5113" s="7"/>
      <c r="M5113" s="7"/>
      <c r="N5113" s="7"/>
    </row>
    <row r="5114" spans="9:14" x14ac:dyDescent="0.2">
      <c r="I5114" s="7"/>
      <c r="J5114" s="7"/>
      <c r="K5114" s="7"/>
      <c r="L5114" s="7"/>
      <c r="M5114" s="7"/>
      <c r="N5114" s="7"/>
    </row>
    <row r="5115" spans="9:14" x14ac:dyDescent="0.2">
      <c r="I5115" s="7"/>
      <c r="J5115" s="7"/>
      <c r="K5115" s="7"/>
      <c r="L5115" s="7"/>
      <c r="M5115" s="7"/>
      <c r="N5115" s="7"/>
    </row>
    <row r="5116" spans="9:14" x14ac:dyDescent="0.2">
      <c r="I5116" s="7"/>
      <c r="J5116" s="7"/>
      <c r="K5116" s="7"/>
      <c r="L5116" s="7"/>
      <c r="M5116" s="7"/>
      <c r="N5116" s="7"/>
    </row>
    <row r="5117" spans="9:14" x14ac:dyDescent="0.2">
      <c r="I5117" s="7"/>
      <c r="J5117" s="7"/>
      <c r="K5117" s="7"/>
      <c r="L5117" s="7"/>
      <c r="M5117" s="7"/>
      <c r="N5117" s="7"/>
    </row>
    <row r="5118" spans="9:14" x14ac:dyDescent="0.2">
      <c r="I5118" s="7"/>
      <c r="J5118" s="7"/>
      <c r="K5118" s="7"/>
      <c r="L5118" s="7"/>
      <c r="M5118" s="7"/>
      <c r="N5118" s="7"/>
    </row>
    <row r="5119" spans="9:14" x14ac:dyDescent="0.2">
      <c r="I5119" s="7"/>
      <c r="J5119" s="7"/>
      <c r="K5119" s="7"/>
      <c r="L5119" s="7"/>
      <c r="M5119" s="7"/>
      <c r="N5119" s="7"/>
    </row>
    <row r="5120" spans="9:14" x14ac:dyDescent="0.2">
      <c r="I5120" s="7"/>
      <c r="J5120" s="7"/>
      <c r="K5120" s="7"/>
      <c r="L5120" s="7"/>
      <c r="M5120" s="7"/>
      <c r="N5120" s="7"/>
    </row>
    <row r="5121" spans="9:14" x14ac:dyDescent="0.2">
      <c r="I5121" s="7"/>
      <c r="J5121" s="7"/>
      <c r="K5121" s="7"/>
      <c r="L5121" s="7"/>
      <c r="M5121" s="7"/>
      <c r="N5121" s="7"/>
    </row>
    <row r="5122" spans="9:14" x14ac:dyDescent="0.2">
      <c r="I5122" s="7"/>
      <c r="J5122" s="7"/>
      <c r="K5122" s="7"/>
      <c r="L5122" s="7"/>
      <c r="M5122" s="7"/>
      <c r="N5122" s="7"/>
    </row>
    <row r="5123" spans="9:14" x14ac:dyDescent="0.2">
      <c r="I5123" s="7"/>
      <c r="J5123" s="7"/>
      <c r="K5123" s="7"/>
      <c r="L5123" s="7"/>
      <c r="M5123" s="7"/>
      <c r="N5123" s="7"/>
    </row>
    <row r="5124" spans="9:14" x14ac:dyDescent="0.2">
      <c r="I5124" s="7"/>
      <c r="J5124" s="7"/>
      <c r="K5124" s="7"/>
      <c r="L5124" s="7"/>
      <c r="M5124" s="7"/>
      <c r="N5124" s="7"/>
    </row>
    <row r="5125" spans="9:14" x14ac:dyDescent="0.2">
      <c r="I5125" s="7"/>
      <c r="J5125" s="7"/>
      <c r="K5125" s="7"/>
      <c r="L5125" s="7"/>
      <c r="M5125" s="7"/>
      <c r="N5125" s="7"/>
    </row>
    <row r="5126" spans="9:14" x14ac:dyDescent="0.2">
      <c r="I5126" s="7"/>
      <c r="J5126" s="7"/>
      <c r="K5126" s="7"/>
      <c r="L5126" s="7"/>
      <c r="M5126" s="7"/>
      <c r="N5126" s="7"/>
    </row>
    <row r="5127" spans="9:14" x14ac:dyDescent="0.2">
      <c r="I5127" s="7"/>
      <c r="J5127" s="7"/>
      <c r="K5127" s="7"/>
      <c r="L5127" s="7"/>
      <c r="M5127" s="7"/>
      <c r="N5127" s="7"/>
    </row>
    <row r="5128" spans="9:14" x14ac:dyDescent="0.2">
      <c r="I5128" s="7"/>
      <c r="J5128" s="7"/>
      <c r="K5128" s="7"/>
      <c r="L5128" s="7"/>
      <c r="M5128" s="7"/>
      <c r="N5128" s="7"/>
    </row>
    <row r="5129" spans="9:14" x14ac:dyDescent="0.2">
      <c r="I5129" s="7"/>
      <c r="J5129" s="7"/>
      <c r="K5129" s="7"/>
      <c r="L5129" s="7"/>
      <c r="M5129" s="7"/>
      <c r="N5129" s="7"/>
    </row>
    <row r="5130" spans="9:14" x14ac:dyDescent="0.2">
      <c r="I5130" s="7"/>
      <c r="J5130" s="7"/>
      <c r="K5130" s="7"/>
      <c r="L5130" s="7"/>
      <c r="M5130" s="7"/>
      <c r="N5130" s="7"/>
    </row>
    <row r="5131" spans="9:14" x14ac:dyDescent="0.2">
      <c r="I5131" s="7"/>
      <c r="J5131" s="7"/>
      <c r="K5131" s="7"/>
      <c r="L5131" s="7"/>
      <c r="M5131" s="7"/>
      <c r="N5131" s="7"/>
    </row>
    <row r="5132" spans="9:14" x14ac:dyDescent="0.2">
      <c r="I5132" s="7"/>
      <c r="J5132" s="7"/>
      <c r="K5132" s="7"/>
      <c r="L5132" s="7"/>
      <c r="M5132" s="7"/>
      <c r="N5132" s="7"/>
    </row>
    <row r="5133" spans="9:14" x14ac:dyDescent="0.2">
      <c r="I5133" s="7"/>
      <c r="J5133" s="7"/>
      <c r="K5133" s="7"/>
      <c r="L5133" s="7"/>
      <c r="M5133" s="7"/>
      <c r="N5133" s="7"/>
    </row>
    <row r="5134" spans="9:14" x14ac:dyDescent="0.2">
      <c r="I5134" s="7"/>
      <c r="J5134" s="7"/>
      <c r="K5134" s="7"/>
      <c r="L5134" s="7"/>
      <c r="M5134" s="7"/>
      <c r="N5134" s="7"/>
    </row>
    <row r="5135" spans="9:14" x14ac:dyDescent="0.2">
      <c r="I5135" s="7"/>
      <c r="J5135" s="7"/>
      <c r="K5135" s="7"/>
      <c r="L5135" s="7"/>
      <c r="M5135" s="7"/>
      <c r="N5135" s="7"/>
    </row>
    <row r="5136" spans="9:14" x14ac:dyDescent="0.2">
      <c r="I5136" s="7"/>
      <c r="J5136" s="7"/>
      <c r="K5136" s="7"/>
      <c r="L5136" s="7"/>
      <c r="M5136" s="7"/>
      <c r="N5136" s="7"/>
    </row>
    <row r="5137" spans="9:14" x14ac:dyDescent="0.2">
      <c r="I5137" s="7"/>
      <c r="J5137" s="7"/>
      <c r="K5137" s="7"/>
      <c r="L5137" s="7"/>
      <c r="M5137" s="7"/>
      <c r="N5137" s="7"/>
    </row>
    <row r="5138" spans="9:14" x14ac:dyDescent="0.2">
      <c r="I5138" s="7"/>
      <c r="J5138" s="7"/>
      <c r="K5138" s="7"/>
      <c r="L5138" s="7"/>
      <c r="M5138" s="7"/>
      <c r="N5138" s="7"/>
    </row>
    <row r="5139" spans="9:14" x14ac:dyDescent="0.2">
      <c r="I5139" s="7"/>
      <c r="J5139" s="7"/>
      <c r="K5139" s="7"/>
      <c r="L5139" s="7"/>
      <c r="M5139" s="7"/>
      <c r="N5139" s="7"/>
    </row>
    <row r="5140" spans="9:14" x14ac:dyDescent="0.2">
      <c r="I5140" s="7"/>
      <c r="J5140" s="7"/>
      <c r="K5140" s="7"/>
      <c r="L5140" s="7"/>
      <c r="M5140" s="7"/>
      <c r="N5140" s="7"/>
    </row>
    <row r="5141" spans="9:14" x14ac:dyDescent="0.2">
      <c r="I5141" s="7"/>
      <c r="J5141" s="7"/>
      <c r="K5141" s="7"/>
      <c r="L5141" s="7"/>
      <c r="M5141" s="7"/>
      <c r="N5141" s="7"/>
    </row>
    <row r="5142" spans="9:14" x14ac:dyDescent="0.2">
      <c r="I5142" s="7"/>
      <c r="J5142" s="7"/>
      <c r="K5142" s="7"/>
      <c r="L5142" s="7"/>
      <c r="M5142" s="7"/>
      <c r="N5142" s="7"/>
    </row>
    <row r="5143" spans="9:14" x14ac:dyDescent="0.2">
      <c r="I5143" s="7"/>
      <c r="J5143" s="7"/>
      <c r="K5143" s="7"/>
      <c r="L5143" s="7"/>
      <c r="M5143" s="7"/>
      <c r="N5143" s="7"/>
    </row>
    <row r="5144" spans="9:14" x14ac:dyDescent="0.2">
      <c r="I5144" s="7"/>
      <c r="J5144" s="7"/>
      <c r="K5144" s="7"/>
      <c r="L5144" s="7"/>
      <c r="M5144" s="7"/>
      <c r="N5144" s="7"/>
    </row>
    <row r="5145" spans="9:14" x14ac:dyDescent="0.2">
      <c r="I5145" s="7"/>
      <c r="J5145" s="7"/>
      <c r="K5145" s="7"/>
      <c r="L5145" s="7"/>
      <c r="M5145" s="7"/>
      <c r="N5145" s="7"/>
    </row>
    <row r="5146" spans="9:14" x14ac:dyDescent="0.2">
      <c r="I5146" s="7"/>
      <c r="J5146" s="7"/>
      <c r="K5146" s="7"/>
      <c r="L5146" s="7"/>
      <c r="M5146" s="7"/>
      <c r="N5146" s="7"/>
    </row>
    <row r="5147" spans="9:14" x14ac:dyDescent="0.2">
      <c r="I5147" s="7"/>
      <c r="J5147" s="7"/>
      <c r="K5147" s="7"/>
      <c r="L5147" s="7"/>
      <c r="M5147" s="7"/>
      <c r="N5147" s="7"/>
    </row>
    <row r="5148" spans="9:14" x14ac:dyDescent="0.2">
      <c r="I5148" s="7"/>
      <c r="J5148" s="7"/>
      <c r="K5148" s="7"/>
      <c r="L5148" s="7"/>
      <c r="M5148" s="7"/>
      <c r="N5148" s="7"/>
    </row>
    <row r="5149" spans="9:14" x14ac:dyDescent="0.2">
      <c r="I5149" s="7"/>
      <c r="J5149" s="7"/>
      <c r="K5149" s="7"/>
      <c r="L5149" s="7"/>
      <c r="M5149" s="7"/>
      <c r="N5149" s="7"/>
    </row>
    <row r="5150" spans="9:14" x14ac:dyDescent="0.2">
      <c r="I5150" s="7"/>
      <c r="J5150" s="7"/>
      <c r="K5150" s="7"/>
      <c r="L5150" s="7"/>
      <c r="M5150" s="7"/>
      <c r="N5150" s="7"/>
    </row>
    <row r="5151" spans="9:14" x14ac:dyDescent="0.2">
      <c r="I5151" s="7"/>
      <c r="J5151" s="7"/>
      <c r="K5151" s="7"/>
      <c r="L5151" s="7"/>
      <c r="M5151" s="7"/>
      <c r="N5151" s="7"/>
    </row>
    <row r="5152" spans="9:14" x14ac:dyDescent="0.2">
      <c r="I5152" s="7"/>
      <c r="J5152" s="7"/>
      <c r="K5152" s="7"/>
      <c r="L5152" s="7"/>
      <c r="M5152" s="7"/>
      <c r="N5152" s="7"/>
    </row>
    <row r="5153" spans="9:14" x14ac:dyDescent="0.2">
      <c r="I5153" s="7"/>
      <c r="J5153" s="7"/>
      <c r="K5153" s="7"/>
      <c r="L5153" s="7"/>
      <c r="M5153" s="7"/>
      <c r="N5153" s="7"/>
    </row>
    <row r="5154" spans="9:14" x14ac:dyDescent="0.2">
      <c r="I5154" s="7"/>
      <c r="J5154" s="7"/>
      <c r="K5154" s="7"/>
      <c r="L5154" s="7"/>
      <c r="M5154" s="7"/>
      <c r="N5154" s="7"/>
    </row>
    <row r="5155" spans="9:14" x14ac:dyDescent="0.2">
      <c r="I5155" s="7"/>
      <c r="J5155" s="7"/>
      <c r="K5155" s="7"/>
      <c r="L5155" s="7"/>
      <c r="M5155" s="7"/>
      <c r="N5155" s="7"/>
    </row>
    <row r="5156" spans="9:14" x14ac:dyDescent="0.2">
      <c r="I5156" s="7"/>
      <c r="J5156" s="7"/>
      <c r="K5156" s="7"/>
      <c r="L5156" s="7"/>
      <c r="M5156" s="7"/>
      <c r="N5156" s="7"/>
    </row>
    <row r="5157" spans="9:14" x14ac:dyDescent="0.2">
      <c r="I5157" s="7"/>
      <c r="J5157" s="7"/>
      <c r="K5157" s="7"/>
      <c r="L5157" s="7"/>
      <c r="M5157" s="7"/>
      <c r="N5157" s="7"/>
    </row>
    <row r="5158" spans="9:14" x14ac:dyDescent="0.2">
      <c r="I5158" s="7"/>
      <c r="J5158" s="7"/>
      <c r="K5158" s="7"/>
      <c r="L5158" s="7"/>
      <c r="M5158" s="7"/>
      <c r="N5158" s="7"/>
    </row>
    <row r="5159" spans="9:14" x14ac:dyDescent="0.2">
      <c r="I5159" s="7"/>
      <c r="J5159" s="7"/>
      <c r="K5159" s="7"/>
      <c r="L5159" s="7"/>
      <c r="M5159" s="7"/>
      <c r="N5159" s="7"/>
    </row>
    <row r="5160" spans="9:14" x14ac:dyDescent="0.2">
      <c r="I5160" s="7"/>
      <c r="J5160" s="7"/>
      <c r="K5160" s="7"/>
      <c r="L5160" s="7"/>
      <c r="M5160" s="7"/>
      <c r="N5160" s="7"/>
    </row>
    <row r="5161" spans="9:14" x14ac:dyDescent="0.2">
      <c r="I5161" s="7"/>
      <c r="J5161" s="7"/>
      <c r="K5161" s="7"/>
      <c r="L5161" s="7"/>
      <c r="M5161" s="7"/>
      <c r="N5161" s="7"/>
    </row>
    <row r="5162" spans="9:14" x14ac:dyDescent="0.2">
      <c r="I5162" s="7"/>
      <c r="J5162" s="7"/>
      <c r="K5162" s="7"/>
      <c r="L5162" s="7"/>
      <c r="M5162" s="7"/>
      <c r="N5162" s="7"/>
    </row>
    <row r="5163" spans="9:14" x14ac:dyDescent="0.2">
      <c r="I5163" s="7"/>
      <c r="J5163" s="7"/>
      <c r="K5163" s="7"/>
      <c r="L5163" s="7"/>
      <c r="M5163" s="7"/>
      <c r="N5163" s="7"/>
    </row>
    <row r="5164" spans="9:14" x14ac:dyDescent="0.2">
      <c r="I5164" s="7"/>
      <c r="J5164" s="7"/>
      <c r="K5164" s="7"/>
      <c r="L5164" s="7"/>
      <c r="M5164" s="7"/>
      <c r="N5164" s="7"/>
    </row>
    <row r="5165" spans="9:14" x14ac:dyDescent="0.2">
      <c r="I5165" s="7"/>
      <c r="J5165" s="7"/>
      <c r="K5165" s="7"/>
      <c r="L5165" s="7"/>
      <c r="M5165" s="7"/>
      <c r="N5165" s="7"/>
    </row>
    <row r="5166" spans="9:14" x14ac:dyDescent="0.2">
      <c r="I5166" s="7"/>
      <c r="J5166" s="7"/>
      <c r="K5166" s="7"/>
      <c r="L5166" s="7"/>
      <c r="M5166" s="7"/>
      <c r="N5166" s="7"/>
    </row>
    <row r="5167" spans="9:14" x14ac:dyDescent="0.2">
      <c r="I5167" s="7"/>
      <c r="J5167" s="7"/>
      <c r="K5167" s="7"/>
      <c r="L5167" s="7"/>
      <c r="M5167" s="7"/>
      <c r="N5167" s="7"/>
    </row>
    <row r="5168" spans="9:14" x14ac:dyDescent="0.2">
      <c r="I5168" s="7"/>
      <c r="J5168" s="7"/>
      <c r="K5168" s="7"/>
      <c r="L5168" s="7"/>
      <c r="M5168" s="7"/>
      <c r="N5168" s="7"/>
    </row>
    <row r="5169" spans="9:14" x14ac:dyDescent="0.2">
      <c r="I5169" s="7"/>
      <c r="J5169" s="7"/>
      <c r="K5169" s="7"/>
      <c r="L5169" s="7"/>
      <c r="M5169" s="7"/>
      <c r="N5169" s="7"/>
    </row>
    <row r="5170" spans="9:14" x14ac:dyDescent="0.2">
      <c r="I5170" s="7"/>
      <c r="J5170" s="7"/>
      <c r="K5170" s="7"/>
      <c r="L5170" s="7"/>
      <c r="M5170" s="7"/>
      <c r="N5170" s="7"/>
    </row>
    <row r="5171" spans="9:14" x14ac:dyDescent="0.2">
      <c r="I5171" s="7"/>
      <c r="J5171" s="7"/>
      <c r="K5171" s="7"/>
      <c r="L5171" s="7"/>
      <c r="M5171" s="7"/>
      <c r="N5171" s="7"/>
    </row>
    <row r="5172" spans="9:14" x14ac:dyDescent="0.2">
      <c r="I5172" s="7"/>
      <c r="J5172" s="7"/>
      <c r="K5172" s="7"/>
      <c r="L5172" s="7"/>
      <c r="M5172" s="7"/>
      <c r="N5172" s="7"/>
    </row>
    <row r="5173" spans="9:14" x14ac:dyDescent="0.2">
      <c r="I5173" s="7"/>
      <c r="J5173" s="7"/>
      <c r="K5173" s="7"/>
      <c r="L5173" s="7"/>
      <c r="M5173" s="7"/>
      <c r="N5173" s="7"/>
    </row>
    <row r="5174" spans="9:14" x14ac:dyDescent="0.2">
      <c r="I5174" s="7"/>
      <c r="J5174" s="7"/>
      <c r="K5174" s="7"/>
      <c r="L5174" s="7"/>
      <c r="M5174" s="7"/>
      <c r="N5174" s="7"/>
    </row>
    <row r="5175" spans="9:14" x14ac:dyDescent="0.2">
      <c r="I5175" s="7"/>
      <c r="J5175" s="7"/>
      <c r="K5175" s="7"/>
      <c r="L5175" s="7"/>
      <c r="M5175" s="7"/>
      <c r="N5175" s="7"/>
    </row>
    <row r="5176" spans="9:14" x14ac:dyDescent="0.2">
      <c r="I5176" s="7"/>
      <c r="J5176" s="7"/>
      <c r="K5176" s="7"/>
      <c r="L5176" s="7"/>
      <c r="M5176" s="7"/>
      <c r="N5176" s="7"/>
    </row>
    <row r="5177" spans="9:14" x14ac:dyDescent="0.2">
      <c r="I5177" s="7"/>
      <c r="J5177" s="7"/>
      <c r="K5177" s="7"/>
      <c r="L5177" s="7"/>
      <c r="M5177" s="7"/>
      <c r="N5177" s="7"/>
    </row>
    <row r="5178" spans="9:14" x14ac:dyDescent="0.2">
      <c r="I5178" s="7"/>
      <c r="J5178" s="7"/>
      <c r="K5178" s="7"/>
      <c r="L5178" s="7"/>
      <c r="M5178" s="7"/>
      <c r="N5178" s="7"/>
    </row>
    <row r="5179" spans="9:14" x14ac:dyDescent="0.2">
      <c r="I5179" s="7"/>
      <c r="J5179" s="7"/>
      <c r="K5179" s="7"/>
      <c r="L5179" s="7"/>
      <c r="M5179" s="7"/>
      <c r="N5179" s="7"/>
    </row>
    <row r="5180" spans="9:14" x14ac:dyDescent="0.2">
      <c r="I5180" s="7"/>
      <c r="J5180" s="7"/>
      <c r="K5180" s="7"/>
      <c r="L5180" s="7"/>
      <c r="M5180" s="7"/>
      <c r="N5180" s="7"/>
    </row>
    <row r="5181" spans="9:14" x14ac:dyDescent="0.2">
      <c r="I5181" s="7"/>
      <c r="J5181" s="7"/>
      <c r="K5181" s="7"/>
      <c r="L5181" s="7"/>
      <c r="M5181" s="7"/>
      <c r="N5181" s="7"/>
    </row>
    <row r="5182" spans="9:14" x14ac:dyDescent="0.2">
      <c r="I5182" s="7"/>
      <c r="J5182" s="7"/>
      <c r="K5182" s="7"/>
      <c r="L5182" s="7"/>
      <c r="M5182" s="7"/>
      <c r="N5182" s="7"/>
    </row>
    <row r="5183" spans="9:14" x14ac:dyDescent="0.2">
      <c r="I5183" s="7"/>
      <c r="J5183" s="7"/>
      <c r="K5183" s="7"/>
      <c r="L5183" s="7"/>
      <c r="M5183" s="7"/>
      <c r="N5183" s="7"/>
    </row>
    <row r="5184" spans="9:14" x14ac:dyDescent="0.2">
      <c r="I5184" s="7"/>
      <c r="J5184" s="7"/>
      <c r="K5184" s="7"/>
      <c r="L5184" s="7"/>
      <c r="M5184" s="7"/>
      <c r="N5184" s="7"/>
    </row>
    <row r="5185" spans="9:14" x14ac:dyDescent="0.2">
      <c r="I5185" s="7"/>
      <c r="J5185" s="7"/>
      <c r="K5185" s="7"/>
      <c r="L5185" s="7"/>
      <c r="M5185" s="7"/>
      <c r="N5185" s="7"/>
    </row>
    <row r="5186" spans="9:14" x14ac:dyDescent="0.2">
      <c r="I5186" s="7"/>
      <c r="J5186" s="7"/>
      <c r="K5186" s="7"/>
      <c r="L5186" s="7"/>
      <c r="M5186" s="7"/>
      <c r="N5186" s="7"/>
    </row>
    <row r="5187" spans="9:14" x14ac:dyDescent="0.2">
      <c r="I5187" s="7"/>
      <c r="J5187" s="7"/>
      <c r="K5187" s="7"/>
      <c r="L5187" s="7"/>
      <c r="M5187" s="7"/>
      <c r="N5187" s="7"/>
    </row>
    <row r="5188" spans="9:14" x14ac:dyDescent="0.2">
      <c r="I5188" s="7"/>
      <c r="J5188" s="7"/>
      <c r="K5188" s="7"/>
      <c r="L5188" s="7"/>
      <c r="M5188" s="7"/>
      <c r="N5188" s="7"/>
    </row>
    <row r="5189" spans="9:14" x14ac:dyDescent="0.2">
      <c r="I5189" s="7"/>
      <c r="J5189" s="7"/>
      <c r="K5189" s="7"/>
      <c r="L5189" s="7"/>
      <c r="M5189" s="7"/>
      <c r="N5189" s="7"/>
    </row>
    <row r="5190" spans="9:14" x14ac:dyDescent="0.2">
      <c r="I5190" s="7"/>
      <c r="J5190" s="7"/>
      <c r="K5190" s="7"/>
      <c r="L5190" s="7"/>
      <c r="M5190" s="7"/>
      <c r="N5190" s="7"/>
    </row>
    <row r="5191" spans="9:14" x14ac:dyDescent="0.2">
      <c r="I5191" s="7"/>
      <c r="J5191" s="7"/>
      <c r="K5191" s="7"/>
      <c r="L5191" s="7"/>
      <c r="M5191" s="7"/>
      <c r="N5191" s="7"/>
    </row>
    <row r="5192" spans="9:14" x14ac:dyDescent="0.2">
      <c r="I5192" s="7"/>
      <c r="J5192" s="7"/>
      <c r="K5192" s="7"/>
      <c r="L5192" s="7"/>
      <c r="M5192" s="7"/>
      <c r="N5192" s="7"/>
    </row>
    <row r="5193" spans="9:14" x14ac:dyDescent="0.2">
      <c r="I5193" s="7"/>
      <c r="J5193" s="7"/>
      <c r="K5193" s="7"/>
      <c r="L5193" s="7"/>
      <c r="M5193" s="7"/>
      <c r="N5193" s="7"/>
    </row>
    <row r="5194" spans="9:14" x14ac:dyDescent="0.2">
      <c r="I5194" s="7"/>
      <c r="J5194" s="7"/>
      <c r="K5194" s="7"/>
      <c r="L5194" s="7"/>
      <c r="M5194" s="7"/>
      <c r="N5194" s="7"/>
    </row>
    <row r="5195" spans="9:14" x14ac:dyDescent="0.2">
      <c r="I5195" s="7"/>
      <c r="J5195" s="7"/>
      <c r="K5195" s="7"/>
      <c r="L5195" s="7"/>
      <c r="M5195" s="7"/>
      <c r="N5195" s="7"/>
    </row>
    <row r="5196" spans="9:14" x14ac:dyDescent="0.2">
      <c r="I5196" s="7"/>
      <c r="J5196" s="7"/>
      <c r="K5196" s="7"/>
      <c r="L5196" s="7"/>
      <c r="M5196" s="7"/>
      <c r="N5196" s="7"/>
    </row>
    <row r="5197" spans="9:14" x14ac:dyDescent="0.2">
      <c r="I5197" s="7"/>
      <c r="J5197" s="7"/>
      <c r="K5197" s="7"/>
      <c r="L5197" s="7"/>
      <c r="M5197" s="7"/>
      <c r="N5197" s="7"/>
    </row>
    <row r="5198" spans="9:14" x14ac:dyDescent="0.2">
      <c r="I5198" s="7"/>
      <c r="J5198" s="7"/>
      <c r="K5198" s="7"/>
      <c r="L5198" s="7"/>
      <c r="M5198" s="7"/>
      <c r="N5198" s="7"/>
    </row>
    <row r="5199" spans="9:14" x14ac:dyDescent="0.2">
      <c r="I5199" s="7"/>
      <c r="J5199" s="7"/>
      <c r="K5199" s="7"/>
      <c r="L5199" s="7"/>
      <c r="M5199" s="7"/>
      <c r="N5199" s="7"/>
    </row>
    <row r="5200" spans="9:14" x14ac:dyDescent="0.2">
      <c r="I5200" s="7"/>
      <c r="J5200" s="7"/>
      <c r="K5200" s="7"/>
      <c r="L5200" s="7"/>
      <c r="M5200" s="7"/>
      <c r="N5200" s="7"/>
    </row>
    <row r="5201" spans="9:14" x14ac:dyDescent="0.2">
      <c r="I5201" s="7"/>
      <c r="J5201" s="7"/>
      <c r="K5201" s="7"/>
      <c r="L5201" s="7"/>
      <c r="M5201" s="7"/>
      <c r="N5201" s="7"/>
    </row>
    <row r="5202" spans="9:14" x14ac:dyDescent="0.2">
      <c r="I5202" s="7"/>
      <c r="J5202" s="7"/>
      <c r="K5202" s="7"/>
      <c r="L5202" s="7"/>
      <c r="M5202" s="7"/>
      <c r="N5202" s="7"/>
    </row>
    <row r="5203" spans="9:14" x14ac:dyDescent="0.2">
      <c r="I5203" s="7"/>
      <c r="J5203" s="7"/>
      <c r="K5203" s="7"/>
      <c r="L5203" s="7"/>
      <c r="M5203" s="7"/>
      <c r="N5203" s="7"/>
    </row>
    <row r="5204" spans="9:14" x14ac:dyDescent="0.2">
      <c r="I5204" s="7"/>
      <c r="J5204" s="7"/>
      <c r="K5204" s="7"/>
      <c r="L5204" s="7"/>
      <c r="M5204" s="7"/>
      <c r="N5204" s="7"/>
    </row>
    <row r="5205" spans="9:14" x14ac:dyDescent="0.2">
      <c r="I5205" s="7"/>
      <c r="J5205" s="7"/>
      <c r="K5205" s="7"/>
      <c r="L5205" s="7"/>
      <c r="M5205" s="7"/>
      <c r="N5205" s="7"/>
    </row>
    <row r="5206" spans="9:14" x14ac:dyDescent="0.2">
      <c r="I5206" s="7"/>
      <c r="J5206" s="7"/>
      <c r="K5206" s="7"/>
      <c r="L5206" s="7"/>
      <c r="M5206" s="7"/>
      <c r="N5206" s="7"/>
    </row>
    <row r="5207" spans="9:14" x14ac:dyDescent="0.2">
      <c r="I5207" s="7"/>
      <c r="J5207" s="7"/>
      <c r="K5207" s="7"/>
      <c r="L5207" s="7"/>
      <c r="M5207" s="7"/>
      <c r="N5207" s="7"/>
    </row>
    <row r="5208" spans="9:14" x14ac:dyDescent="0.2">
      <c r="I5208" s="7"/>
      <c r="J5208" s="7"/>
      <c r="K5208" s="7"/>
      <c r="L5208" s="7"/>
      <c r="M5208" s="7"/>
      <c r="N5208" s="7"/>
    </row>
    <row r="5209" spans="9:14" x14ac:dyDescent="0.2">
      <c r="I5209" s="7"/>
      <c r="J5209" s="7"/>
      <c r="K5209" s="7"/>
      <c r="L5209" s="7"/>
      <c r="M5209" s="7"/>
      <c r="N5209" s="7"/>
    </row>
    <row r="5210" spans="9:14" x14ac:dyDescent="0.2">
      <c r="I5210" s="7"/>
      <c r="J5210" s="7"/>
      <c r="K5210" s="7"/>
      <c r="L5210" s="7"/>
      <c r="M5210" s="7"/>
      <c r="N5210" s="7"/>
    </row>
    <row r="5211" spans="9:14" x14ac:dyDescent="0.2">
      <c r="I5211" s="7"/>
      <c r="J5211" s="7"/>
      <c r="K5211" s="7"/>
      <c r="L5211" s="7"/>
      <c r="M5211" s="7"/>
      <c r="N5211" s="7"/>
    </row>
    <row r="5212" spans="9:14" x14ac:dyDescent="0.2">
      <c r="I5212" s="7"/>
      <c r="J5212" s="7"/>
      <c r="K5212" s="7"/>
      <c r="L5212" s="7"/>
      <c r="M5212" s="7"/>
      <c r="N5212" s="7"/>
    </row>
    <row r="5213" spans="9:14" x14ac:dyDescent="0.2">
      <c r="I5213" s="7"/>
      <c r="J5213" s="7"/>
      <c r="K5213" s="7"/>
      <c r="L5213" s="7"/>
      <c r="M5213" s="7"/>
      <c r="N5213" s="7"/>
    </row>
    <row r="5214" spans="9:14" x14ac:dyDescent="0.2">
      <c r="I5214" s="7"/>
      <c r="J5214" s="7"/>
      <c r="K5214" s="7"/>
      <c r="L5214" s="7"/>
      <c r="M5214" s="7"/>
      <c r="N5214" s="7"/>
    </row>
    <row r="5215" spans="9:14" x14ac:dyDescent="0.2">
      <c r="I5215" s="7"/>
      <c r="J5215" s="7"/>
      <c r="K5215" s="7"/>
      <c r="L5215" s="7"/>
      <c r="M5215" s="7"/>
      <c r="N5215" s="7"/>
    </row>
    <row r="5216" spans="9:14" x14ac:dyDescent="0.2">
      <c r="I5216" s="7"/>
      <c r="J5216" s="7"/>
      <c r="K5216" s="7"/>
      <c r="L5216" s="7"/>
      <c r="M5216" s="7"/>
      <c r="N5216" s="7"/>
    </row>
    <row r="5217" spans="9:14" x14ac:dyDescent="0.2">
      <c r="I5217" s="7"/>
      <c r="J5217" s="7"/>
      <c r="K5217" s="7"/>
      <c r="L5217" s="7"/>
      <c r="M5217" s="7"/>
      <c r="N5217" s="7"/>
    </row>
    <row r="5218" spans="9:14" x14ac:dyDescent="0.2">
      <c r="I5218" s="7"/>
      <c r="J5218" s="7"/>
      <c r="K5218" s="7"/>
      <c r="L5218" s="7"/>
      <c r="M5218" s="7"/>
      <c r="N5218" s="7"/>
    </row>
    <row r="5219" spans="9:14" x14ac:dyDescent="0.2">
      <c r="I5219" s="7"/>
      <c r="J5219" s="7"/>
      <c r="K5219" s="7"/>
      <c r="L5219" s="7"/>
      <c r="M5219" s="7"/>
      <c r="N5219" s="7"/>
    </row>
    <row r="5220" spans="9:14" x14ac:dyDescent="0.2">
      <c r="I5220" s="7"/>
      <c r="J5220" s="7"/>
      <c r="K5220" s="7"/>
      <c r="L5220" s="7"/>
      <c r="M5220" s="7"/>
      <c r="N5220" s="7"/>
    </row>
    <row r="5221" spans="9:14" x14ac:dyDescent="0.2">
      <c r="I5221" s="7"/>
      <c r="J5221" s="7"/>
      <c r="K5221" s="7"/>
      <c r="L5221" s="7"/>
      <c r="M5221" s="7"/>
      <c r="N5221" s="7"/>
    </row>
    <row r="5222" spans="9:14" x14ac:dyDescent="0.2">
      <c r="I5222" s="7"/>
      <c r="J5222" s="7"/>
      <c r="K5222" s="7"/>
      <c r="L5222" s="7"/>
      <c r="M5222" s="7"/>
      <c r="N5222" s="7"/>
    </row>
    <row r="5223" spans="9:14" x14ac:dyDescent="0.2">
      <c r="I5223" s="7"/>
      <c r="J5223" s="7"/>
      <c r="K5223" s="7"/>
      <c r="L5223" s="7"/>
      <c r="M5223" s="7"/>
      <c r="N5223" s="7"/>
    </row>
    <row r="5224" spans="9:14" x14ac:dyDescent="0.2">
      <c r="I5224" s="7"/>
      <c r="J5224" s="7"/>
      <c r="K5224" s="7"/>
      <c r="L5224" s="7"/>
      <c r="M5224" s="7"/>
      <c r="N5224" s="7"/>
    </row>
    <row r="5225" spans="9:14" x14ac:dyDescent="0.2">
      <c r="I5225" s="7"/>
      <c r="J5225" s="7"/>
      <c r="K5225" s="7"/>
      <c r="L5225" s="7"/>
      <c r="M5225" s="7"/>
      <c r="N5225" s="7"/>
    </row>
    <row r="5226" spans="9:14" x14ac:dyDescent="0.2">
      <c r="I5226" s="7"/>
      <c r="J5226" s="7"/>
      <c r="K5226" s="7"/>
      <c r="L5226" s="7"/>
      <c r="M5226" s="7"/>
      <c r="N5226" s="7"/>
    </row>
    <row r="5227" spans="9:14" x14ac:dyDescent="0.2">
      <c r="I5227" s="7"/>
      <c r="J5227" s="7"/>
      <c r="K5227" s="7"/>
      <c r="L5227" s="7"/>
      <c r="M5227" s="7"/>
      <c r="N5227" s="7"/>
    </row>
    <row r="5228" spans="9:14" x14ac:dyDescent="0.2">
      <c r="I5228" s="7"/>
      <c r="J5228" s="7"/>
      <c r="K5228" s="7"/>
      <c r="L5228" s="7"/>
      <c r="M5228" s="7"/>
      <c r="N5228" s="7"/>
    </row>
    <row r="5229" spans="9:14" x14ac:dyDescent="0.2">
      <c r="I5229" s="7"/>
      <c r="J5229" s="7"/>
      <c r="K5229" s="7"/>
      <c r="L5229" s="7"/>
      <c r="M5229" s="7"/>
      <c r="N5229" s="7"/>
    </row>
    <row r="5230" spans="9:14" x14ac:dyDescent="0.2">
      <c r="I5230" s="7"/>
      <c r="J5230" s="7"/>
      <c r="K5230" s="7"/>
      <c r="L5230" s="7"/>
      <c r="M5230" s="7"/>
      <c r="N5230" s="7"/>
    </row>
    <row r="5231" spans="9:14" x14ac:dyDescent="0.2">
      <c r="I5231" s="7"/>
      <c r="J5231" s="7"/>
      <c r="K5231" s="7"/>
      <c r="L5231" s="7"/>
      <c r="M5231" s="7"/>
      <c r="N5231" s="7"/>
    </row>
    <row r="5232" spans="9:14" x14ac:dyDescent="0.2">
      <c r="I5232" s="7"/>
      <c r="J5232" s="7"/>
      <c r="K5232" s="7"/>
      <c r="L5232" s="7"/>
      <c r="M5232" s="7"/>
      <c r="N5232" s="7"/>
    </row>
    <row r="5233" spans="9:14" x14ac:dyDescent="0.2">
      <c r="I5233" s="7"/>
      <c r="J5233" s="7"/>
      <c r="K5233" s="7"/>
      <c r="L5233" s="7"/>
      <c r="M5233" s="7"/>
      <c r="N5233" s="7"/>
    </row>
    <row r="5234" spans="9:14" x14ac:dyDescent="0.2">
      <c r="I5234" s="7"/>
      <c r="J5234" s="7"/>
      <c r="K5234" s="7"/>
      <c r="L5234" s="7"/>
      <c r="M5234" s="7"/>
      <c r="N5234" s="7"/>
    </row>
    <row r="5235" spans="9:14" x14ac:dyDescent="0.2">
      <c r="I5235" s="7"/>
      <c r="J5235" s="7"/>
      <c r="K5235" s="7"/>
      <c r="L5235" s="7"/>
      <c r="M5235" s="7"/>
      <c r="N5235" s="7"/>
    </row>
    <row r="5236" spans="9:14" x14ac:dyDescent="0.2">
      <c r="I5236" s="7"/>
      <c r="J5236" s="7"/>
      <c r="K5236" s="7"/>
      <c r="L5236" s="7"/>
      <c r="M5236" s="7"/>
      <c r="N5236" s="7"/>
    </row>
    <row r="5237" spans="9:14" x14ac:dyDescent="0.2">
      <c r="I5237" s="7"/>
      <c r="J5237" s="7"/>
      <c r="K5237" s="7"/>
      <c r="L5237" s="7"/>
      <c r="M5237" s="7"/>
      <c r="N5237" s="7"/>
    </row>
    <row r="5238" spans="9:14" x14ac:dyDescent="0.2">
      <c r="I5238" s="7"/>
      <c r="J5238" s="7"/>
      <c r="K5238" s="7"/>
      <c r="L5238" s="7"/>
      <c r="M5238" s="7"/>
      <c r="N5238" s="7"/>
    </row>
    <row r="5239" spans="9:14" x14ac:dyDescent="0.2">
      <c r="I5239" s="7"/>
      <c r="J5239" s="7"/>
      <c r="K5239" s="7"/>
      <c r="L5239" s="7"/>
      <c r="M5239" s="7"/>
      <c r="N5239" s="7"/>
    </row>
    <row r="5240" spans="9:14" x14ac:dyDescent="0.2">
      <c r="I5240" s="7"/>
      <c r="J5240" s="7"/>
      <c r="K5240" s="7"/>
      <c r="L5240" s="7"/>
      <c r="M5240" s="7"/>
      <c r="N5240" s="7"/>
    </row>
    <row r="5241" spans="9:14" x14ac:dyDescent="0.2">
      <c r="I5241" s="7"/>
      <c r="J5241" s="7"/>
      <c r="K5241" s="7"/>
      <c r="L5241" s="7"/>
      <c r="M5241" s="7"/>
      <c r="N5241" s="7"/>
    </row>
    <row r="5242" spans="9:14" x14ac:dyDescent="0.2">
      <c r="I5242" s="7"/>
      <c r="J5242" s="7"/>
      <c r="K5242" s="7"/>
      <c r="L5242" s="7"/>
      <c r="M5242" s="7"/>
      <c r="N5242" s="7"/>
    </row>
    <row r="5243" spans="9:14" x14ac:dyDescent="0.2">
      <c r="I5243" s="7"/>
      <c r="J5243" s="7"/>
      <c r="K5243" s="7"/>
      <c r="L5243" s="7"/>
      <c r="M5243" s="7"/>
      <c r="N5243" s="7"/>
    </row>
    <row r="5244" spans="9:14" x14ac:dyDescent="0.2">
      <c r="I5244" s="7"/>
      <c r="J5244" s="7"/>
      <c r="K5244" s="7"/>
      <c r="L5244" s="7"/>
      <c r="M5244" s="7"/>
      <c r="N5244" s="7"/>
    </row>
    <row r="5245" spans="9:14" x14ac:dyDescent="0.2">
      <c r="I5245" s="7"/>
      <c r="J5245" s="7"/>
      <c r="K5245" s="7"/>
      <c r="L5245" s="7"/>
      <c r="M5245" s="7"/>
      <c r="N5245" s="7"/>
    </row>
    <row r="5246" spans="9:14" x14ac:dyDescent="0.2">
      <c r="I5246" s="7"/>
      <c r="J5246" s="7"/>
      <c r="K5246" s="7"/>
      <c r="L5246" s="7"/>
      <c r="M5246" s="7"/>
      <c r="N5246" s="7"/>
    </row>
    <row r="5247" spans="9:14" x14ac:dyDescent="0.2">
      <c r="I5247" s="7"/>
      <c r="J5247" s="7"/>
      <c r="K5247" s="7"/>
      <c r="L5247" s="7"/>
      <c r="M5247" s="7"/>
      <c r="N5247" s="7"/>
    </row>
    <row r="5248" spans="9:14" x14ac:dyDescent="0.2">
      <c r="I5248" s="7"/>
      <c r="J5248" s="7"/>
      <c r="K5248" s="7"/>
      <c r="L5248" s="7"/>
      <c r="M5248" s="7"/>
      <c r="N5248" s="7"/>
    </row>
    <row r="5249" spans="9:14" x14ac:dyDescent="0.2">
      <c r="I5249" s="7"/>
      <c r="J5249" s="7"/>
      <c r="K5249" s="7"/>
      <c r="L5249" s="7"/>
      <c r="M5249" s="7"/>
      <c r="N5249" s="7"/>
    </row>
    <row r="5250" spans="9:14" x14ac:dyDescent="0.2">
      <c r="I5250" s="7"/>
      <c r="J5250" s="7"/>
      <c r="K5250" s="7"/>
      <c r="L5250" s="7"/>
      <c r="M5250" s="7"/>
      <c r="N5250" s="7"/>
    </row>
    <row r="5251" spans="9:14" x14ac:dyDescent="0.2">
      <c r="I5251" s="7"/>
      <c r="J5251" s="7"/>
      <c r="K5251" s="7"/>
      <c r="L5251" s="7"/>
      <c r="M5251" s="7"/>
      <c r="N5251" s="7"/>
    </row>
    <row r="5252" spans="9:14" x14ac:dyDescent="0.2">
      <c r="I5252" s="7"/>
      <c r="J5252" s="7"/>
      <c r="K5252" s="7"/>
      <c r="L5252" s="7"/>
      <c r="M5252" s="7"/>
      <c r="N5252" s="7"/>
    </row>
    <row r="5253" spans="9:14" x14ac:dyDescent="0.2">
      <c r="I5253" s="7"/>
      <c r="J5253" s="7"/>
      <c r="K5253" s="7"/>
      <c r="L5253" s="7"/>
      <c r="M5253" s="7"/>
      <c r="N5253" s="7"/>
    </row>
    <row r="5254" spans="9:14" x14ac:dyDescent="0.2">
      <c r="I5254" s="7"/>
      <c r="J5254" s="7"/>
      <c r="K5254" s="7"/>
      <c r="L5254" s="7"/>
      <c r="M5254" s="7"/>
      <c r="N5254" s="7"/>
    </row>
    <row r="5255" spans="9:14" x14ac:dyDescent="0.2">
      <c r="I5255" s="7"/>
      <c r="J5255" s="7"/>
      <c r="K5255" s="7"/>
      <c r="L5255" s="7"/>
      <c r="M5255" s="7"/>
      <c r="N5255" s="7"/>
    </row>
    <row r="5256" spans="9:14" x14ac:dyDescent="0.2">
      <c r="I5256" s="7"/>
      <c r="J5256" s="7"/>
      <c r="K5256" s="7"/>
      <c r="L5256" s="7"/>
      <c r="M5256" s="7"/>
      <c r="N5256" s="7"/>
    </row>
    <row r="5257" spans="9:14" x14ac:dyDescent="0.2">
      <c r="I5257" s="7"/>
      <c r="J5257" s="7"/>
      <c r="K5257" s="7"/>
      <c r="L5257" s="7"/>
      <c r="M5257" s="7"/>
      <c r="N5257" s="7"/>
    </row>
    <row r="5258" spans="9:14" x14ac:dyDescent="0.2">
      <c r="I5258" s="7"/>
      <c r="J5258" s="7"/>
      <c r="K5258" s="7"/>
      <c r="L5258" s="7"/>
      <c r="M5258" s="7"/>
      <c r="N5258" s="7"/>
    </row>
    <row r="5259" spans="9:14" x14ac:dyDescent="0.2">
      <c r="I5259" s="7"/>
      <c r="J5259" s="7"/>
      <c r="K5259" s="7"/>
      <c r="L5259" s="7"/>
      <c r="M5259" s="7"/>
      <c r="N5259" s="7"/>
    </row>
    <row r="5260" spans="9:14" x14ac:dyDescent="0.2">
      <c r="I5260" s="7"/>
      <c r="J5260" s="7"/>
      <c r="K5260" s="7"/>
      <c r="L5260" s="7"/>
      <c r="M5260" s="7"/>
      <c r="N5260" s="7"/>
    </row>
    <row r="5261" spans="9:14" x14ac:dyDescent="0.2">
      <c r="I5261" s="7"/>
      <c r="J5261" s="7"/>
      <c r="K5261" s="7"/>
      <c r="L5261" s="7"/>
      <c r="M5261" s="7"/>
      <c r="N5261" s="7"/>
    </row>
    <row r="5262" spans="9:14" x14ac:dyDescent="0.2">
      <c r="I5262" s="7"/>
      <c r="J5262" s="7"/>
      <c r="K5262" s="7"/>
      <c r="L5262" s="7"/>
      <c r="M5262" s="7"/>
      <c r="N5262" s="7"/>
    </row>
    <row r="5263" spans="9:14" x14ac:dyDescent="0.2">
      <c r="I5263" s="7"/>
      <c r="J5263" s="7"/>
      <c r="K5263" s="7"/>
      <c r="L5263" s="7"/>
      <c r="M5263" s="7"/>
      <c r="N5263" s="7"/>
    </row>
    <row r="5264" spans="9:14" x14ac:dyDescent="0.2">
      <c r="I5264" s="7"/>
      <c r="J5264" s="7"/>
      <c r="K5264" s="7"/>
      <c r="L5264" s="7"/>
      <c r="M5264" s="7"/>
      <c r="N5264" s="7"/>
    </row>
    <row r="5265" spans="9:14" x14ac:dyDescent="0.2">
      <c r="I5265" s="7"/>
      <c r="J5265" s="7"/>
      <c r="K5265" s="7"/>
      <c r="L5265" s="7"/>
      <c r="M5265" s="7"/>
      <c r="N5265" s="7"/>
    </row>
    <row r="5266" spans="9:14" x14ac:dyDescent="0.2">
      <c r="I5266" s="7"/>
      <c r="J5266" s="7"/>
      <c r="K5266" s="7"/>
      <c r="L5266" s="7"/>
      <c r="M5266" s="7"/>
      <c r="N5266" s="7"/>
    </row>
    <row r="5267" spans="9:14" x14ac:dyDescent="0.2">
      <c r="I5267" s="7"/>
      <c r="J5267" s="7"/>
      <c r="K5267" s="7"/>
      <c r="L5267" s="7"/>
      <c r="M5267" s="7"/>
      <c r="N5267" s="7"/>
    </row>
    <row r="5268" spans="9:14" x14ac:dyDescent="0.2">
      <c r="I5268" s="7"/>
      <c r="J5268" s="7"/>
      <c r="K5268" s="7"/>
      <c r="L5268" s="7"/>
      <c r="M5268" s="7"/>
      <c r="N5268" s="7"/>
    </row>
    <row r="5269" spans="9:14" x14ac:dyDescent="0.2">
      <c r="I5269" s="7"/>
      <c r="J5269" s="7"/>
      <c r="K5269" s="7"/>
      <c r="L5269" s="7"/>
      <c r="M5269" s="7"/>
      <c r="N5269" s="7"/>
    </row>
    <row r="5270" spans="9:14" x14ac:dyDescent="0.2">
      <c r="I5270" s="7"/>
      <c r="J5270" s="7"/>
      <c r="K5270" s="7"/>
      <c r="L5270" s="7"/>
      <c r="M5270" s="7"/>
      <c r="N5270" s="7"/>
    </row>
    <row r="5271" spans="9:14" x14ac:dyDescent="0.2">
      <c r="I5271" s="7"/>
      <c r="J5271" s="7"/>
      <c r="K5271" s="7"/>
      <c r="L5271" s="7"/>
      <c r="M5271" s="7"/>
      <c r="N5271" s="7"/>
    </row>
    <row r="5272" spans="9:14" x14ac:dyDescent="0.2">
      <c r="I5272" s="7"/>
      <c r="J5272" s="7"/>
      <c r="K5272" s="7"/>
      <c r="L5272" s="7"/>
      <c r="M5272" s="7"/>
      <c r="N5272" s="7"/>
    </row>
    <row r="5273" spans="9:14" x14ac:dyDescent="0.2">
      <c r="I5273" s="7"/>
      <c r="J5273" s="7"/>
      <c r="K5273" s="7"/>
      <c r="L5273" s="7"/>
      <c r="M5273" s="7"/>
      <c r="N5273" s="7"/>
    </row>
    <row r="5274" spans="9:14" x14ac:dyDescent="0.2">
      <c r="I5274" s="7"/>
      <c r="J5274" s="7"/>
      <c r="K5274" s="7"/>
      <c r="L5274" s="7"/>
      <c r="M5274" s="7"/>
      <c r="N5274" s="7"/>
    </row>
    <row r="5275" spans="9:14" x14ac:dyDescent="0.2">
      <c r="I5275" s="7"/>
      <c r="J5275" s="7"/>
      <c r="K5275" s="7"/>
      <c r="L5275" s="7"/>
      <c r="M5275" s="7"/>
      <c r="N5275" s="7"/>
    </row>
    <row r="5276" spans="9:14" x14ac:dyDescent="0.2">
      <c r="I5276" s="7"/>
      <c r="J5276" s="7"/>
      <c r="K5276" s="7"/>
      <c r="L5276" s="7"/>
      <c r="M5276" s="7"/>
      <c r="N5276" s="7"/>
    </row>
    <row r="5277" spans="9:14" x14ac:dyDescent="0.2">
      <c r="I5277" s="7"/>
      <c r="J5277" s="7"/>
      <c r="K5277" s="7"/>
      <c r="L5277" s="7"/>
      <c r="M5277" s="7"/>
      <c r="N5277" s="7"/>
    </row>
    <row r="5278" spans="9:14" x14ac:dyDescent="0.2">
      <c r="I5278" s="7"/>
      <c r="J5278" s="7"/>
      <c r="K5278" s="7"/>
      <c r="L5278" s="7"/>
      <c r="M5278" s="7"/>
      <c r="N5278" s="7"/>
    </row>
    <row r="5279" spans="9:14" x14ac:dyDescent="0.2">
      <c r="I5279" s="7"/>
      <c r="J5279" s="7"/>
      <c r="K5279" s="7"/>
      <c r="L5279" s="7"/>
      <c r="M5279" s="7"/>
      <c r="N5279" s="7"/>
    </row>
    <row r="5280" spans="9:14" x14ac:dyDescent="0.2">
      <c r="I5280" s="7"/>
      <c r="J5280" s="7"/>
      <c r="K5280" s="7"/>
      <c r="L5280" s="7"/>
      <c r="M5280" s="7"/>
      <c r="N5280" s="7"/>
    </row>
    <row r="5281" spans="9:14" x14ac:dyDescent="0.2">
      <c r="I5281" s="7"/>
      <c r="J5281" s="7"/>
      <c r="K5281" s="7"/>
      <c r="L5281" s="7"/>
      <c r="M5281" s="7"/>
      <c r="N5281" s="7"/>
    </row>
    <row r="5282" spans="9:14" x14ac:dyDescent="0.2">
      <c r="I5282" s="7"/>
      <c r="J5282" s="7"/>
      <c r="K5282" s="7"/>
      <c r="L5282" s="7"/>
      <c r="M5282" s="7"/>
      <c r="N5282" s="7"/>
    </row>
    <row r="5283" spans="9:14" x14ac:dyDescent="0.2">
      <c r="I5283" s="7"/>
      <c r="J5283" s="7"/>
      <c r="K5283" s="7"/>
      <c r="L5283" s="7"/>
      <c r="M5283" s="7"/>
      <c r="N5283" s="7"/>
    </row>
    <row r="5284" spans="9:14" x14ac:dyDescent="0.2">
      <c r="I5284" s="7"/>
      <c r="J5284" s="7"/>
      <c r="K5284" s="7"/>
      <c r="L5284" s="7"/>
      <c r="M5284" s="7"/>
      <c r="N5284" s="7"/>
    </row>
    <row r="5285" spans="9:14" x14ac:dyDescent="0.2">
      <c r="I5285" s="7"/>
      <c r="J5285" s="7"/>
      <c r="K5285" s="7"/>
      <c r="L5285" s="7"/>
      <c r="M5285" s="7"/>
      <c r="N5285" s="7"/>
    </row>
    <row r="5286" spans="9:14" x14ac:dyDescent="0.2">
      <c r="I5286" s="7"/>
      <c r="J5286" s="7"/>
      <c r="K5286" s="7"/>
      <c r="L5286" s="7"/>
      <c r="M5286" s="7"/>
      <c r="N5286" s="7"/>
    </row>
    <row r="5287" spans="9:14" x14ac:dyDescent="0.2">
      <c r="I5287" s="7"/>
      <c r="J5287" s="7"/>
      <c r="K5287" s="7"/>
      <c r="L5287" s="7"/>
      <c r="M5287" s="7"/>
      <c r="N5287" s="7"/>
    </row>
    <row r="5288" spans="9:14" x14ac:dyDescent="0.2">
      <c r="I5288" s="7"/>
      <c r="J5288" s="7"/>
      <c r="K5288" s="7"/>
      <c r="L5288" s="7"/>
      <c r="M5288" s="7"/>
      <c r="N5288" s="7"/>
    </row>
    <row r="5289" spans="9:14" x14ac:dyDescent="0.2">
      <c r="I5289" s="7"/>
      <c r="J5289" s="7"/>
      <c r="K5289" s="7"/>
      <c r="L5289" s="7"/>
      <c r="M5289" s="7"/>
      <c r="N5289" s="7"/>
    </row>
    <row r="5290" spans="9:14" x14ac:dyDescent="0.2">
      <c r="I5290" s="7"/>
      <c r="J5290" s="7"/>
      <c r="K5290" s="7"/>
      <c r="L5290" s="7"/>
      <c r="M5290" s="7"/>
      <c r="N5290" s="7"/>
    </row>
    <row r="5291" spans="9:14" x14ac:dyDescent="0.2">
      <c r="I5291" s="7"/>
      <c r="J5291" s="7"/>
      <c r="K5291" s="7"/>
      <c r="L5291" s="7"/>
      <c r="M5291" s="7"/>
      <c r="N5291" s="7"/>
    </row>
    <row r="5292" spans="9:14" x14ac:dyDescent="0.2">
      <c r="I5292" s="7"/>
      <c r="J5292" s="7"/>
      <c r="K5292" s="7"/>
      <c r="L5292" s="7"/>
      <c r="M5292" s="7"/>
      <c r="N5292" s="7"/>
    </row>
    <row r="5293" spans="9:14" x14ac:dyDescent="0.2">
      <c r="I5293" s="7"/>
      <c r="J5293" s="7"/>
      <c r="K5293" s="7"/>
      <c r="L5293" s="7"/>
      <c r="M5293" s="7"/>
      <c r="N5293" s="7"/>
    </row>
    <row r="5294" spans="9:14" x14ac:dyDescent="0.2">
      <c r="I5294" s="7"/>
      <c r="J5294" s="7"/>
      <c r="K5294" s="7"/>
      <c r="L5294" s="7"/>
      <c r="M5294" s="7"/>
      <c r="N5294" s="7"/>
    </row>
    <row r="5295" spans="9:14" x14ac:dyDescent="0.2">
      <c r="I5295" s="7"/>
      <c r="J5295" s="7"/>
      <c r="K5295" s="7"/>
      <c r="L5295" s="7"/>
      <c r="M5295" s="7"/>
      <c r="N5295" s="7"/>
    </row>
    <row r="5296" spans="9:14" x14ac:dyDescent="0.2">
      <c r="I5296" s="7"/>
      <c r="J5296" s="7"/>
      <c r="K5296" s="7"/>
      <c r="L5296" s="7"/>
      <c r="M5296" s="7"/>
      <c r="N5296" s="7"/>
    </row>
    <row r="5297" spans="9:14" x14ac:dyDescent="0.2">
      <c r="I5297" s="7"/>
      <c r="J5297" s="7"/>
      <c r="K5297" s="7"/>
      <c r="L5297" s="7"/>
      <c r="M5297" s="7"/>
      <c r="N5297" s="7"/>
    </row>
    <row r="5298" spans="9:14" x14ac:dyDescent="0.2">
      <c r="I5298" s="7"/>
      <c r="J5298" s="7"/>
      <c r="K5298" s="7"/>
      <c r="L5298" s="7"/>
      <c r="M5298" s="7"/>
      <c r="N5298" s="7"/>
    </row>
    <row r="5299" spans="9:14" x14ac:dyDescent="0.2">
      <c r="I5299" s="7"/>
      <c r="J5299" s="7"/>
      <c r="K5299" s="7"/>
      <c r="L5299" s="7"/>
      <c r="M5299" s="7"/>
      <c r="N5299" s="7"/>
    </row>
    <row r="5300" spans="9:14" x14ac:dyDescent="0.2">
      <c r="I5300" s="7"/>
      <c r="J5300" s="7"/>
      <c r="K5300" s="7"/>
      <c r="L5300" s="7"/>
      <c r="M5300" s="7"/>
      <c r="N5300" s="7"/>
    </row>
    <row r="5301" spans="9:14" x14ac:dyDescent="0.2">
      <c r="I5301" s="7"/>
      <c r="J5301" s="7"/>
      <c r="K5301" s="7"/>
      <c r="L5301" s="7"/>
      <c r="M5301" s="7"/>
      <c r="N5301" s="7"/>
    </row>
    <row r="5302" spans="9:14" x14ac:dyDescent="0.2">
      <c r="I5302" s="7"/>
      <c r="J5302" s="7"/>
      <c r="K5302" s="7"/>
      <c r="L5302" s="7"/>
      <c r="M5302" s="7"/>
      <c r="N5302" s="7"/>
    </row>
    <row r="5303" spans="9:14" x14ac:dyDescent="0.2">
      <c r="I5303" s="7"/>
      <c r="J5303" s="7"/>
      <c r="K5303" s="7"/>
      <c r="L5303" s="7"/>
      <c r="M5303" s="7"/>
      <c r="N5303" s="7"/>
    </row>
    <row r="5304" spans="9:14" x14ac:dyDescent="0.2">
      <c r="I5304" s="7"/>
      <c r="J5304" s="7"/>
      <c r="K5304" s="7"/>
      <c r="L5304" s="7"/>
      <c r="M5304" s="7"/>
      <c r="N5304" s="7"/>
    </row>
    <row r="5305" spans="9:14" x14ac:dyDescent="0.2">
      <c r="I5305" s="7"/>
      <c r="J5305" s="7"/>
      <c r="K5305" s="7"/>
      <c r="L5305" s="7"/>
      <c r="M5305" s="7"/>
      <c r="N5305" s="7"/>
    </row>
    <row r="5306" spans="9:14" x14ac:dyDescent="0.2">
      <c r="I5306" s="7"/>
      <c r="J5306" s="7"/>
      <c r="K5306" s="7"/>
      <c r="L5306" s="7"/>
      <c r="M5306" s="7"/>
      <c r="N5306" s="7"/>
    </row>
    <row r="5307" spans="9:14" x14ac:dyDescent="0.2">
      <c r="I5307" s="7"/>
      <c r="J5307" s="7"/>
      <c r="K5307" s="7"/>
      <c r="L5307" s="7"/>
      <c r="M5307" s="7"/>
      <c r="N5307" s="7"/>
    </row>
    <row r="5308" spans="9:14" x14ac:dyDescent="0.2">
      <c r="I5308" s="7"/>
      <c r="J5308" s="7"/>
      <c r="K5308" s="7"/>
      <c r="L5308" s="7"/>
      <c r="M5308" s="7"/>
      <c r="N5308" s="7"/>
    </row>
    <row r="5309" spans="9:14" x14ac:dyDescent="0.2">
      <c r="I5309" s="7"/>
      <c r="J5309" s="7"/>
      <c r="K5309" s="7"/>
      <c r="L5309" s="7"/>
      <c r="M5309" s="7"/>
      <c r="N5309" s="7"/>
    </row>
    <row r="5310" spans="9:14" x14ac:dyDescent="0.2">
      <c r="I5310" s="7"/>
      <c r="J5310" s="7"/>
      <c r="K5310" s="7"/>
      <c r="L5310" s="7"/>
      <c r="M5310" s="7"/>
      <c r="N5310" s="7"/>
    </row>
    <row r="5311" spans="9:14" x14ac:dyDescent="0.2">
      <c r="I5311" s="7"/>
      <c r="J5311" s="7"/>
      <c r="K5311" s="7"/>
      <c r="L5311" s="7"/>
      <c r="M5311" s="7"/>
      <c r="N5311" s="7"/>
    </row>
    <row r="5312" spans="9:14" x14ac:dyDescent="0.2">
      <c r="I5312" s="7"/>
      <c r="J5312" s="7"/>
      <c r="K5312" s="7"/>
      <c r="L5312" s="7"/>
      <c r="M5312" s="7"/>
      <c r="N5312" s="7"/>
    </row>
    <row r="5313" spans="9:14" x14ac:dyDescent="0.2">
      <c r="I5313" s="7"/>
      <c r="J5313" s="7"/>
      <c r="K5313" s="7"/>
      <c r="L5313" s="7"/>
      <c r="M5313" s="7"/>
      <c r="N5313" s="7"/>
    </row>
    <row r="5314" spans="9:14" x14ac:dyDescent="0.2">
      <c r="I5314" s="7"/>
      <c r="J5314" s="7"/>
      <c r="K5314" s="7"/>
      <c r="L5314" s="7"/>
      <c r="M5314" s="7"/>
      <c r="N5314" s="7"/>
    </row>
    <row r="5315" spans="9:14" x14ac:dyDescent="0.2">
      <c r="I5315" s="7"/>
      <c r="J5315" s="7"/>
      <c r="K5315" s="7"/>
      <c r="L5315" s="7"/>
      <c r="M5315" s="7"/>
      <c r="N5315" s="7"/>
    </row>
    <row r="5316" spans="9:14" x14ac:dyDescent="0.2">
      <c r="I5316" s="7"/>
      <c r="J5316" s="7"/>
      <c r="K5316" s="7"/>
      <c r="L5316" s="7"/>
      <c r="M5316" s="7"/>
      <c r="N5316" s="7"/>
    </row>
    <row r="5317" spans="9:14" x14ac:dyDescent="0.2">
      <c r="I5317" s="7"/>
      <c r="J5317" s="7"/>
      <c r="K5317" s="7"/>
      <c r="L5317" s="7"/>
      <c r="M5317" s="7"/>
      <c r="N5317" s="7"/>
    </row>
    <row r="5318" spans="9:14" x14ac:dyDescent="0.2">
      <c r="I5318" s="7"/>
      <c r="J5318" s="7"/>
      <c r="K5318" s="7"/>
      <c r="L5318" s="7"/>
      <c r="M5318" s="7"/>
      <c r="N5318" s="7"/>
    </row>
    <row r="5319" spans="9:14" x14ac:dyDescent="0.2">
      <c r="I5319" s="7"/>
      <c r="J5319" s="7"/>
      <c r="K5319" s="7"/>
      <c r="L5319" s="7"/>
      <c r="M5319" s="7"/>
      <c r="N5319" s="7"/>
    </row>
    <row r="5320" spans="9:14" x14ac:dyDescent="0.2">
      <c r="I5320" s="7"/>
      <c r="J5320" s="7"/>
      <c r="K5320" s="7"/>
      <c r="L5320" s="7"/>
      <c r="M5320" s="7"/>
      <c r="N5320" s="7"/>
    </row>
    <row r="5321" spans="9:14" x14ac:dyDescent="0.2">
      <c r="I5321" s="7"/>
      <c r="J5321" s="7"/>
      <c r="K5321" s="7"/>
      <c r="L5321" s="7"/>
      <c r="M5321" s="7"/>
      <c r="N5321" s="7"/>
    </row>
    <row r="5322" spans="9:14" x14ac:dyDescent="0.2">
      <c r="I5322" s="7"/>
      <c r="J5322" s="7"/>
      <c r="K5322" s="7"/>
      <c r="L5322" s="7"/>
      <c r="M5322" s="7"/>
      <c r="N5322" s="7"/>
    </row>
    <row r="5323" spans="9:14" x14ac:dyDescent="0.2">
      <c r="I5323" s="7"/>
      <c r="J5323" s="7"/>
      <c r="K5323" s="7"/>
      <c r="L5323" s="7"/>
      <c r="M5323" s="7"/>
      <c r="N5323" s="7"/>
    </row>
    <row r="5324" spans="9:14" x14ac:dyDescent="0.2">
      <c r="I5324" s="7"/>
      <c r="J5324" s="7"/>
      <c r="K5324" s="7"/>
      <c r="L5324" s="7"/>
      <c r="M5324" s="7"/>
      <c r="N5324" s="7"/>
    </row>
    <row r="5325" spans="9:14" x14ac:dyDescent="0.2">
      <c r="I5325" s="7"/>
      <c r="J5325" s="7"/>
      <c r="K5325" s="7"/>
      <c r="L5325" s="7"/>
      <c r="M5325" s="7"/>
      <c r="N5325" s="7"/>
    </row>
    <row r="5326" spans="9:14" x14ac:dyDescent="0.2">
      <c r="I5326" s="7"/>
      <c r="J5326" s="7"/>
      <c r="K5326" s="7"/>
      <c r="L5326" s="7"/>
      <c r="M5326" s="7"/>
      <c r="N5326" s="7"/>
    </row>
    <row r="5327" spans="9:14" x14ac:dyDescent="0.2">
      <c r="I5327" s="7"/>
      <c r="J5327" s="7"/>
      <c r="K5327" s="7"/>
      <c r="L5327" s="7"/>
      <c r="M5327" s="7"/>
      <c r="N5327" s="7"/>
    </row>
    <row r="5328" spans="9:14" x14ac:dyDescent="0.2">
      <c r="I5328" s="7"/>
      <c r="J5328" s="7"/>
      <c r="K5328" s="7"/>
      <c r="L5328" s="7"/>
      <c r="M5328" s="7"/>
      <c r="N5328" s="7"/>
    </row>
    <row r="5329" spans="9:14" x14ac:dyDescent="0.2">
      <c r="I5329" s="7"/>
      <c r="J5329" s="7"/>
      <c r="K5329" s="7"/>
      <c r="L5329" s="7"/>
      <c r="M5329" s="7"/>
      <c r="N5329" s="7"/>
    </row>
    <row r="5330" spans="9:14" x14ac:dyDescent="0.2">
      <c r="I5330" s="7"/>
      <c r="J5330" s="7"/>
      <c r="K5330" s="7"/>
      <c r="L5330" s="7"/>
      <c r="M5330" s="7"/>
      <c r="N5330" s="7"/>
    </row>
    <row r="5331" spans="9:14" x14ac:dyDescent="0.2">
      <c r="I5331" s="7"/>
      <c r="J5331" s="7"/>
      <c r="K5331" s="7"/>
      <c r="L5331" s="7"/>
      <c r="M5331" s="7"/>
      <c r="N5331" s="7"/>
    </row>
    <row r="5332" spans="9:14" x14ac:dyDescent="0.2">
      <c r="I5332" s="7"/>
      <c r="J5332" s="7"/>
      <c r="K5332" s="7"/>
      <c r="L5332" s="7"/>
      <c r="M5332" s="7"/>
      <c r="N5332" s="7"/>
    </row>
    <row r="5333" spans="9:14" x14ac:dyDescent="0.2">
      <c r="I5333" s="7"/>
      <c r="J5333" s="7"/>
      <c r="K5333" s="7"/>
      <c r="L5333" s="7"/>
      <c r="M5333" s="7"/>
      <c r="N5333" s="7"/>
    </row>
    <row r="5334" spans="9:14" x14ac:dyDescent="0.2">
      <c r="I5334" s="7"/>
      <c r="J5334" s="7"/>
      <c r="K5334" s="7"/>
      <c r="L5334" s="7"/>
      <c r="M5334" s="7"/>
      <c r="N5334" s="7"/>
    </row>
    <row r="5335" spans="9:14" x14ac:dyDescent="0.2">
      <c r="I5335" s="7"/>
      <c r="J5335" s="7"/>
      <c r="K5335" s="7"/>
      <c r="L5335" s="7"/>
      <c r="M5335" s="7"/>
      <c r="N5335" s="7"/>
    </row>
    <row r="5336" spans="9:14" x14ac:dyDescent="0.2">
      <c r="I5336" s="7"/>
      <c r="J5336" s="7"/>
      <c r="K5336" s="7"/>
      <c r="L5336" s="7"/>
      <c r="M5336" s="7"/>
      <c r="N5336" s="7"/>
    </row>
    <row r="5337" spans="9:14" x14ac:dyDescent="0.2">
      <c r="I5337" s="7"/>
      <c r="J5337" s="7"/>
      <c r="K5337" s="7"/>
      <c r="L5337" s="7"/>
      <c r="M5337" s="7"/>
      <c r="N5337" s="7"/>
    </row>
    <row r="5338" spans="9:14" x14ac:dyDescent="0.2">
      <c r="I5338" s="7"/>
      <c r="J5338" s="7"/>
      <c r="K5338" s="7"/>
      <c r="L5338" s="7"/>
      <c r="M5338" s="7"/>
      <c r="N5338" s="7"/>
    </row>
    <row r="5339" spans="9:14" x14ac:dyDescent="0.2">
      <c r="I5339" s="7"/>
      <c r="J5339" s="7"/>
      <c r="K5339" s="7"/>
      <c r="L5339" s="7"/>
      <c r="M5339" s="7"/>
      <c r="N5339" s="7"/>
    </row>
    <row r="5340" spans="9:14" x14ac:dyDescent="0.2">
      <c r="I5340" s="7"/>
      <c r="J5340" s="7"/>
      <c r="K5340" s="7"/>
      <c r="L5340" s="7"/>
      <c r="M5340" s="7"/>
      <c r="N5340" s="7"/>
    </row>
    <row r="5341" spans="9:14" x14ac:dyDescent="0.2">
      <c r="I5341" s="7"/>
      <c r="J5341" s="7"/>
      <c r="K5341" s="7"/>
      <c r="L5341" s="7"/>
      <c r="M5341" s="7"/>
      <c r="N5341" s="7"/>
    </row>
    <row r="5342" spans="9:14" x14ac:dyDescent="0.2">
      <c r="I5342" s="7"/>
      <c r="J5342" s="7"/>
      <c r="K5342" s="7"/>
      <c r="L5342" s="7"/>
      <c r="M5342" s="7"/>
      <c r="N5342" s="7"/>
    </row>
    <row r="5343" spans="9:14" x14ac:dyDescent="0.2">
      <c r="I5343" s="7"/>
      <c r="J5343" s="7"/>
      <c r="K5343" s="7"/>
      <c r="L5343" s="7"/>
      <c r="M5343" s="7"/>
      <c r="N5343" s="7"/>
    </row>
    <row r="5344" spans="9:14" x14ac:dyDescent="0.2">
      <c r="I5344" s="7"/>
      <c r="J5344" s="7"/>
      <c r="K5344" s="7"/>
      <c r="L5344" s="7"/>
      <c r="M5344" s="7"/>
      <c r="N5344" s="7"/>
    </row>
    <row r="5345" spans="9:14" x14ac:dyDescent="0.2">
      <c r="I5345" s="7"/>
      <c r="J5345" s="7"/>
      <c r="K5345" s="7"/>
      <c r="L5345" s="7"/>
      <c r="M5345" s="7"/>
      <c r="N5345" s="7"/>
    </row>
    <row r="5346" spans="9:14" x14ac:dyDescent="0.2">
      <c r="I5346" s="7"/>
      <c r="J5346" s="7"/>
      <c r="K5346" s="7"/>
      <c r="L5346" s="7"/>
      <c r="M5346" s="7"/>
      <c r="N5346" s="7"/>
    </row>
    <row r="5347" spans="9:14" x14ac:dyDescent="0.2">
      <c r="I5347" s="7"/>
      <c r="J5347" s="7"/>
      <c r="K5347" s="7"/>
      <c r="L5347" s="7"/>
      <c r="M5347" s="7"/>
      <c r="N5347" s="7"/>
    </row>
    <row r="5348" spans="9:14" x14ac:dyDescent="0.2">
      <c r="I5348" s="7"/>
      <c r="J5348" s="7"/>
      <c r="K5348" s="7"/>
      <c r="L5348" s="7"/>
      <c r="M5348" s="7"/>
      <c r="N5348" s="7"/>
    </row>
    <row r="5349" spans="9:14" x14ac:dyDescent="0.2">
      <c r="I5349" s="7"/>
      <c r="J5349" s="7"/>
      <c r="K5349" s="7"/>
      <c r="L5349" s="7"/>
      <c r="M5349" s="7"/>
      <c r="N5349" s="7"/>
    </row>
    <row r="5350" spans="9:14" x14ac:dyDescent="0.2">
      <c r="I5350" s="7"/>
      <c r="J5350" s="7"/>
      <c r="K5350" s="7"/>
      <c r="L5350" s="7"/>
      <c r="M5350" s="7"/>
      <c r="N5350" s="7"/>
    </row>
    <row r="5351" spans="9:14" x14ac:dyDescent="0.2">
      <c r="I5351" s="7"/>
      <c r="J5351" s="7"/>
      <c r="K5351" s="7"/>
      <c r="L5351" s="7"/>
      <c r="M5351" s="7"/>
      <c r="N5351" s="7"/>
    </row>
    <row r="5352" spans="9:14" x14ac:dyDescent="0.2">
      <c r="I5352" s="7"/>
      <c r="J5352" s="7"/>
      <c r="K5352" s="7"/>
      <c r="L5352" s="7"/>
      <c r="M5352" s="7"/>
      <c r="N5352" s="7"/>
    </row>
    <row r="5353" spans="9:14" x14ac:dyDescent="0.2">
      <c r="I5353" s="7"/>
      <c r="J5353" s="7"/>
      <c r="K5353" s="7"/>
      <c r="L5353" s="7"/>
      <c r="M5353" s="7"/>
      <c r="N5353" s="7"/>
    </row>
    <row r="5354" spans="9:14" x14ac:dyDescent="0.2">
      <c r="I5354" s="7"/>
      <c r="J5354" s="7"/>
      <c r="K5354" s="7"/>
      <c r="L5354" s="7"/>
      <c r="M5354" s="7"/>
      <c r="N5354" s="7"/>
    </row>
    <row r="5355" spans="9:14" x14ac:dyDescent="0.2">
      <c r="I5355" s="7"/>
      <c r="J5355" s="7"/>
      <c r="K5355" s="7"/>
      <c r="L5355" s="7"/>
      <c r="M5355" s="7"/>
      <c r="N5355" s="7"/>
    </row>
    <row r="5356" spans="9:14" x14ac:dyDescent="0.2">
      <c r="I5356" s="7"/>
      <c r="J5356" s="7"/>
      <c r="K5356" s="7"/>
      <c r="L5356" s="7"/>
      <c r="M5356" s="7"/>
      <c r="N5356" s="7"/>
    </row>
    <row r="5357" spans="9:14" x14ac:dyDescent="0.2">
      <c r="I5357" s="7"/>
      <c r="J5357" s="7"/>
      <c r="K5357" s="7"/>
      <c r="L5357" s="7"/>
      <c r="M5357" s="7"/>
      <c r="N5357" s="7"/>
    </row>
    <row r="5358" spans="9:14" x14ac:dyDescent="0.2">
      <c r="I5358" s="7"/>
      <c r="J5358" s="7"/>
      <c r="K5358" s="7"/>
      <c r="L5358" s="7"/>
      <c r="M5358" s="7"/>
      <c r="N5358" s="7"/>
    </row>
    <row r="5359" spans="9:14" x14ac:dyDescent="0.2">
      <c r="I5359" s="7"/>
      <c r="J5359" s="7"/>
      <c r="K5359" s="7"/>
      <c r="L5359" s="7"/>
      <c r="M5359" s="7"/>
      <c r="N5359" s="7"/>
    </row>
    <row r="5360" spans="9:14" x14ac:dyDescent="0.2">
      <c r="I5360" s="7"/>
      <c r="J5360" s="7"/>
      <c r="K5360" s="7"/>
      <c r="L5360" s="7"/>
      <c r="M5360" s="7"/>
      <c r="N5360" s="7"/>
    </row>
    <row r="5361" spans="9:14" x14ac:dyDescent="0.2">
      <c r="I5361" s="7"/>
      <c r="J5361" s="7"/>
      <c r="K5361" s="7"/>
      <c r="L5361" s="7"/>
      <c r="M5361" s="7"/>
      <c r="N5361" s="7"/>
    </row>
    <row r="5362" spans="9:14" x14ac:dyDescent="0.2">
      <c r="I5362" s="7"/>
      <c r="J5362" s="7"/>
      <c r="K5362" s="7"/>
      <c r="L5362" s="7"/>
      <c r="M5362" s="7"/>
      <c r="N5362" s="7"/>
    </row>
    <row r="5363" spans="9:14" x14ac:dyDescent="0.2">
      <c r="I5363" s="7"/>
      <c r="J5363" s="7"/>
      <c r="K5363" s="7"/>
      <c r="L5363" s="7"/>
      <c r="M5363" s="7"/>
      <c r="N5363" s="7"/>
    </row>
    <row r="5364" spans="9:14" x14ac:dyDescent="0.2">
      <c r="I5364" s="7"/>
      <c r="J5364" s="7"/>
      <c r="K5364" s="7"/>
      <c r="L5364" s="7"/>
      <c r="M5364" s="7"/>
      <c r="N5364" s="7"/>
    </row>
    <row r="5365" spans="9:14" x14ac:dyDescent="0.2">
      <c r="I5365" s="7"/>
      <c r="J5365" s="7"/>
      <c r="K5365" s="7"/>
      <c r="L5365" s="7"/>
      <c r="M5365" s="7"/>
      <c r="N5365" s="7"/>
    </row>
    <row r="5366" spans="9:14" x14ac:dyDescent="0.2">
      <c r="I5366" s="7"/>
      <c r="J5366" s="7"/>
      <c r="K5366" s="7"/>
      <c r="L5366" s="7"/>
      <c r="M5366" s="7"/>
      <c r="N5366" s="7"/>
    </row>
    <row r="5367" spans="9:14" x14ac:dyDescent="0.2">
      <c r="I5367" s="7"/>
      <c r="J5367" s="7"/>
      <c r="K5367" s="7"/>
      <c r="L5367" s="7"/>
      <c r="M5367" s="7"/>
      <c r="N5367" s="7"/>
    </row>
    <row r="5368" spans="9:14" x14ac:dyDescent="0.2">
      <c r="I5368" s="7"/>
      <c r="J5368" s="7"/>
      <c r="K5368" s="7"/>
      <c r="L5368" s="7"/>
      <c r="M5368" s="7"/>
      <c r="N5368" s="7"/>
    </row>
    <row r="5369" spans="9:14" x14ac:dyDescent="0.2">
      <c r="I5369" s="7"/>
      <c r="J5369" s="7"/>
      <c r="K5369" s="7"/>
      <c r="L5369" s="7"/>
      <c r="M5369" s="7"/>
      <c r="N5369" s="7"/>
    </row>
    <row r="5370" spans="9:14" x14ac:dyDescent="0.2">
      <c r="I5370" s="7"/>
      <c r="J5370" s="7"/>
      <c r="K5370" s="7"/>
      <c r="L5370" s="7"/>
      <c r="M5370" s="7"/>
      <c r="N5370" s="7"/>
    </row>
    <row r="5371" spans="9:14" x14ac:dyDescent="0.2">
      <c r="I5371" s="7"/>
      <c r="J5371" s="7"/>
      <c r="K5371" s="7"/>
      <c r="L5371" s="7"/>
      <c r="M5371" s="7"/>
      <c r="N5371" s="7"/>
    </row>
    <row r="5372" spans="9:14" x14ac:dyDescent="0.2">
      <c r="I5372" s="7"/>
      <c r="J5372" s="7"/>
      <c r="K5372" s="7"/>
      <c r="L5372" s="7"/>
      <c r="M5372" s="7"/>
      <c r="N5372" s="7"/>
    </row>
    <row r="5373" spans="9:14" x14ac:dyDescent="0.2">
      <c r="I5373" s="7"/>
      <c r="J5373" s="7"/>
      <c r="K5373" s="7"/>
      <c r="L5373" s="7"/>
      <c r="M5373" s="7"/>
      <c r="N5373" s="7"/>
    </row>
    <row r="5374" spans="9:14" x14ac:dyDescent="0.2">
      <c r="I5374" s="7"/>
      <c r="J5374" s="7"/>
      <c r="K5374" s="7"/>
      <c r="L5374" s="7"/>
      <c r="M5374" s="7"/>
      <c r="N5374" s="7"/>
    </row>
    <row r="5375" spans="9:14" x14ac:dyDescent="0.2">
      <c r="I5375" s="7"/>
      <c r="J5375" s="7"/>
      <c r="K5375" s="7"/>
      <c r="L5375" s="7"/>
      <c r="M5375" s="7"/>
      <c r="N5375" s="7"/>
    </row>
    <row r="5376" spans="9:14" x14ac:dyDescent="0.2">
      <c r="I5376" s="7"/>
      <c r="J5376" s="7"/>
      <c r="K5376" s="7"/>
      <c r="L5376" s="7"/>
      <c r="M5376" s="7"/>
      <c r="N5376" s="7"/>
    </row>
    <row r="5377" spans="9:14" x14ac:dyDescent="0.2">
      <c r="I5377" s="7"/>
      <c r="J5377" s="7"/>
      <c r="K5377" s="7"/>
      <c r="L5377" s="7"/>
      <c r="M5377" s="7"/>
      <c r="N5377" s="7"/>
    </row>
    <row r="5378" spans="9:14" x14ac:dyDescent="0.2">
      <c r="I5378" s="7"/>
      <c r="J5378" s="7"/>
      <c r="K5378" s="7"/>
      <c r="L5378" s="7"/>
      <c r="M5378" s="7"/>
      <c r="N5378" s="7"/>
    </row>
    <row r="5379" spans="9:14" x14ac:dyDescent="0.2">
      <c r="I5379" s="7"/>
      <c r="J5379" s="7"/>
      <c r="K5379" s="7"/>
      <c r="L5379" s="7"/>
      <c r="M5379" s="7"/>
      <c r="N5379" s="7"/>
    </row>
    <row r="5380" spans="9:14" x14ac:dyDescent="0.2">
      <c r="I5380" s="7"/>
      <c r="J5380" s="7"/>
      <c r="K5380" s="7"/>
      <c r="L5380" s="7"/>
      <c r="M5380" s="7"/>
      <c r="N5380" s="7"/>
    </row>
    <row r="5381" spans="9:14" x14ac:dyDescent="0.2">
      <c r="I5381" s="7"/>
      <c r="J5381" s="7"/>
      <c r="K5381" s="7"/>
      <c r="L5381" s="7"/>
      <c r="M5381" s="7"/>
      <c r="N5381" s="7"/>
    </row>
    <row r="5382" spans="9:14" x14ac:dyDescent="0.2">
      <c r="I5382" s="7"/>
      <c r="J5382" s="7"/>
      <c r="K5382" s="7"/>
      <c r="L5382" s="7"/>
      <c r="M5382" s="7"/>
      <c r="N5382" s="7"/>
    </row>
    <row r="5383" spans="9:14" x14ac:dyDescent="0.2">
      <c r="I5383" s="7"/>
      <c r="J5383" s="7"/>
      <c r="K5383" s="7"/>
      <c r="L5383" s="7"/>
      <c r="M5383" s="7"/>
      <c r="N5383" s="7"/>
    </row>
    <row r="5384" spans="9:14" x14ac:dyDescent="0.2">
      <c r="I5384" s="7"/>
      <c r="J5384" s="7"/>
      <c r="K5384" s="7"/>
      <c r="L5384" s="7"/>
      <c r="M5384" s="7"/>
      <c r="N5384" s="7"/>
    </row>
    <row r="5385" spans="9:14" x14ac:dyDescent="0.2">
      <c r="I5385" s="7"/>
      <c r="J5385" s="7"/>
      <c r="K5385" s="7"/>
      <c r="L5385" s="7"/>
      <c r="M5385" s="7"/>
      <c r="N5385" s="7"/>
    </row>
    <row r="5386" spans="9:14" x14ac:dyDescent="0.2">
      <c r="I5386" s="7"/>
      <c r="J5386" s="7"/>
      <c r="K5386" s="7"/>
      <c r="L5386" s="7"/>
      <c r="M5386" s="7"/>
      <c r="N5386" s="7"/>
    </row>
    <row r="5387" spans="9:14" x14ac:dyDescent="0.2">
      <c r="I5387" s="7"/>
      <c r="J5387" s="7"/>
      <c r="K5387" s="7"/>
      <c r="L5387" s="7"/>
      <c r="M5387" s="7"/>
      <c r="N5387" s="7"/>
    </row>
    <row r="5388" spans="9:14" x14ac:dyDescent="0.2">
      <c r="I5388" s="7"/>
      <c r="J5388" s="7"/>
      <c r="K5388" s="7"/>
      <c r="L5388" s="7"/>
      <c r="M5388" s="7"/>
      <c r="N5388" s="7"/>
    </row>
    <row r="5389" spans="9:14" x14ac:dyDescent="0.2">
      <c r="I5389" s="7"/>
      <c r="J5389" s="7"/>
      <c r="K5389" s="7"/>
      <c r="L5389" s="7"/>
      <c r="M5389" s="7"/>
      <c r="N5389" s="7"/>
    </row>
    <row r="5390" spans="9:14" x14ac:dyDescent="0.2">
      <c r="I5390" s="7"/>
      <c r="J5390" s="7"/>
      <c r="K5390" s="7"/>
      <c r="L5390" s="7"/>
      <c r="M5390" s="7"/>
      <c r="N5390" s="7"/>
    </row>
    <row r="5391" spans="9:14" x14ac:dyDescent="0.2">
      <c r="I5391" s="7"/>
      <c r="J5391" s="7"/>
      <c r="K5391" s="7"/>
      <c r="L5391" s="7"/>
      <c r="M5391" s="7"/>
      <c r="N5391" s="7"/>
    </row>
    <row r="5392" spans="9:14" x14ac:dyDescent="0.2">
      <c r="I5392" s="7"/>
      <c r="J5392" s="7"/>
      <c r="K5392" s="7"/>
      <c r="L5392" s="7"/>
      <c r="M5392" s="7"/>
      <c r="N5392" s="7"/>
    </row>
    <row r="5393" spans="9:14" x14ac:dyDescent="0.2">
      <c r="I5393" s="7"/>
      <c r="J5393" s="7"/>
      <c r="K5393" s="7"/>
      <c r="L5393" s="7"/>
      <c r="M5393" s="7"/>
      <c r="N5393" s="7"/>
    </row>
    <row r="5394" spans="9:14" x14ac:dyDescent="0.2">
      <c r="I5394" s="7"/>
      <c r="J5394" s="7"/>
      <c r="K5394" s="7"/>
      <c r="L5394" s="7"/>
      <c r="M5394" s="7"/>
      <c r="N5394" s="7"/>
    </row>
    <row r="5395" spans="9:14" x14ac:dyDescent="0.2">
      <c r="I5395" s="7"/>
      <c r="J5395" s="7"/>
      <c r="K5395" s="7"/>
      <c r="L5395" s="7"/>
      <c r="M5395" s="7"/>
      <c r="N5395" s="7"/>
    </row>
    <row r="5396" spans="9:14" x14ac:dyDescent="0.2">
      <c r="I5396" s="7"/>
      <c r="J5396" s="7"/>
      <c r="K5396" s="7"/>
      <c r="L5396" s="7"/>
      <c r="M5396" s="7"/>
      <c r="N5396" s="7"/>
    </row>
    <row r="5397" spans="9:14" x14ac:dyDescent="0.2">
      <c r="I5397" s="7"/>
      <c r="J5397" s="7"/>
      <c r="K5397" s="7"/>
      <c r="L5397" s="7"/>
      <c r="M5397" s="7"/>
      <c r="N5397" s="7"/>
    </row>
    <row r="5398" spans="9:14" x14ac:dyDescent="0.2">
      <c r="I5398" s="7"/>
      <c r="J5398" s="7"/>
      <c r="K5398" s="7"/>
      <c r="L5398" s="7"/>
      <c r="M5398" s="7"/>
      <c r="N5398" s="7"/>
    </row>
    <row r="5399" spans="9:14" x14ac:dyDescent="0.2">
      <c r="I5399" s="7"/>
      <c r="J5399" s="7"/>
      <c r="K5399" s="7"/>
      <c r="L5399" s="7"/>
      <c r="M5399" s="7"/>
      <c r="N5399" s="7"/>
    </row>
    <row r="5400" spans="9:14" x14ac:dyDescent="0.2">
      <c r="I5400" s="7"/>
      <c r="J5400" s="7"/>
      <c r="K5400" s="7"/>
      <c r="L5400" s="7"/>
      <c r="M5400" s="7"/>
      <c r="N5400" s="7"/>
    </row>
    <row r="5401" spans="9:14" x14ac:dyDescent="0.2">
      <c r="I5401" s="7"/>
      <c r="J5401" s="7"/>
      <c r="K5401" s="7"/>
      <c r="L5401" s="7"/>
      <c r="M5401" s="7"/>
      <c r="N5401" s="7"/>
    </row>
    <row r="5402" spans="9:14" x14ac:dyDescent="0.2">
      <c r="I5402" s="7"/>
      <c r="J5402" s="7"/>
      <c r="K5402" s="7"/>
      <c r="L5402" s="7"/>
      <c r="M5402" s="7"/>
      <c r="N5402" s="7"/>
    </row>
    <row r="5403" spans="9:14" x14ac:dyDescent="0.2">
      <c r="I5403" s="7"/>
      <c r="J5403" s="7"/>
      <c r="K5403" s="7"/>
      <c r="L5403" s="7"/>
      <c r="M5403" s="7"/>
      <c r="N5403" s="7"/>
    </row>
    <row r="5404" spans="9:14" x14ac:dyDescent="0.2">
      <c r="I5404" s="7"/>
      <c r="J5404" s="7"/>
      <c r="K5404" s="7"/>
      <c r="L5404" s="7"/>
      <c r="M5404" s="7"/>
      <c r="N5404" s="7"/>
    </row>
    <row r="5405" spans="9:14" x14ac:dyDescent="0.2">
      <c r="I5405" s="7"/>
      <c r="J5405" s="7"/>
      <c r="K5405" s="7"/>
      <c r="L5405" s="7"/>
      <c r="M5405" s="7"/>
      <c r="N5405" s="7"/>
    </row>
    <row r="5406" spans="9:14" x14ac:dyDescent="0.2">
      <c r="I5406" s="7"/>
      <c r="J5406" s="7"/>
      <c r="K5406" s="7"/>
      <c r="L5406" s="7"/>
      <c r="M5406" s="7"/>
      <c r="N5406" s="7"/>
    </row>
    <row r="5407" spans="9:14" x14ac:dyDescent="0.2">
      <c r="I5407" s="7"/>
      <c r="J5407" s="7"/>
      <c r="K5407" s="7"/>
      <c r="L5407" s="7"/>
      <c r="M5407" s="7"/>
      <c r="N5407" s="7"/>
    </row>
    <row r="5408" spans="9:14" x14ac:dyDescent="0.2">
      <c r="I5408" s="7"/>
      <c r="J5408" s="7"/>
      <c r="K5408" s="7"/>
      <c r="L5408" s="7"/>
      <c r="M5408" s="7"/>
      <c r="N5408" s="7"/>
    </row>
    <row r="5409" spans="9:14" x14ac:dyDescent="0.2">
      <c r="I5409" s="7"/>
      <c r="J5409" s="7"/>
      <c r="K5409" s="7"/>
      <c r="L5409" s="7"/>
      <c r="M5409" s="7"/>
      <c r="N5409" s="7"/>
    </row>
    <row r="5410" spans="9:14" x14ac:dyDescent="0.2">
      <c r="I5410" s="7"/>
      <c r="J5410" s="7"/>
      <c r="K5410" s="7"/>
      <c r="L5410" s="7"/>
      <c r="M5410" s="7"/>
      <c r="N5410" s="7"/>
    </row>
    <row r="5411" spans="9:14" x14ac:dyDescent="0.2">
      <c r="I5411" s="7"/>
      <c r="J5411" s="7"/>
      <c r="K5411" s="7"/>
      <c r="L5411" s="7"/>
      <c r="M5411" s="7"/>
      <c r="N5411" s="7"/>
    </row>
    <row r="5412" spans="9:14" x14ac:dyDescent="0.2">
      <c r="I5412" s="7"/>
      <c r="J5412" s="7"/>
      <c r="K5412" s="7"/>
      <c r="L5412" s="7"/>
      <c r="M5412" s="7"/>
      <c r="N5412" s="7"/>
    </row>
    <row r="5413" spans="9:14" x14ac:dyDescent="0.2">
      <c r="I5413" s="7"/>
      <c r="J5413" s="7"/>
      <c r="K5413" s="7"/>
      <c r="L5413" s="7"/>
      <c r="M5413" s="7"/>
      <c r="N5413" s="7"/>
    </row>
    <row r="5414" spans="9:14" x14ac:dyDescent="0.2">
      <c r="I5414" s="7"/>
      <c r="J5414" s="7"/>
      <c r="K5414" s="7"/>
      <c r="L5414" s="7"/>
      <c r="M5414" s="7"/>
      <c r="N5414" s="7"/>
    </row>
    <row r="5415" spans="9:14" x14ac:dyDescent="0.2">
      <c r="I5415" s="7"/>
      <c r="J5415" s="7"/>
      <c r="K5415" s="7"/>
      <c r="L5415" s="7"/>
      <c r="M5415" s="7"/>
      <c r="N5415" s="7"/>
    </row>
    <row r="5416" spans="9:14" x14ac:dyDescent="0.2">
      <c r="I5416" s="7"/>
      <c r="J5416" s="7"/>
      <c r="K5416" s="7"/>
      <c r="L5416" s="7"/>
      <c r="M5416" s="7"/>
      <c r="N5416" s="7"/>
    </row>
    <row r="5417" spans="9:14" x14ac:dyDescent="0.2">
      <c r="I5417" s="7"/>
      <c r="J5417" s="7"/>
      <c r="K5417" s="7"/>
      <c r="L5417" s="7"/>
      <c r="M5417" s="7"/>
      <c r="N5417" s="7"/>
    </row>
    <row r="5418" spans="9:14" x14ac:dyDescent="0.2">
      <c r="I5418" s="7"/>
      <c r="J5418" s="7"/>
      <c r="K5418" s="7"/>
      <c r="L5418" s="7"/>
      <c r="M5418" s="7"/>
      <c r="N5418" s="7"/>
    </row>
    <row r="5419" spans="9:14" x14ac:dyDescent="0.2">
      <c r="I5419" s="7"/>
      <c r="J5419" s="7"/>
      <c r="K5419" s="7"/>
      <c r="L5419" s="7"/>
      <c r="M5419" s="7"/>
      <c r="N5419" s="7"/>
    </row>
    <row r="5420" spans="9:14" x14ac:dyDescent="0.2">
      <c r="I5420" s="7"/>
      <c r="J5420" s="7"/>
      <c r="K5420" s="7"/>
      <c r="L5420" s="7"/>
      <c r="M5420" s="7"/>
      <c r="N5420" s="7"/>
    </row>
    <row r="5421" spans="9:14" x14ac:dyDescent="0.2">
      <c r="I5421" s="7"/>
      <c r="J5421" s="7"/>
      <c r="K5421" s="7"/>
      <c r="L5421" s="7"/>
      <c r="M5421" s="7"/>
      <c r="N5421" s="7"/>
    </row>
    <row r="5422" spans="9:14" x14ac:dyDescent="0.2">
      <c r="I5422" s="7"/>
      <c r="J5422" s="7"/>
      <c r="K5422" s="7"/>
      <c r="L5422" s="7"/>
      <c r="M5422" s="7"/>
      <c r="N5422" s="7"/>
    </row>
    <row r="5423" spans="9:14" x14ac:dyDescent="0.2">
      <c r="I5423" s="7"/>
      <c r="J5423" s="7"/>
      <c r="K5423" s="7"/>
      <c r="L5423" s="7"/>
      <c r="M5423" s="7"/>
      <c r="N5423" s="7"/>
    </row>
    <row r="5424" spans="9:14" x14ac:dyDescent="0.2">
      <c r="I5424" s="7"/>
      <c r="J5424" s="7"/>
      <c r="K5424" s="7"/>
      <c r="L5424" s="7"/>
      <c r="M5424" s="7"/>
      <c r="N5424" s="7"/>
    </row>
    <row r="5425" spans="9:14" x14ac:dyDescent="0.2">
      <c r="I5425" s="7"/>
      <c r="J5425" s="7"/>
      <c r="K5425" s="7"/>
      <c r="L5425" s="7"/>
      <c r="M5425" s="7"/>
      <c r="N5425" s="7"/>
    </row>
    <row r="5426" spans="9:14" x14ac:dyDescent="0.2">
      <c r="I5426" s="7"/>
      <c r="J5426" s="7"/>
      <c r="K5426" s="7"/>
      <c r="L5426" s="7"/>
      <c r="M5426" s="7"/>
      <c r="N5426" s="7"/>
    </row>
    <row r="5427" spans="9:14" x14ac:dyDescent="0.2">
      <c r="I5427" s="7"/>
      <c r="J5427" s="7"/>
      <c r="K5427" s="7"/>
      <c r="L5427" s="7"/>
      <c r="M5427" s="7"/>
      <c r="N5427" s="7"/>
    </row>
    <row r="5428" spans="9:14" x14ac:dyDescent="0.2">
      <c r="I5428" s="7"/>
      <c r="J5428" s="7"/>
      <c r="K5428" s="7"/>
      <c r="L5428" s="7"/>
      <c r="M5428" s="7"/>
      <c r="N5428" s="7"/>
    </row>
    <row r="5429" spans="9:14" x14ac:dyDescent="0.2">
      <c r="I5429" s="7"/>
      <c r="J5429" s="7"/>
      <c r="K5429" s="7"/>
      <c r="L5429" s="7"/>
      <c r="M5429" s="7"/>
      <c r="N5429" s="7"/>
    </row>
    <row r="5430" spans="9:14" x14ac:dyDescent="0.2">
      <c r="I5430" s="7"/>
      <c r="J5430" s="7"/>
      <c r="K5430" s="7"/>
      <c r="L5430" s="7"/>
      <c r="M5430" s="7"/>
      <c r="N5430" s="7"/>
    </row>
    <row r="5431" spans="9:14" x14ac:dyDescent="0.2">
      <c r="I5431" s="7"/>
      <c r="J5431" s="7"/>
      <c r="K5431" s="7"/>
      <c r="L5431" s="7"/>
      <c r="M5431" s="7"/>
      <c r="N5431" s="7"/>
    </row>
    <row r="5432" spans="9:14" x14ac:dyDescent="0.2">
      <c r="I5432" s="7"/>
      <c r="J5432" s="7"/>
      <c r="K5432" s="7"/>
      <c r="L5432" s="7"/>
      <c r="M5432" s="7"/>
      <c r="N5432" s="7"/>
    </row>
    <row r="5433" spans="9:14" x14ac:dyDescent="0.2">
      <c r="I5433" s="7"/>
      <c r="J5433" s="7"/>
      <c r="K5433" s="7"/>
      <c r="L5433" s="7"/>
      <c r="M5433" s="7"/>
      <c r="N5433" s="7"/>
    </row>
    <row r="5434" spans="9:14" x14ac:dyDescent="0.2">
      <c r="I5434" s="7"/>
      <c r="J5434" s="7"/>
      <c r="K5434" s="7"/>
      <c r="L5434" s="7"/>
      <c r="M5434" s="7"/>
      <c r="N5434" s="7"/>
    </row>
    <row r="5435" spans="9:14" x14ac:dyDescent="0.2">
      <c r="I5435" s="7"/>
      <c r="J5435" s="7"/>
      <c r="K5435" s="7"/>
      <c r="L5435" s="7"/>
      <c r="M5435" s="7"/>
      <c r="N5435" s="7"/>
    </row>
    <row r="5436" spans="9:14" x14ac:dyDescent="0.2">
      <c r="I5436" s="7"/>
      <c r="J5436" s="7"/>
      <c r="K5436" s="7"/>
      <c r="L5436" s="7"/>
      <c r="M5436" s="7"/>
      <c r="N5436" s="7"/>
    </row>
    <row r="5437" spans="9:14" x14ac:dyDescent="0.2">
      <c r="I5437" s="7"/>
      <c r="J5437" s="7"/>
      <c r="K5437" s="7"/>
      <c r="L5437" s="7"/>
      <c r="M5437" s="7"/>
      <c r="N5437" s="7"/>
    </row>
    <row r="5438" spans="9:14" x14ac:dyDescent="0.2">
      <c r="I5438" s="7"/>
      <c r="J5438" s="7"/>
      <c r="K5438" s="7"/>
      <c r="L5438" s="7"/>
      <c r="M5438" s="7"/>
      <c r="N5438" s="7"/>
    </row>
    <row r="5439" spans="9:14" x14ac:dyDescent="0.2">
      <c r="I5439" s="7"/>
      <c r="J5439" s="7"/>
      <c r="K5439" s="7"/>
      <c r="L5439" s="7"/>
      <c r="M5439" s="7"/>
      <c r="N5439" s="7"/>
    </row>
    <row r="5440" spans="9:14" x14ac:dyDescent="0.2">
      <c r="I5440" s="7"/>
      <c r="J5440" s="7"/>
      <c r="K5440" s="7"/>
      <c r="L5440" s="7"/>
      <c r="M5440" s="7"/>
      <c r="N5440" s="7"/>
    </row>
    <row r="5441" spans="9:14" x14ac:dyDescent="0.2">
      <c r="I5441" s="7"/>
      <c r="J5441" s="7"/>
      <c r="K5441" s="7"/>
      <c r="L5441" s="7"/>
      <c r="M5441" s="7"/>
      <c r="N5441" s="7"/>
    </row>
    <row r="5442" spans="9:14" x14ac:dyDescent="0.2">
      <c r="I5442" s="7"/>
      <c r="J5442" s="7"/>
      <c r="K5442" s="7"/>
      <c r="L5442" s="7"/>
      <c r="M5442" s="7"/>
      <c r="N5442" s="7"/>
    </row>
    <row r="5443" spans="9:14" x14ac:dyDescent="0.2">
      <c r="I5443" s="7"/>
      <c r="J5443" s="7"/>
      <c r="K5443" s="7"/>
      <c r="L5443" s="7"/>
      <c r="M5443" s="7"/>
      <c r="N5443" s="7"/>
    </row>
    <row r="5444" spans="9:14" x14ac:dyDescent="0.2">
      <c r="I5444" s="7"/>
      <c r="J5444" s="7"/>
      <c r="K5444" s="7"/>
      <c r="L5444" s="7"/>
      <c r="M5444" s="7"/>
      <c r="N5444" s="7"/>
    </row>
    <row r="5445" spans="9:14" x14ac:dyDescent="0.2">
      <c r="I5445" s="7"/>
      <c r="J5445" s="7"/>
      <c r="K5445" s="7"/>
      <c r="L5445" s="7"/>
      <c r="M5445" s="7"/>
      <c r="N5445" s="7"/>
    </row>
    <row r="5446" spans="9:14" x14ac:dyDescent="0.2">
      <c r="I5446" s="7"/>
      <c r="J5446" s="7"/>
      <c r="K5446" s="7"/>
      <c r="L5446" s="7"/>
      <c r="M5446" s="7"/>
      <c r="N5446" s="7"/>
    </row>
    <row r="5447" spans="9:14" x14ac:dyDescent="0.2">
      <c r="I5447" s="7"/>
      <c r="J5447" s="7"/>
      <c r="K5447" s="7"/>
      <c r="L5447" s="7"/>
      <c r="M5447" s="7"/>
      <c r="N5447" s="7"/>
    </row>
    <row r="5448" spans="9:14" x14ac:dyDescent="0.2">
      <c r="I5448" s="7"/>
      <c r="J5448" s="7"/>
      <c r="K5448" s="7"/>
      <c r="L5448" s="7"/>
      <c r="M5448" s="7"/>
      <c r="N5448" s="7"/>
    </row>
    <row r="5449" spans="9:14" x14ac:dyDescent="0.2">
      <c r="I5449" s="7"/>
      <c r="J5449" s="7"/>
      <c r="K5449" s="7"/>
      <c r="L5449" s="7"/>
      <c r="M5449" s="7"/>
      <c r="N5449" s="7"/>
    </row>
    <row r="5450" spans="9:14" x14ac:dyDescent="0.2">
      <c r="I5450" s="7"/>
      <c r="J5450" s="7"/>
      <c r="K5450" s="7"/>
      <c r="L5450" s="7"/>
      <c r="M5450" s="7"/>
      <c r="N5450" s="7"/>
    </row>
    <row r="5451" spans="9:14" x14ac:dyDescent="0.2">
      <c r="I5451" s="7"/>
      <c r="J5451" s="7"/>
      <c r="K5451" s="7"/>
      <c r="L5451" s="7"/>
      <c r="M5451" s="7"/>
      <c r="N5451" s="7"/>
    </row>
    <row r="5452" spans="9:14" x14ac:dyDescent="0.2">
      <c r="I5452" s="7"/>
      <c r="J5452" s="7"/>
      <c r="K5452" s="7"/>
      <c r="L5452" s="7"/>
      <c r="M5452" s="7"/>
      <c r="N5452" s="7"/>
    </row>
    <row r="5453" spans="9:14" x14ac:dyDescent="0.2">
      <c r="I5453" s="7"/>
      <c r="J5453" s="7"/>
      <c r="K5453" s="7"/>
      <c r="L5453" s="7"/>
      <c r="M5453" s="7"/>
      <c r="N5453" s="7"/>
    </row>
    <row r="5454" spans="9:14" x14ac:dyDescent="0.2">
      <c r="I5454" s="7"/>
      <c r="J5454" s="7"/>
      <c r="K5454" s="7"/>
      <c r="L5454" s="7"/>
      <c r="M5454" s="7"/>
      <c r="N5454" s="7"/>
    </row>
    <row r="5455" spans="9:14" x14ac:dyDescent="0.2">
      <c r="I5455" s="7"/>
      <c r="J5455" s="7"/>
      <c r="K5455" s="7"/>
      <c r="L5455" s="7"/>
      <c r="M5455" s="7"/>
      <c r="N5455" s="7"/>
    </row>
    <row r="5456" spans="9:14" x14ac:dyDescent="0.2">
      <c r="I5456" s="7"/>
      <c r="J5456" s="7"/>
      <c r="K5456" s="7"/>
      <c r="L5456" s="7"/>
      <c r="M5456" s="7"/>
      <c r="N5456" s="7"/>
    </row>
    <row r="5457" spans="9:14" x14ac:dyDescent="0.2">
      <c r="I5457" s="7"/>
      <c r="J5457" s="7"/>
      <c r="K5457" s="7"/>
      <c r="L5457" s="7"/>
      <c r="M5457" s="7"/>
      <c r="N5457" s="7"/>
    </row>
    <row r="5458" spans="9:14" x14ac:dyDescent="0.2">
      <c r="I5458" s="7"/>
      <c r="J5458" s="7"/>
      <c r="K5458" s="7"/>
      <c r="L5458" s="7"/>
      <c r="M5458" s="7"/>
      <c r="N5458" s="7"/>
    </row>
    <row r="5459" spans="9:14" x14ac:dyDescent="0.2">
      <c r="I5459" s="7"/>
      <c r="J5459" s="7"/>
      <c r="K5459" s="7"/>
      <c r="L5459" s="7"/>
      <c r="M5459" s="7"/>
      <c r="N5459" s="7"/>
    </row>
    <row r="5460" spans="9:14" x14ac:dyDescent="0.2">
      <c r="I5460" s="7"/>
      <c r="J5460" s="7"/>
      <c r="K5460" s="7"/>
      <c r="L5460" s="7"/>
      <c r="M5460" s="7"/>
      <c r="N5460" s="7"/>
    </row>
    <row r="5461" spans="9:14" x14ac:dyDescent="0.2">
      <c r="I5461" s="7"/>
      <c r="J5461" s="7"/>
      <c r="K5461" s="7"/>
      <c r="L5461" s="7"/>
      <c r="M5461" s="7"/>
      <c r="N5461" s="7"/>
    </row>
    <row r="5462" spans="9:14" x14ac:dyDescent="0.2">
      <c r="I5462" s="7"/>
      <c r="J5462" s="7"/>
      <c r="K5462" s="7"/>
      <c r="L5462" s="7"/>
      <c r="M5462" s="7"/>
      <c r="N5462" s="7"/>
    </row>
    <row r="5463" spans="9:14" x14ac:dyDescent="0.2">
      <c r="I5463" s="7"/>
      <c r="J5463" s="7"/>
      <c r="K5463" s="7"/>
      <c r="L5463" s="7"/>
      <c r="M5463" s="7"/>
      <c r="N5463" s="7"/>
    </row>
    <row r="5464" spans="9:14" x14ac:dyDescent="0.2">
      <c r="I5464" s="7"/>
      <c r="J5464" s="7"/>
      <c r="K5464" s="7"/>
      <c r="L5464" s="7"/>
      <c r="M5464" s="7"/>
      <c r="N5464" s="7"/>
    </row>
    <row r="5465" spans="9:14" x14ac:dyDescent="0.2">
      <c r="I5465" s="7"/>
      <c r="J5465" s="7"/>
      <c r="K5465" s="7"/>
      <c r="L5465" s="7"/>
      <c r="M5465" s="7"/>
      <c r="N5465" s="7"/>
    </row>
    <row r="5466" spans="9:14" x14ac:dyDescent="0.2">
      <c r="I5466" s="7"/>
      <c r="J5466" s="7"/>
      <c r="K5466" s="7"/>
      <c r="L5466" s="7"/>
      <c r="M5466" s="7"/>
      <c r="N5466" s="7"/>
    </row>
    <row r="5467" spans="9:14" x14ac:dyDescent="0.2">
      <c r="I5467" s="7"/>
      <c r="J5467" s="7"/>
      <c r="K5467" s="7"/>
      <c r="L5467" s="7"/>
      <c r="M5467" s="7"/>
      <c r="N5467" s="7"/>
    </row>
    <row r="5468" spans="9:14" x14ac:dyDescent="0.2">
      <c r="I5468" s="7"/>
      <c r="J5468" s="7"/>
      <c r="K5468" s="7"/>
      <c r="L5468" s="7"/>
      <c r="M5468" s="7"/>
      <c r="N5468" s="7"/>
    </row>
    <row r="5469" spans="9:14" x14ac:dyDescent="0.2">
      <c r="I5469" s="7"/>
      <c r="J5469" s="7"/>
      <c r="K5469" s="7"/>
      <c r="L5469" s="7"/>
      <c r="M5469" s="7"/>
      <c r="N5469" s="7"/>
    </row>
    <row r="5470" spans="9:14" x14ac:dyDescent="0.2">
      <c r="I5470" s="7"/>
      <c r="J5470" s="7"/>
      <c r="K5470" s="7"/>
      <c r="L5470" s="7"/>
      <c r="M5470" s="7"/>
      <c r="N5470" s="7"/>
    </row>
    <row r="5471" spans="9:14" x14ac:dyDescent="0.2">
      <c r="I5471" s="7"/>
      <c r="J5471" s="7"/>
      <c r="K5471" s="7"/>
      <c r="L5471" s="7"/>
      <c r="M5471" s="7"/>
      <c r="N5471" s="7"/>
    </row>
    <row r="5472" spans="9:14" x14ac:dyDescent="0.2">
      <c r="I5472" s="7"/>
      <c r="J5472" s="7"/>
      <c r="K5472" s="7"/>
      <c r="L5472" s="7"/>
      <c r="M5472" s="7"/>
      <c r="N5472" s="7"/>
    </row>
    <row r="5473" spans="9:14" x14ac:dyDescent="0.2">
      <c r="I5473" s="7"/>
      <c r="J5473" s="7"/>
      <c r="K5473" s="7"/>
      <c r="L5473" s="7"/>
      <c r="M5473" s="7"/>
      <c r="N5473" s="7"/>
    </row>
    <row r="5474" spans="9:14" x14ac:dyDescent="0.2">
      <c r="I5474" s="7"/>
      <c r="J5474" s="7"/>
      <c r="K5474" s="7"/>
      <c r="L5474" s="7"/>
      <c r="M5474" s="7"/>
      <c r="N5474" s="7"/>
    </row>
    <row r="5475" spans="9:14" x14ac:dyDescent="0.2">
      <c r="I5475" s="7"/>
      <c r="J5475" s="7"/>
      <c r="K5475" s="7"/>
      <c r="L5475" s="7"/>
      <c r="M5475" s="7"/>
      <c r="N5475" s="7"/>
    </row>
    <row r="5476" spans="9:14" x14ac:dyDescent="0.2">
      <c r="I5476" s="7"/>
      <c r="J5476" s="7"/>
      <c r="K5476" s="7"/>
      <c r="L5476" s="7"/>
      <c r="M5476" s="7"/>
      <c r="N5476" s="7"/>
    </row>
    <row r="5477" spans="9:14" x14ac:dyDescent="0.2">
      <c r="I5477" s="7"/>
      <c r="J5477" s="7"/>
      <c r="K5477" s="7"/>
      <c r="L5477" s="7"/>
      <c r="M5477" s="7"/>
      <c r="N5477" s="7"/>
    </row>
    <row r="5478" spans="9:14" x14ac:dyDescent="0.2">
      <c r="I5478" s="7"/>
      <c r="J5478" s="7"/>
      <c r="K5478" s="7"/>
      <c r="L5478" s="7"/>
      <c r="M5478" s="7"/>
      <c r="N5478" s="7"/>
    </row>
    <row r="5479" spans="9:14" x14ac:dyDescent="0.2">
      <c r="I5479" s="7"/>
      <c r="J5479" s="7"/>
      <c r="K5479" s="7"/>
      <c r="L5479" s="7"/>
      <c r="M5479" s="7"/>
      <c r="N5479" s="7"/>
    </row>
    <row r="5480" spans="9:14" x14ac:dyDescent="0.2">
      <c r="I5480" s="7"/>
      <c r="J5480" s="7"/>
      <c r="K5480" s="7"/>
      <c r="L5480" s="7"/>
      <c r="M5480" s="7"/>
      <c r="N5480" s="7"/>
    </row>
    <row r="5481" spans="9:14" x14ac:dyDescent="0.2">
      <c r="I5481" s="7"/>
      <c r="J5481" s="7"/>
      <c r="K5481" s="7"/>
      <c r="L5481" s="7"/>
      <c r="M5481" s="7"/>
      <c r="N5481" s="7"/>
    </row>
    <row r="5482" spans="9:14" x14ac:dyDescent="0.2">
      <c r="I5482" s="7"/>
      <c r="J5482" s="7"/>
      <c r="K5482" s="7"/>
      <c r="L5482" s="7"/>
      <c r="M5482" s="7"/>
      <c r="N5482" s="7"/>
    </row>
    <row r="5483" spans="9:14" x14ac:dyDescent="0.2">
      <c r="I5483" s="7"/>
      <c r="J5483" s="7"/>
      <c r="K5483" s="7"/>
      <c r="L5483" s="7"/>
      <c r="M5483" s="7"/>
      <c r="N5483" s="7"/>
    </row>
    <row r="5484" spans="9:14" x14ac:dyDescent="0.2">
      <c r="I5484" s="7"/>
      <c r="J5484" s="7"/>
      <c r="K5484" s="7"/>
      <c r="L5484" s="7"/>
      <c r="M5484" s="7"/>
      <c r="N5484" s="7"/>
    </row>
    <row r="5485" spans="9:14" x14ac:dyDescent="0.2">
      <c r="I5485" s="7"/>
      <c r="J5485" s="7"/>
      <c r="K5485" s="7"/>
      <c r="L5485" s="7"/>
      <c r="M5485" s="7"/>
      <c r="N5485" s="7"/>
    </row>
    <row r="5486" spans="9:14" x14ac:dyDescent="0.2">
      <c r="I5486" s="7"/>
      <c r="J5486" s="7"/>
      <c r="K5486" s="7"/>
      <c r="L5486" s="7"/>
      <c r="M5486" s="7"/>
      <c r="N5486" s="7"/>
    </row>
    <row r="5487" spans="9:14" x14ac:dyDescent="0.2">
      <c r="I5487" s="7"/>
      <c r="J5487" s="7"/>
      <c r="K5487" s="7"/>
      <c r="L5487" s="7"/>
      <c r="M5487" s="7"/>
      <c r="N5487" s="7"/>
    </row>
    <row r="5488" spans="9:14" x14ac:dyDescent="0.2">
      <c r="I5488" s="7"/>
      <c r="J5488" s="7"/>
      <c r="K5488" s="7"/>
      <c r="L5488" s="7"/>
      <c r="M5488" s="7"/>
      <c r="N5488" s="7"/>
    </row>
    <row r="5489" spans="9:14" x14ac:dyDescent="0.2">
      <c r="I5489" s="7"/>
      <c r="J5489" s="7"/>
      <c r="K5489" s="7"/>
      <c r="L5489" s="7"/>
      <c r="M5489" s="7"/>
      <c r="N5489" s="7"/>
    </row>
    <row r="5490" spans="9:14" x14ac:dyDescent="0.2">
      <c r="I5490" s="7"/>
      <c r="J5490" s="7"/>
      <c r="K5490" s="7"/>
      <c r="L5490" s="7"/>
      <c r="M5490" s="7"/>
      <c r="N5490" s="7"/>
    </row>
    <row r="5491" spans="9:14" x14ac:dyDescent="0.2">
      <c r="I5491" s="7"/>
      <c r="J5491" s="7"/>
      <c r="K5491" s="7"/>
      <c r="L5491" s="7"/>
      <c r="M5491" s="7"/>
      <c r="N5491" s="7"/>
    </row>
    <row r="5492" spans="9:14" x14ac:dyDescent="0.2">
      <c r="I5492" s="7"/>
      <c r="J5492" s="7"/>
      <c r="K5492" s="7"/>
      <c r="L5492" s="7"/>
      <c r="M5492" s="7"/>
      <c r="N5492" s="7"/>
    </row>
    <row r="5493" spans="9:14" x14ac:dyDescent="0.2">
      <c r="I5493" s="7"/>
      <c r="J5493" s="7"/>
      <c r="K5493" s="7"/>
      <c r="L5493" s="7"/>
      <c r="M5493" s="7"/>
      <c r="N5493" s="7"/>
    </row>
    <row r="5494" spans="9:14" x14ac:dyDescent="0.2">
      <c r="I5494" s="7"/>
      <c r="J5494" s="7"/>
      <c r="K5494" s="7"/>
      <c r="L5494" s="7"/>
      <c r="M5494" s="7"/>
      <c r="N5494" s="7"/>
    </row>
    <row r="5495" spans="9:14" x14ac:dyDescent="0.2">
      <c r="I5495" s="7"/>
      <c r="J5495" s="7"/>
      <c r="K5495" s="7"/>
      <c r="L5495" s="7"/>
      <c r="M5495" s="7"/>
      <c r="N5495" s="7"/>
    </row>
    <row r="5496" spans="9:14" x14ac:dyDescent="0.2">
      <c r="I5496" s="7"/>
      <c r="J5496" s="7"/>
      <c r="K5496" s="7"/>
      <c r="L5496" s="7"/>
      <c r="M5496" s="7"/>
      <c r="N5496" s="7"/>
    </row>
    <row r="5497" spans="9:14" x14ac:dyDescent="0.2">
      <c r="I5497" s="7"/>
      <c r="J5497" s="7"/>
      <c r="K5497" s="7"/>
      <c r="L5497" s="7"/>
      <c r="M5497" s="7"/>
      <c r="N5497" s="7"/>
    </row>
    <row r="5498" spans="9:14" x14ac:dyDescent="0.2">
      <c r="I5498" s="7"/>
      <c r="J5498" s="7"/>
      <c r="K5498" s="7"/>
      <c r="L5498" s="7"/>
      <c r="M5498" s="7"/>
      <c r="N5498" s="7"/>
    </row>
    <row r="5499" spans="9:14" x14ac:dyDescent="0.2">
      <c r="I5499" s="7"/>
      <c r="J5499" s="7"/>
      <c r="K5499" s="7"/>
      <c r="L5499" s="7"/>
      <c r="M5499" s="7"/>
      <c r="N5499" s="7"/>
    </row>
    <row r="5500" spans="9:14" x14ac:dyDescent="0.2">
      <c r="I5500" s="7"/>
      <c r="J5500" s="7"/>
      <c r="K5500" s="7"/>
      <c r="L5500" s="7"/>
      <c r="M5500" s="7"/>
      <c r="N5500" s="7"/>
    </row>
    <row r="5501" spans="9:14" x14ac:dyDescent="0.2">
      <c r="I5501" s="7"/>
      <c r="J5501" s="7"/>
      <c r="K5501" s="7"/>
      <c r="L5501" s="7"/>
      <c r="M5501" s="7"/>
      <c r="N5501" s="7"/>
    </row>
    <row r="5502" spans="9:14" x14ac:dyDescent="0.2">
      <c r="I5502" s="7"/>
      <c r="J5502" s="7"/>
      <c r="K5502" s="7"/>
      <c r="L5502" s="7"/>
      <c r="M5502" s="7"/>
      <c r="N5502" s="7"/>
    </row>
    <row r="5503" spans="9:14" x14ac:dyDescent="0.2">
      <c r="I5503" s="7"/>
      <c r="J5503" s="7"/>
      <c r="K5503" s="7"/>
      <c r="L5503" s="7"/>
      <c r="M5503" s="7"/>
      <c r="N5503" s="7"/>
    </row>
    <row r="5504" spans="9:14" x14ac:dyDescent="0.2">
      <c r="I5504" s="7"/>
      <c r="J5504" s="7"/>
      <c r="K5504" s="7"/>
      <c r="L5504" s="7"/>
      <c r="M5504" s="7"/>
      <c r="N5504" s="7"/>
    </row>
    <row r="5505" spans="9:14" x14ac:dyDescent="0.2">
      <c r="I5505" s="7"/>
      <c r="J5505" s="7"/>
      <c r="K5505" s="7"/>
      <c r="L5505" s="7"/>
      <c r="M5505" s="7"/>
      <c r="N5505" s="7"/>
    </row>
    <row r="5506" spans="9:14" x14ac:dyDescent="0.2">
      <c r="I5506" s="7"/>
      <c r="J5506" s="7"/>
      <c r="K5506" s="7"/>
      <c r="L5506" s="7"/>
      <c r="M5506" s="7"/>
      <c r="N5506" s="7"/>
    </row>
    <row r="5507" spans="9:14" x14ac:dyDescent="0.2">
      <c r="I5507" s="7"/>
      <c r="J5507" s="7"/>
      <c r="K5507" s="7"/>
      <c r="L5507" s="7"/>
      <c r="M5507" s="7"/>
      <c r="N5507" s="7"/>
    </row>
    <row r="5508" spans="9:14" x14ac:dyDescent="0.2">
      <c r="I5508" s="7"/>
      <c r="J5508" s="7"/>
      <c r="K5508" s="7"/>
      <c r="L5508" s="7"/>
      <c r="M5508" s="7"/>
      <c r="N5508" s="7"/>
    </row>
    <row r="5509" spans="9:14" x14ac:dyDescent="0.2">
      <c r="I5509" s="7"/>
      <c r="J5509" s="7"/>
      <c r="K5509" s="7"/>
      <c r="L5509" s="7"/>
      <c r="M5509" s="7"/>
      <c r="N5509" s="7"/>
    </row>
    <row r="5510" spans="9:14" x14ac:dyDescent="0.2">
      <c r="I5510" s="7"/>
      <c r="J5510" s="7"/>
      <c r="K5510" s="7"/>
      <c r="L5510" s="7"/>
      <c r="M5510" s="7"/>
      <c r="N5510" s="7"/>
    </row>
    <row r="5511" spans="9:14" x14ac:dyDescent="0.2">
      <c r="I5511" s="7"/>
      <c r="J5511" s="7"/>
      <c r="K5511" s="7"/>
      <c r="L5511" s="7"/>
      <c r="M5511" s="7"/>
      <c r="N5511" s="7"/>
    </row>
    <row r="5512" spans="9:14" x14ac:dyDescent="0.2">
      <c r="I5512" s="7"/>
      <c r="J5512" s="7"/>
      <c r="K5512" s="7"/>
      <c r="L5512" s="7"/>
      <c r="M5512" s="7"/>
      <c r="N5512" s="7"/>
    </row>
    <row r="5513" spans="9:14" x14ac:dyDescent="0.2">
      <c r="I5513" s="7"/>
      <c r="J5513" s="7"/>
      <c r="K5513" s="7"/>
      <c r="L5513" s="7"/>
      <c r="M5513" s="7"/>
      <c r="N5513" s="7"/>
    </row>
    <row r="5514" spans="9:14" x14ac:dyDescent="0.2">
      <c r="I5514" s="7"/>
      <c r="J5514" s="7"/>
      <c r="K5514" s="7"/>
      <c r="L5514" s="7"/>
      <c r="M5514" s="7"/>
      <c r="N5514" s="7"/>
    </row>
    <row r="5515" spans="9:14" x14ac:dyDescent="0.2">
      <c r="I5515" s="7"/>
      <c r="J5515" s="7"/>
      <c r="K5515" s="7"/>
      <c r="L5515" s="7"/>
      <c r="M5515" s="7"/>
      <c r="N5515" s="7"/>
    </row>
    <row r="5516" spans="9:14" x14ac:dyDescent="0.2">
      <c r="I5516" s="7"/>
      <c r="J5516" s="7"/>
      <c r="K5516" s="7"/>
      <c r="L5516" s="7"/>
      <c r="M5516" s="7"/>
      <c r="N5516" s="7"/>
    </row>
    <row r="5517" spans="9:14" x14ac:dyDescent="0.2">
      <c r="I5517" s="7"/>
      <c r="J5517" s="7"/>
      <c r="K5517" s="7"/>
      <c r="L5517" s="7"/>
      <c r="M5517" s="7"/>
      <c r="N5517" s="7"/>
    </row>
    <row r="5518" spans="9:14" x14ac:dyDescent="0.2">
      <c r="I5518" s="7"/>
      <c r="J5518" s="7"/>
      <c r="K5518" s="7"/>
      <c r="L5518" s="7"/>
      <c r="M5518" s="7"/>
      <c r="N5518" s="7"/>
    </row>
    <row r="5519" spans="9:14" x14ac:dyDescent="0.2">
      <c r="I5519" s="7"/>
      <c r="J5519" s="7"/>
      <c r="K5519" s="7"/>
      <c r="L5519" s="7"/>
      <c r="M5519" s="7"/>
      <c r="N5519" s="7"/>
    </row>
    <row r="5520" spans="9:14" x14ac:dyDescent="0.2">
      <c r="I5520" s="7"/>
      <c r="J5520" s="7"/>
      <c r="K5520" s="7"/>
      <c r="L5520" s="7"/>
      <c r="M5520" s="7"/>
      <c r="N5520" s="7"/>
    </row>
    <row r="5521" spans="9:14" x14ac:dyDescent="0.2">
      <c r="I5521" s="7"/>
      <c r="J5521" s="7"/>
      <c r="K5521" s="7"/>
      <c r="L5521" s="7"/>
      <c r="M5521" s="7"/>
      <c r="N5521" s="7"/>
    </row>
    <row r="5522" spans="9:14" x14ac:dyDescent="0.2">
      <c r="I5522" s="7"/>
      <c r="J5522" s="7"/>
      <c r="K5522" s="7"/>
      <c r="L5522" s="7"/>
      <c r="M5522" s="7"/>
      <c r="N5522" s="7"/>
    </row>
    <row r="5523" spans="9:14" x14ac:dyDescent="0.2">
      <c r="I5523" s="7"/>
      <c r="J5523" s="7"/>
      <c r="K5523" s="7"/>
      <c r="L5523" s="7"/>
      <c r="M5523" s="7"/>
      <c r="N5523" s="7"/>
    </row>
    <row r="5524" spans="9:14" x14ac:dyDescent="0.2">
      <c r="I5524" s="7"/>
      <c r="J5524" s="7"/>
      <c r="K5524" s="7"/>
      <c r="L5524" s="7"/>
      <c r="M5524" s="7"/>
      <c r="N5524" s="7"/>
    </row>
    <row r="5525" spans="9:14" x14ac:dyDescent="0.2">
      <c r="I5525" s="7"/>
      <c r="J5525" s="7"/>
      <c r="K5525" s="7"/>
      <c r="L5525" s="7"/>
      <c r="M5525" s="7"/>
      <c r="N5525" s="7"/>
    </row>
    <row r="5526" spans="9:14" x14ac:dyDescent="0.2">
      <c r="I5526" s="7"/>
      <c r="J5526" s="7"/>
      <c r="K5526" s="7"/>
      <c r="L5526" s="7"/>
      <c r="M5526" s="7"/>
      <c r="N5526" s="7"/>
    </row>
    <row r="5527" spans="9:14" x14ac:dyDescent="0.2">
      <c r="I5527" s="7"/>
      <c r="J5527" s="7"/>
      <c r="K5527" s="7"/>
      <c r="L5527" s="7"/>
      <c r="M5527" s="7"/>
      <c r="N5527" s="7"/>
    </row>
    <row r="5528" spans="9:14" x14ac:dyDescent="0.2">
      <c r="I5528" s="7"/>
      <c r="J5528" s="7"/>
      <c r="K5528" s="7"/>
      <c r="L5528" s="7"/>
      <c r="M5528" s="7"/>
      <c r="N5528" s="7"/>
    </row>
    <row r="5529" spans="9:14" x14ac:dyDescent="0.2">
      <c r="I5529" s="7"/>
      <c r="J5529" s="7"/>
      <c r="K5529" s="7"/>
      <c r="L5529" s="7"/>
      <c r="M5529" s="7"/>
      <c r="N5529" s="7"/>
    </row>
    <row r="5530" spans="9:14" x14ac:dyDescent="0.2">
      <c r="I5530" s="7"/>
      <c r="J5530" s="7"/>
      <c r="K5530" s="7"/>
      <c r="L5530" s="7"/>
      <c r="M5530" s="7"/>
      <c r="N5530" s="7"/>
    </row>
    <row r="5531" spans="9:14" x14ac:dyDescent="0.2">
      <c r="I5531" s="7"/>
      <c r="J5531" s="7"/>
      <c r="K5531" s="7"/>
      <c r="L5531" s="7"/>
      <c r="M5531" s="7"/>
      <c r="N5531" s="7"/>
    </row>
    <row r="5532" spans="9:14" x14ac:dyDescent="0.2">
      <c r="I5532" s="7"/>
      <c r="J5532" s="7"/>
      <c r="K5532" s="7"/>
      <c r="L5532" s="7"/>
      <c r="M5532" s="7"/>
      <c r="N5532" s="7"/>
    </row>
    <row r="5533" spans="9:14" x14ac:dyDescent="0.2">
      <c r="I5533" s="7"/>
      <c r="J5533" s="7"/>
      <c r="K5533" s="7"/>
      <c r="L5533" s="7"/>
      <c r="M5533" s="7"/>
      <c r="N5533" s="7"/>
    </row>
    <row r="5534" spans="9:14" x14ac:dyDescent="0.2">
      <c r="I5534" s="7"/>
      <c r="J5534" s="7"/>
      <c r="K5534" s="7"/>
      <c r="L5534" s="7"/>
      <c r="M5534" s="7"/>
      <c r="N5534" s="7"/>
    </row>
    <row r="5535" spans="9:14" x14ac:dyDescent="0.2">
      <c r="I5535" s="7"/>
      <c r="J5535" s="7"/>
      <c r="K5535" s="7"/>
      <c r="L5535" s="7"/>
      <c r="M5535" s="7"/>
      <c r="N5535" s="7"/>
    </row>
    <row r="5536" spans="9:14" x14ac:dyDescent="0.2">
      <c r="I5536" s="7"/>
      <c r="J5536" s="7"/>
      <c r="K5536" s="7"/>
      <c r="L5536" s="7"/>
      <c r="M5536" s="7"/>
      <c r="N5536" s="7"/>
    </row>
    <row r="5537" spans="9:14" x14ac:dyDescent="0.2">
      <c r="I5537" s="7"/>
      <c r="J5537" s="7"/>
      <c r="K5537" s="7"/>
      <c r="L5537" s="7"/>
      <c r="M5537" s="7"/>
      <c r="N5537" s="7"/>
    </row>
    <row r="5538" spans="9:14" x14ac:dyDescent="0.2">
      <c r="I5538" s="7"/>
      <c r="J5538" s="7"/>
      <c r="K5538" s="7"/>
      <c r="L5538" s="7"/>
      <c r="M5538" s="7"/>
      <c r="N5538" s="7"/>
    </row>
    <row r="5539" spans="9:14" x14ac:dyDescent="0.2">
      <c r="I5539" s="7"/>
      <c r="J5539" s="7"/>
      <c r="K5539" s="7"/>
      <c r="L5539" s="7"/>
      <c r="M5539" s="7"/>
      <c r="N5539" s="7"/>
    </row>
    <row r="5540" spans="9:14" x14ac:dyDescent="0.2">
      <c r="I5540" s="7"/>
      <c r="J5540" s="7"/>
      <c r="K5540" s="7"/>
      <c r="L5540" s="7"/>
      <c r="M5540" s="7"/>
      <c r="N5540" s="7"/>
    </row>
    <row r="5541" spans="9:14" x14ac:dyDescent="0.2">
      <c r="I5541" s="7"/>
      <c r="J5541" s="7"/>
      <c r="K5541" s="7"/>
      <c r="L5541" s="7"/>
      <c r="M5541" s="7"/>
      <c r="N5541" s="7"/>
    </row>
    <row r="5542" spans="9:14" x14ac:dyDescent="0.2">
      <c r="I5542" s="7"/>
      <c r="J5542" s="7"/>
      <c r="K5542" s="7"/>
      <c r="L5542" s="7"/>
      <c r="M5542" s="7"/>
      <c r="N5542" s="7"/>
    </row>
    <row r="5543" spans="9:14" x14ac:dyDescent="0.2">
      <c r="I5543" s="7"/>
      <c r="J5543" s="7"/>
      <c r="K5543" s="7"/>
      <c r="L5543" s="7"/>
      <c r="M5543" s="7"/>
      <c r="N5543" s="7"/>
    </row>
    <row r="5544" spans="9:14" x14ac:dyDescent="0.2">
      <c r="I5544" s="7"/>
      <c r="J5544" s="7"/>
      <c r="K5544" s="7"/>
      <c r="L5544" s="7"/>
      <c r="M5544" s="7"/>
      <c r="N5544" s="7"/>
    </row>
    <row r="5545" spans="9:14" x14ac:dyDescent="0.2">
      <c r="I5545" s="7"/>
      <c r="J5545" s="7"/>
      <c r="K5545" s="7"/>
      <c r="L5545" s="7"/>
      <c r="M5545" s="7"/>
      <c r="N5545" s="7"/>
    </row>
    <row r="5546" spans="9:14" x14ac:dyDescent="0.2">
      <c r="I5546" s="7"/>
      <c r="J5546" s="7"/>
      <c r="K5546" s="7"/>
      <c r="L5546" s="7"/>
      <c r="M5546" s="7"/>
      <c r="N5546" s="7"/>
    </row>
    <row r="5547" spans="9:14" x14ac:dyDescent="0.2">
      <c r="I5547" s="7"/>
      <c r="J5547" s="7"/>
      <c r="K5547" s="7"/>
      <c r="L5547" s="7"/>
      <c r="M5547" s="7"/>
      <c r="N5547" s="7"/>
    </row>
    <row r="5548" spans="9:14" x14ac:dyDescent="0.2">
      <c r="I5548" s="7"/>
      <c r="J5548" s="7"/>
      <c r="K5548" s="7"/>
      <c r="L5548" s="7"/>
      <c r="M5548" s="7"/>
      <c r="N5548" s="7"/>
    </row>
    <row r="5549" spans="9:14" x14ac:dyDescent="0.2">
      <c r="I5549" s="7"/>
      <c r="J5549" s="7"/>
      <c r="K5549" s="7"/>
      <c r="L5549" s="7"/>
      <c r="M5549" s="7"/>
      <c r="N5549" s="7"/>
    </row>
    <row r="5550" spans="9:14" x14ac:dyDescent="0.2">
      <c r="I5550" s="7"/>
      <c r="J5550" s="7"/>
      <c r="K5550" s="7"/>
      <c r="L5550" s="7"/>
      <c r="M5550" s="7"/>
      <c r="N5550" s="7"/>
    </row>
    <row r="5551" spans="9:14" x14ac:dyDescent="0.2">
      <c r="I5551" s="7"/>
      <c r="J5551" s="7"/>
      <c r="K5551" s="7"/>
      <c r="L5551" s="7"/>
      <c r="M5551" s="7"/>
      <c r="N5551" s="7"/>
    </row>
    <row r="5552" spans="9:14" x14ac:dyDescent="0.2">
      <c r="I5552" s="7"/>
      <c r="J5552" s="7"/>
      <c r="K5552" s="7"/>
      <c r="L5552" s="7"/>
      <c r="M5552" s="7"/>
      <c r="N5552" s="7"/>
    </row>
    <row r="5553" spans="9:14" x14ac:dyDescent="0.2">
      <c r="I5553" s="7"/>
      <c r="J5553" s="7"/>
      <c r="K5553" s="7"/>
      <c r="L5553" s="7"/>
      <c r="M5553" s="7"/>
      <c r="N5553" s="7"/>
    </row>
    <row r="5554" spans="9:14" x14ac:dyDescent="0.2">
      <c r="I5554" s="7"/>
      <c r="J5554" s="7"/>
      <c r="K5554" s="7"/>
      <c r="L5554" s="7"/>
      <c r="M5554" s="7"/>
      <c r="N5554" s="7"/>
    </row>
    <row r="5555" spans="9:14" x14ac:dyDescent="0.2">
      <c r="I5555" s="7"/>
      <c r="J5555" s="7"/>
      <c r="K5555" s="7"/>
      <c r="L5555" s="7"/>
      <c r="M5555" s="7"/>
      <c r="N5555" s="7"/>
    </row>
    <row r="5556" spans="9:14" x14ac:dyDescent="0.2">
      <c r="I5556" s="7"/>
      <c r="J5556" s="7"/>
      <c r="K5556" s="7"/>
      <c r="L5556" s="7"/>
      <c r="M5556" s="7"/>
      <c r="N5556" s="7"/>
    </row>
    <row r="5557" spans="9:14" x14ac:dyDescent="0.2">
      <c r="I5557" s="7"/>
      <c r="J5557" s="7"/>
      <c r="K5557" s="7"/>
      <c r="L5557" s="7"/>
      <c r="M5557" s="7"/>
      <c r="N5557" s="7"/>
    </row>
    <row r="5558" spans="9:14" x14ac:dyDescent="0.2">
      <c r="I5558" s="7"/>
      <c r="J5558" s="7"/>
      <c r="K5558" s="7"/>
      <c r="L5558" s="7"/>
      <c r="M5558" s="7"/>
      <c r="N5558" s="7"/>
    </row>
    <row r="5559" spans="9:14" x14ac:dyDescent="0.2">
      <c r="I5559" s="7"/>
      <c r="J5559" s="7"/>
      <c r="K5559" s="7"/>
      <c r="L5559" s="7"/>
      <c r="M5559" s="7"/>
      <c r="N5559" s="7"/>
    </row>
    <row r="5560" spans="9:14" x14ac:dyDescent="0.2">
      <c r="I5560" s="7"/>
      <c r="J5560" s="7"/>
      <c r="K5560" s="7"/>
      <c r="L5560" s="7"/>
      <c r="M5560" s="7"/>
      <c r="N5560" s="7"/>
    </row>
    <row r="5561" spans="9:14" x14ac:dyDescent="0.2">
      <c r="I5561" s="7"/>
      <c r="J5561" s="7"/>
      <c r="K5561" s="7"/>
      <c r="L5561" s="7"/>
      <c r="M5561" s="7"/>
      <c r="N5561" s="7"/>
    </row>
    <row r="5562" spans="9:14" x14ac:dyDescent="0.2">
      <c r="I5562" s="7"/>
      <c r="J5562" s="7"/>
      <c r="K5562" s="7"/>
      <c r="L5562" s="7"/>
      <c r="M5562" s="7"/>
      <c r="N5562" s="7"/>
    </row>
    <row r="5563" spans="9:14" x14ac:dyDescent="0.2">
      <c r="I5563" s="7"/>
      <c r="J5563" s="7"/>
      <c r="K5563" s="7"/>
      <c r="L5563" s="7"/>
      <c r="M5563" s="7"/>
      <c r="N5563" s="7"/>
    </row>
    <row r="5564" spans="9:14" x14ac:dyDescent="0.2">
      <c r="I5564" s="7"/>
      <c r="J5564" s="7"/>
      <c r="K5564" s="7"/>
      <c r="L5564" s="7"/>
      <c r="M5564" s="7"/>
      <c r="N5564" s="7"/>
    </row>
    <row r="5565" spans="9:14" x14ac:dyDescent="0.2">
      <c r="I5565" s="7"/>
      <c r="J5565" s="7"/>
      <c r="K5565" s="7"/>
      <c r="L5565" s="7"/>
      <c r="M5565" s="7"/>
      <c r="N5565" s="7"/>
    </row>
    <row r="5566" spans="9:14" x14ac:dyDescent="0.2">
      <c r="I5566" s="7"/>
      <c r="J5566" s="7"/>
      <c r="K5566" s="7"/>
      <c r="L5566" s="7"/>
      <c r="M5566" s="7"/>
      <c r="N5566" s="7"/>
    </row>
    <row r="5567" spans="9:14" x14ac:dyDescent="0.2">
      <c r="I5567" s="7"/>
      <c r="J5567" s="7"/>
      <c r="K5567" s="7"/>
      <c r="L5567" s="7"/>
      <c r="M5567" s="7"/>
      <c r="N5567" s="7"/>
    </row>
    <row r="5568" spans="9:14" x14ac:dyDescent="0.2">
      <c r="I5568" s="7"/>
      <c r="J5568" s="7"/>
      <c r="K5568" s="7"/>
      <c r="L5568" s="7"/>
      <c r="M5568" s="7"/>
      <c r="N5568" s="7"/>
    </row>
    <row r="5569" spans="9:14" x14ac:dyDescent="0.2">
      <c r="I5569" s="7"/>
      <c r="J5569" s="7"/>
      <c r="K5569" s="7"/>
      <c r="L5569" s="7"/>
      <c r="M5569" s="7"/>
      <c r="N5569" s="7"/>
    </row>
    <row r="5570" spans="9:14" x14ac:dyDescent="0.2">
      <c r="I5570" s="7"/>
      <c r="J5570" s="7"/>
      <c r="K5570" s="7"/>
      <c r="L5570" s="7"/>
      <c r="M5570" s="7"/>
      <c r="N5570" s="7"/>
    </row>
    <row r="5571" spans="9:14" x14ac:dyDescent="0.2">
      <c r="I5571" s="7"/>
      <c r="J5571" s="7"/>
      <c r="K5571" s="7"/>
      <c r="L5571" s="7"/>
      <c r="M5571" s="7"/>
      <c r="N5571" s="7"/>
    </row>
    <row r="5572" spans="9:14" x14ac:dyDescent="0.2">
      <c r="I5572" s="7"/>
      <c r="J5572" s="7"/>
      <c r="K5572" s="7"/>
      <c r="L5572" s="7"/>
      <c r="M5572" s="7"/>
      <c r="N5572" s="7"/>
    </row>
    <row r="5573" spans="9:14" x14ac:dyDescent="0.2">
      <c r="I5573" s="7"/>
      <c r="J5573" s="7"/>
      <c r="K5573" s="7"/>
      <c r="L5573" s="7"/>
      <c r="M5573" s="7"/>
      <c r="N5573" s="7"/>
    </row>
    <row r="5574" spans="9:14" x14ac:dyDescent="0.2">
      <c r="I5574" s="7"/>
      <c r="J5574" s="7"/>
      <c r="K5574" s="7"/>
      <c r="L5574" s="7"/>
      <c r="M5574" s="7"/>
      <c r="N5574" s="7"/>
    </row>
    <row r="5575" spans="9:14" x14ac:dyDescent="0.2">
      <c r="I5575" s="7"/>
      <c r="J5575" s="7"/>
      <c r="K5575" s="7"/>
      <c r="L5575" s="7"/>
      <c r="M5575" s="7"/>
      <c r="N5575" s="7"/>
    </row>
    <row r="5576" spans="9:14" x14ac:dyDescent="0.2">
      <c r="I5576" s="7"/>
      <c r="J5576" s="7"/>
      <c r="K5576" s="7"/>
      <c r="L5576" s="7"/>
      <c r="M5576" s="7"/>
      <c r="N5576" s="7"/>
    </row>
    <row r="5577" spans="9:14" x14ac:dyDescent="0.2">
      <c r="I5577" s="7"/>
      <c r="J5577" s="7"/>
      <c r="K5577" s="7"/>
      <c r="L5577" s="7"/>
      <c r="M5577" s="7"/>
      <c r="N5577" s="7"/>
    </row>
    <row r="5578" spans="9:14" x14ac:dyDescent="0.2">
      <c r="I5578" s="7"/>
      <c r="J5578" s="7"/>
      <c r="K5578" s="7"/>
      <c r="L5578" s="7"/>
      <c r="M5578" s="7"/>
      <c r="N5578" s="7"/>
    </row>
    <row r="5579" spans="9:14" x14ac:dyDescent="0.2">
      <c r="I5579" s="7"/>
      <c r="J5579" s="7"/>
      <c r="K5579" s="7"/>
      <c r="L5579" s="7"/>
      <c r="M5579" s="7"/>
      <c r="N5579" s="7"/>
    </row>
    <row r="5580" spans="9:14" x14ac:dyDescent="0.2">
      <c r="I5580" s="7"/>
      <c r="J5580" s="7"/>
      <c r="K5580" s="7"/>
      <c r="L5580" s="7"/>
      <c r="M5580" s="7"/>
      <c r="N5580" s="7"/>
    </row>
    <row r="5581" spans="9:14" x14ac:dyDescent="0.2">
      <c r="I5581" s="7"/>
      <c r="J5581" s="7"/>
      <c r="K5581" s="7"/>
      <c r="L5581" s="7"/>
      <c r="M5581" s="7"/>
      <c r="N5581" s="7"/>
    </row>
    <row r="5582" spans="9:14" x14ac:dyDescent="0.2">
      <c r="I5582" s="7"/>
      <c r="J5582" s="7"/>
      <c r="K5582" s="7"/>
      <c r="L5582" s="7"/>
      <c r="M5582" s="7"/>
      <c r="N5582" s="7"/>
    </row>
    <row r="5583" spans="9:14" x14ac:dyDescent="0.2">
      <c r="I5583" s="7"/>
      <c r="J5583" s="7"/>
      <c r="K5583" s="7"/>
      <c r="L5583" s="7"/>
      <c r="M5583" s="7"/>
      <c r="N5583" s="7"/>
    </row>
    <row r="5584" spans="9:14" x14ac:dyDescent="0.2">
      <c r="I5584" s="7"/>
      <c r="J5584" s="7"/>
      <c r="K5584" s="7"/>
      <c r="L5584" s="7"/>
      <c r="M5584" s="7"/>
      <c r="N5584" s="7"/>
    </row>
    <row r="5585" spans="9:14" x14ac:dyDescent="0.2">
      <c r="I5585" s="7"/>
      <c r="J5585" s="7"/>
      <c r="K5585" s="7"/>
      <c r="L5585" s="7"/>
      <c r="M5585" s="7"/>
      <c r="N5585" s="7"/>
    </row>
    <row r="5586" spans="9:14" x14ac:dyDescent="0.2">
      <c r="I5586" s="7"/>
      <c r="J5586" s="7"/>
      <c r="K5586" s="7"/>
      <c r="L5586" s="7"/>
      <c r="M5586" s="7"/>
      <c r="N5586" s="7"/>
    </row>
    <row r="5587" spans="9:14" x14ac:dyDescent="0.2">
      <c r="I5587" s="7"/>
      <c r="J5587" s="7"/>
      <c r="K5587" s="7"/>
      <c r="L5587" s="7"/>
      <c r="M5587" s="7"/>
      <c r="N5587" s="7"/>
    </row>
    <row r="5588" spans="9:14" x14ac:dyDescent="0.2">
      <c r="I5588" s="7"/>
      <c r="J5588" s="7"/>
      <c r="K5588" s="7"/>
      <c r="L5588" s="7"/>
      <c r="M5588" s="7"/>
      <c r="N5588" s="7"/>
    </row>
    <row r="5589" spans="9:14" x14ac:dyDescent="0.2">
      <c r="I5589" s="7"/>
      <c r="J5589" s="7"/>
      <c r="K5589" s="7"/>
      <c r="L5589" s="7"/>
      <c r="M5589" s="7"/>
      <c r="N5589" s="7"/>
    </row>
    <row r="5590" spans="9:14" x14ac:dyDescent="0.2">
      <c r="I5590" s="7"/>
      <c r="J5590" s="7"/>
      <c r="K5590" s="7"/>
      <c r="L5590" s="7"/>
      <c r="M5590" s="7"/>
      <c r="N5590" s="7"/>
    </row>
    <row r="5591" spans="9:14" x14ac:dyDescent="0.2">
      <c r="I5591" s="7"/>
      <c r="J5591" s="7"/>
      <c r="K5591" s="7"/>
      <c r="L5591" s="7"/>
      <c r="M5591" s="7"/>
      <c r="N5591" s="7"/>
    </row>
    <row r="5592" spans="9:14" x14ac:dyDescent="0.2">
      <c r="I5592" s="7"/>
      <c r="J5592" s="7"/>
      <c r="K5592" s="7"/>
      <c r="L5592" s="7"/>
      <c r="M5592" s="7"/>
      <c r="N5592" s="7"/>
    </row>
    <row r="5593" spans="9:14" x14ac:dyDescent="0.2">
      <c r="I5593" s="7"/>
      <c r="J5593" s="7"/>
      <c r="K5593" s="7"/>
      <c r="L5593" s="7"/>
      <c r="M5593" s="7"/>
      <c r="N5593" s="7"/>
    </row>
    <row r="5594" spans="9:14" x14ac:dyDescent="0.2">
      <c r="I5594" s="7"/>
      <c r="J5594" s="7"/>
      <c r="K5594" s="7"/>
      <c r="L5594" s="7"/>
      <c r="M5594" s="7"/>
      <c r="N5594" s="7"/>
    </row>
    <row r="5595" spans="9:14" x14ac:dyDescent="0.2">
      <c r="I5595" s="7"/>
      <c r="J5595" s="7"/>
      <c r="K5595" s="7"/>
      <c r="L5595" s="7"/>
      <c r="M5595" s="7"/>
      <c r="N5595" s="7"/>
    </row>
    <row r="5596" spans="9:14" x14ac:dyDescent="0.2">
      <c r="I5596" s="7"/>
      <c r="J5596" s="7"/>
      <c r="K5596" s="7"/>
      <c r="L5596" s="7"/>
      <c r="M5596" s="7"/>
      <c r="N5596" s="7"/>
    </row>
    <row r="5597" spans="9:14" x14ac:dyDescent="0.2">
      <c r="I5597" s="7"/>
      <c r="J5597" s="7"/>
      <c r="K5597" s="7"/>
      <c r="L5597" s="7"/>
      <c r="M5597" s="7"/>
      <c r="N5597" s="7"/>
    </row>
    <row r="5598" spans="9:14" x14ac:dyDescent="0.2">
      <c r="I5598" s="7"/>
      <c r="J5598" s="7"/>
      <c r="K5598" s="7"/>
      <c r="L5598" s="7"/>
      <c r="M5598" s="7"/>
      <c r="N5598" s="7"/>
    </row>
    <row r="5599" spans="9:14" x14ac:dyDescent="0.2">
      <c r="I5599" s="7"/>
      <c r="J5599" s="7"/>
      <c r="K5599" s="7"/>
      <c r="L5599" s="7"/>
      <c r="M5599" s="7"/>
      <c r="N5599" s="7"/>
    </row>
    <row r="5600" spans="9:14" x14ac:dyDescent="0.2">
      <c r="I5600" s="7"/>
      <c r="J5600" s="7"/>
      <c r="K5600" s="7"/>
      <c r="L5600" s="7"/>
      <c r="M5600" s="7"/>
      <c r="N5600" s="7"/>
    </row>
    <row r="5601" spans="9:14" x14ac:dyDescent="0.2">
      <c r="I5601" s="7"/>
      <c r="J5601" s="7"/>
      <c r="K5601" s="7"/>
      <c r="L5601" s="7"/>
      <c r="M5601" s="7"/>
      <c r="N5601" s="7"/>
    </row>
    <row r="5602" spans="9:14" x14ac:dyDescent="0.2">
      <c r="I5602" s="7"/>
      <c r="J5602" s="7"/>
      <c r="K5602" s="7"/>
      <c r="L5602" s="7"/>
      <c r="M5602" s="7"/>
      <c r="N5602" s="7"/>
    </row>
    <row r="5603" spans="9:14" x14ac:dyDescent="0.2">
      <c r="I5603" s="7"/>
      <c r="J5603" s="7"/>
      <c r="K5603" s="7"/>
      <c r="L5603" s="7"/>
      <c r="M5603" s="7"/>
      <c r="N5603" s="7"/>
    </row>
    <row r="5604" spans="9:14" x14ac:dyDescent="0.2">
      <c r="I5604" s="7"/>
      <c r="J5604" s="7"/>
      <c r="K5604" s="7"/>
      <c r="L5604" s="7"/>
      <c r="M5604" s="7"/>
      <c r="N5604" s="7"/>
    </row>
    <row r="5605" spans="9:14" x14ac:dyDescent="0.2">
      <c r="I5605" s="7"/>
      <c r="J5605" s="7"/>
      <c r="K5605" s="7"/>
      <c r="L5605" s="7"/>
      <c r="M5605" s="7"/>
      <c r="N5605" s="7"/>
    </row>
    <row r="5606" spans="9:14" x14ac:dyDescent="0.2">
      <c r="I5606" s="7"/>
      <c r="J5606" s="7"/>
      <c r="K5606" s="7"/>
      <c r="L5606" s="7"/>
      <c r="M5606" s="7"/>
      <c r="N5606" s="7"/>
    </row>
    <row r="5607" spans="9:14" x14ac:dyDescent="0.2">
      <c r="I5607" s="7"/>
      <c r="J5607" s="7"/>
      <c r="K5607" s="7"/>
      <c r="L5607" s="7"/>
      <c r="M5607" s="7"/>
      <c r="N5607" s="7"/>
    </row>
    <row r="5608" spans="9:14" x14ac:dyDescent="0.2">
      <c r="I5608" s="7"/>
      <c r="J5608" s="7"/>
      <c r="K5608" s="7"/>
      <c r="L5608" s="7"/>
      <c r="M5608" s="7"/>
      <c r="N5608" s="7"/>
    </row>
    <row r="5609" spans="9:14" x14ac:dyDescent="0.2">
      <c r="I5609" s="7"/>
      <c r="J5609" s="7"/>
      <c r="K5609" s="7"/>
      <c r="L5609" s="7"/>
      <c r="M5609" s="7"/>
      <c r="N5609" s="7"/>
    </row>
    <row r="5610" spans="9:14" x14ac:dyDescent="0.2">
      <c r="I5610" s="7"/>
      <c r="J5610" s="7"/>
      <c r="K5610" s="7"/>
      <c r="L5610" s="7"/>
      <c r="M5610" s="7"/>
      <c r="N5610" s="7"/>
    </row>
    <row r="5611" spans="9:14" x14ac:dyDescent="0.2">
      <c r="I5611" s="7"/>
      <c r="J5611" s="7"/>
      <c r="K5611" s="7"/>
      <c r="L5611" s="7"/>
      <c r="M5611" s="7"/>
      <c r="N5611" s="7"/>
    </row>
    <row r="5612" spans="9:14" x14ac:dyDescent="0.2">
      <c r="I5612" s="7"/>
      <c r="J5612" s="7"/>
      <c r="K5612" s="7"/>
      <c r="L5612" s="7"/>
      <c r="M5612" s="7"/>
      <c r="N5612" s="7"/>
    </row>
    <row r="5613" spans="9:14" x14ac:dyDescent="0.2">
      <c r="I5613" s="7"/>
      <c r="J5613" s="7"/>
      <c r="K5613" s="7"/>
      <c r="L5613" s="7"/>
      <c r="M5613" s="7"/>
      <c r="N5613" s="7"/>
    </row>
    <row r="5614" spans="9:14" x14ac:dyDescent="0.2">
      <c r="I5614" s="7"/>
      <c r="J5614" s="7"/>
      <c r="K5614" s="7"/>
      <c r="L5614" s="7"/>
      <c r="M5614" s="7"/>
      <c r="N5614" s="7"/>
    </row>
    <row r="5615" spans="9:14" x14ac:dyDescent="0.2">
      <c r="I5615" s="7"/>
      <c r="J5615" s="7"/>
      <c r="K5615" s="7"/>
      <c r="L5615" s="7"/>
      <c r="M5615" s="7"/>
      <c r="N5615" s="7"/>
    </row>
    <row r="5616" spans="9:14" x14ac:dyDescent="0.2">
      <c r="I5616" s="7"/>
      <c r="J5616" s="7"/>
      <c r="K5616" s="7"/>
      <c r="L5616" s="7"/>
      <c r="M5616" s="7"/>
      <c r="N5616" s="7"/>
    </row>
    <row r="5617" spans="9:14" x14ac:dyDescent="0.2">
      <c r="I5617" s="7"/>
      <c r="J5617" s="7"/>
      <c r="K5617" s="7"/>
      <c r="L5617" s="7"/>
      <c r="M5617" s="7"/>
      <c r="N5617" s="7"/>
    </row>
    <row r="5618" spans="9:14" x14ac:dyDescent="0.2">
      <c r="I5618" s="7"/>
      <c r="J5618" s="7"/>
      <c r="K5618" s="7"/>
      <c r="L5618" s="7"/>
      <c r="M5618" s="7"/>
      <c r="N5618" s="7"/>
    </row>
    <row r="5619" spans="9:14" x14ac:dyDescent="0.2">
      <c r="I5619" s="7"/>
      <c r="J5619" s="7"/>
      <c r="K5619" s="7"/>
      <c r="L5619" s="7"/>
      <c r="M5619" s="7"/>
      <c r="N5619" s="7"/>
    </row>
    <row r="5620" spans="9:14" x14ac:dyDescent="0.2">
      <c r="I5620" s="7"/>
      <c r="J5620" s="7"/>
      <c r="K5620" s="7"/>
      <c r="L5620" s="7"/>
      <c r="M5620" s="7"/>
      <c r="N5620" s="7"/>
    </row>
    <row r="5621" spans="9:14" x14ac:dyDescent="0.2">
      <c r="I5621" s="7"/>
      <c r="J5621" s="7"/>
      <c r="K5621" s="7"/>
      <c r="L5621" s="7"/>
      <c r="M5621" s="7"/>
      <c r="N5621" s="7"/>
    </row>
    <row r="5622" spans="9:14" x14ac:dyDescent="0.2">
      <c r="I5622" s="7"/>
      <c r="J5622" s="7"/>
      <c r="K5622" s="7"/>
      <c r="L5622" s="7"/>
      <c r="M5622" s="7"/>
      <c r="N5622" s="7"/>
    </row>
    <row r="5623" spans="9:14" x14ac:dyDescent="0.2">
      <c r="I5623" s="7"/>
      <c r="J5623" s="7"/>
      <c r="K5623" s="7"/>
      <c r="L5623" s="7"/>
      <c r="M5623" s="7"/>
      <c r="N5623" s="7"/>
    </row>
    <row r="5624" spans="9:14" x14ac:dyDescent="0.2">
      <c r="I5624" s="7"/>
      <c r="J5624" s="7"/>
      <c r="K5624" s="7"/>
      <c r="L5624" s="7"/>
      <c r="M5624" s="7"/>
      <c r="N5624" s="7"/>
    </row>
    <row r="5625" spans="9:14" x14ac:dyDescent="0.2">
      <c r="I5625" s="7"/>
      <c r="J5625" s="7"/>
      <c r="K5625" s="7"/>
      <c r="L5625" s="7"/>
      <c r="M5625" s="7"/>
      <c r="N5625" s="7"/>
    </row>
    <row r="5626" spans="9:14" x14ac:dyDescent="0.2">
      <c r="I5626" s="7"/>
      <c r="J5626" s="7"/>
      <c r="K5626" s="7"/>
      <c r="L5626" s="7"/>
      <c r="M5626" s="7"/>
      <c r="N5626" s="7"/>
    </row>
    <row r="5627" spans="9:14" x14ac:dyDescent="0.2">
      <c r="I5627" s="7"/>
      <c r="J5627" s="7"/>
      <c r="K5627" s="7"/>
      <c r="L5627" s="7"/>
      <c r="M5627" s="7"/>
      <c r="N5627" s="7"/>
    </row>
    <row r="5628" spans="9:14" x14ac:dyDescent="0.2">
      <c r="I5628" s="7"/>
      <c r="J5628" s="7"/>
      <c r="K5628" s="7"/>
      <c r="L5628" s="7"/>
      <c r="M5628" s="7"/>
      <c r="N5628" s="7"/>
    </row>
    <row r="5629" spans="9:14" x14ac:dyDescent="0.2">
      <c r="I5629" s="7"/>
      <c r="J5629" s="7"/>
      <c r="K5629" s="7"/>
      <c r="L5629" s="7"/>
      <c r="M5629" s="7"/>
      <c r="N5629" s="7"/>
    </row>
    <row r="5630" spans="9:14" x14ac:dyDescent="0.2">
      <c r="I5630" s="7"/>
      <c r="J5630" s="7"/>
      <c r="K5630" s="7"/>
      <c r="L5630" s="7"/>
      <c r="M5630" s="7"/>
      <c r="N5630" s="7"/>
    </row>
    <row r="5631" spans="9:14" x14ac:dyDescent="0.2">
      <c r="I5631" s="7"/>
      <c r="J5631" s="7"/>
      <c r="K5631" s="7"/>
      <c r="L5631" s="7"/>
      <c r="M5631" s="7"/>
      <c r="N5631" s="7"/>
    </row>
    <row r="5632" spans="9:14" x14ac:dyDescent="0.2">
      <c r="I5632" s="7"/>
      <c r="J5632" s="7"/>
      <c r="K5632" s="7"/>
      <c r="L5632" s="7"/>
      <c r="M5632" s="7"/>
      <c r="N5632" s="7"/>
    </row>
    <row r="5633" spans="9:14" x14ac:dyDescent="0.2">
      <c r="I5633" s="7"/>
      <c r="J5633" s="7"/>
      <c r="K5633" s="7"/>
      <c r="L5633" s="7"/>
      <c r="M5633" s="7"/>
      <c r="N5633" s="7"/>
    </row>
    <row r="5634" spans="9:14" x14ac:dyDescent="0.2">
      <c r="I5634" s="7"/>
      <c r="J5634" s="7"/>
      <c r="K5634" s="7"/>
      <c r="L5634" s="7"/>
      <c r="M5634" s="7"/>
      <c r="N5634" s="7"/>
    </row>
    <row r="5635" spans="9:14" x14ac:dyDescent="0.2">
      <c r="I5635" s="7"/>
      <c r="J5635" s="7"/>
      <c r="K5635" s="7"/>
      <c r="L5635" s="7"/>
      <c r="M5635" s="7"/>
      <c r="N5635" s="7"/>
    </row>
    <row r="5636" spans="9:14" x14ac:dyDescent="0.2">
      <c r="I5636" s="7"/>
      <c r="J5636" s="7"/>
      <c r="K5636" s="7"/>
      <c r="L5636" s="7"/>
      <c r="M5636" s="7"/>
      <c r="N5636" s="7"/>
    </row>
    <row r="5637" spans="9:14" x14ac:dyDescent="0.2">
      <c r="I5637" s="7"/>
      <c r="J5637" s="7"/>
      <c r="K5637" s="7"/>
      <c r="L5637" s="7"/>
      <c r="M5637" s="7"/>
      <c r="N5637" s="7"/>
    </row>
    <row r="5638" spans="9:14" x14ac:dyDescent="0.2">
      <c r="I5638" s="7"/>
      <c r="J5638" s="7"/>
      <c r="K5638" s="7"/>
      <c r="L5638" s="7"/>
      <c r="M5638" s="7"/>
      <c r="N5638" s="7"/>
    </row>
    <row r="5639" spans="9:14" x14ac:dyDescent="0.2">
      <c r="I5639" s="7"/>
      <c r="J5639" s="7"/>
      <c r="K5639" s="7"/>
      <c r="L5639" s="7"/>
      <c r="M5639" s="7"/>
      <c r="N5639" s="7"/>
    </row>
    <row r="5640" spans="9:14" x14ac:dyDescent="0.2">
      <c r="I5640" s="7"/>
      <c r="J5640" s="7"/>
      <c r="K5640" s="7"/>
      <c r="L5640" s="7"/>
      <c r="M5640" s="7"/>
      <c r="N5640" s="7"/>
    </row>
    <row r="5641" spans="9:14" x14ac:dyDescent="0.2">
      <c r="I5641" s="7"/>
      <c r="J5641" s="7"/>
      <c r="K5641" s="7"/>
      <c r="L5641" s="7"/>
      <c r="M5641" s="7"/>
      <c r="N5641" s="7"/>
    </row>
    <row r="5642" spans="9:14" x14ac:dyDescent="0.2">
      <c r="I5642" s="7"/>
      <c r="J5642" s="7"/>
      <c r="K5642" s="7"/>
      <c r="L5642" s="7"/>
      <c r="M5642" s="7"/>
      <c r="N5642" s="7"/>
    </row>
    <row r="5643" spans="9:14" x14ac:dyDescent="0.2">
      <c r="I5643" s="7"/>
      <c r="J5643" s="7"/>
      <c r="K5643" s="7"/>
      <c r="L5643" s="7"/>
      <c r="M5643" s="7"/>
      <c r="N5643" s="7"/>
    </row>
    <row r="5644" spans="9:14" x14ac:dyDescent="0.2">
      <c r="I5644" s="7"/>
      <c r="J5644" s="7"/>
      <c r="K5644" s="7"/>
      <c r="L5644" s="7"/>
      <c r="M5644" s="7"/>
      <c r="N5644" s="7"/>
    </row>
    <row r="5645" spans="9:14" x14ac:dyDescent="0.2">
      <c r="I5645" s="7"/>
      <c r="J5645" s="7"/>
      <c r="K5645" s="7"/>
      <c r="L5645" s="7"/>
      <c r="M5645" s="7"/>
      <c r="N5645" s="7"/>
    </row>
    <row r="5646" spans="9:14" x14ac:dyDescent="0.2">
      <c r="I5646" s="7"/>
      <c r="J5646" s="7"/>
      <c r="K5646" s="7"/>
      <c r="L5646" s="7"/>
      <c r="M5646" s="7"/>
      <c r="N5646" s="7"/>
    </row>
    <row r="5647" spans="9:14" x14ac:dyDescent="0.2">
      <c r="I5647" s="7"/>
      <c r="J5647" s="7"/>
      <c r="K5647" s="7"/>
      <c r="L5647" s="7"/>
      <c r="M5647" s="7"/>
      <c r="N5647" s="7"/>
    </row>
    <row r="5648" spans="9:14" x14ac:dyDescent="0.2">
      <c r="I5648" s="7"/>
      <c r="J5648" s="7"/>
      <c r="K5648" s="7"/>
      <c r="L5648" s="7"/>
      <c r="M5648" s="7"/>
      <c r="N5648" s="7"/>
    </row>
    <row r="5649" spans="9:14" x14ac:dyDescent="0.2">
      <c r="I5649" s="7"/>
      <c r="J5649" s="7"/>
      <c r="K5649" s="7"/>
      <c r="L5649" s="7"/>
      <c r="M5649" s="7"/>
      <c r="N5649" s="7"/>
    </row>
    <row r="5650" spans="9:14" x14ac:dyDescent="0.2">
      <c r="I5650" s="7"/>
      <c r="J5650" s="7"/>
      <c r="K5650" s="7"/>
      <c r="L5650" s="7"/>
      <c r="M5650" s="7"/>
      <c r="N5650" s="7"/>
    </row>
    <row r="5651" spans="9:14" x14ac:dyDescent="0.2">
      <c r="I5651" s="7"/>
      <c r="J5651" s="7"/>
      <c r="K5651" s="7"/>
      <c r="L5651" s="7"/>
      <c r="M5651" s="7"/>
      <c r="N5651" s="7"/>
    </row>
    <row r="5652" spans="9:14" x14ac:dyDescent="0.2">
      <c r="I5652" s="7"/>
      <c r="J5652" s="7"/>
      <c r="K5652" s="7"/>
      <c r="L5652" s="7"/>
      <c r="M5652" s="7"/>
      <c r="N5652" s="7"/>
    </row>
    <row r="5653" spans="9:14" x14ac:dyDescent="0.2">
      <c r="I5653" s="7"/>
      <c r="J5653" s="7"/>
      <c r="K5653" s="7"/>
      <c r="L5653" s="7"/>
      <c r="M5653" s="7"/>
      <c r="N5653" s="7"/>
    </row>
    <row r="5654" spans="9:14" x14ac:dyDescent="0.2">
      <c r="I5654" s="7"/>
      <c r="J5654" s="7"/>
      <c r="K5654" s="7"/>
      <c r="L5654" s="7"/>
      <c r="M5654" s="7"/>
      <c r="N5654" s="7"/>
    </row>
    <row r="5655" spans="9:14" x14ac:dyDescent="0.2">
      <c r="I5655" s="7"/>
      <c r="J5655" s="7"/>
      <c r="K5655" s="7"/>
      <c r="L5655" s="7"/>
      <c r="M5655" s="7"/>
      <c r="N5655" s="7"/>
    </row>
    <row r="5656" spans="9:14" x14ac:dyDescent="0.2">
      <c r="I5656" s="7"/>
      <c r="J5656" s="7"/>
      <c r="K5656" s="7"/>
      <c r="L5656" s="7"/>
      <c r="M5656" s="7"/>
      <c r="N5656" s="7"/>
    </row>
    <row r="5657" spans="9:14" x14ac:dyDescent="0.2">
      <c r="I5657" s="7"/>
      <c r="J5657" s="7"/>
      <c r="K5657" s="7"/>
      <c r="L5657" s="7"/>
      <c r="M5657" s="7"/>
      <c r="N5657" s="7"/>
    </row>
    <row r="5658" spans="9:14" x14ac:dyDescent="0.2">
      <c r="I5658" s="7"/>
      <c r="J5658" s="7"/>
      <c r="K5658" s="7"/>
      <c r="L5658" s="7"/>
      <c r="M5658" s="7"/>
      <c r="N5658" s="7"/>
    </row>
    <row r="5659" spans="9:14" x14ac:dyDescent="0.2">
      <c r="I5659" s="7"/>
      <c r="J5659" s="7"/>
      <c r="K5659" s="7"/>
      <c r="L5659" s="7"/>
      <c r="M5659" s="7"/>
      <c r="N5659" s="7"/>
    </row>
    <row r="5660" spans="9:14" x14ac:dyDescent="0.2">
      <c r="I5660" s="7"/>
      <c r="J5660" s="7"/>
      <c r="K5660" s="7"/>
      <c r="L5660" s="7"/>
      <c r="M5660" s="7"/>
      <c r="N5660" s="7"/>
    </row>
    <row r="5661" spans="9:14" x14ac:dyDescent="0.2">
      <c r="I5661" s="7"/>
      <c r="J5661" s="7"/>
      <c r="K5661" s="7"/>
      <c r="L5661" s="7"/>
      <c r="M5661" s="7"/>
      <c r="N5661" s="7"/>
    </row>
    <row r="5662" spans="9:14" x14ac:dyDescent="0.2">
      <c r="I5662" s="7"/>
      <c r="J5662" s="7"/>
      <c r="K5662" s="7"/>
      <c r="L5662" s="7"/>
      <c r="M5662" s="7"/>
      <c r="N5662" s="7"/>
    </row>
    <row r="5663" spans="9:14" x14ac:dyDescent="0.2">
      <c r="I5663" s="7"/>
      <c r="J5663" s="7"/>
      <c r="K5663" s="7"/>
      <c r="L5663" s="7"/>
      <c r="M5663" s="7"/>
      <c r="N5663" s="7"/>
    </row>
    <row r="5664" spans="9:14" x14ac:dyDescent="0.2">
      <c r="I5664" s="7"/>
      <c r="J5664" s="7"/>
      <c r="K5664" s="7"/>
      <c r="L5664" s="7"/>
      <c r="M5664" s="7"/>
      <c r="N5664" s="7"/>
    </row>
    <row r="5665" spans="9:14" x14ac:dyDescent="0.2">
      <c r="I5665" s="7"/>
      <c r="J5665" s="7"/>
      <c r="K5665" s="7"/>
      <c r="L5665" s="7"/>
      <c r="M5665" s="7"/>
      <c r="N5665" s="7"/>
    </row>
    <row r="5666" spans="9:14" x14ac:dyDescent="0.2">
      <c r="I5666" s="7"/>
      <c r="J5666" s="7"/>
      <c r="K5666" s="7"/>
      <c r="L5666" s="7"/>
      <c r="M5666" s="7"/>
      <c r="N5666" s="7"/>
    </row>
    <row r="5667" spans="9:14" x14ac:dyDescent="0.2">
      <c r="I5667" s="7"/>
      <c r="J5667" s="7"/>
      <c r="K5667" s="7"/>
      <c r="L5667" s="7"/>
      <c r="M5667" s="7"/>
      <c r="N5667" s="7"/>
    </row>
    <row r="5668" spans="9:14" x14ac:dyDescent="0.2">
      <c r="I5668" s="7"/>
      <c r="J5668" s="7"/>
      <c r="K5668" s="7"/>
      <c r="L5668" s="7"/>
      <c r="M5668" s="7"/>
      <c r="N5668" s="7"/>
    </row>
    <row r="5669" spans="9:14" x14ac:dyDescent="0.2">
      <c r="I5669" s="7"/>
      <c r="J5669" s="7"/>
      <c r="K5669" s="7"/>
      <c r="L5669" s="7"/>
      <c r="M5669" s="7"/>
      <c r="N5669" s="7"/>
    </row>
    <row r="5670" spans="9:14" x14ac:dyDescent="0.2">
      <c r="I5670" s="7"/>
      <c r="J5670" s="7"/>
      <c r="K5670" s="7"/>
      <c r="L5670" s="7"/>
      <c r="M5670" s="7"/>
      <c r="N5670" s="7"/>
    </row>
    <row r="5671" spans="9:14" x14ac:dyDescent="0.2">
      <c r="I5671" s="7"/>
      <c r="J5671" s="7"/>
      <c r="K5671" s="7"/>
      <c r="L5671" s="7"/>
      <c r="M5671" s="7"/>
      <c r="N5671" s="7"/>
    </row>
    <row r="5672" spans="9:14" x14ac:dyDescent="0.2">
      <c r="I5672" s="7"/>
      <c r="J5672" s="7"/>
      <c r="K5672" s="7"/>
      <c r="L5672" s="7"/>
      <c r="M5672" s="7"/>
      <c r="N5672" s="7"/>
    </row>
    <row r="5673" spans="9:14" x14ac:dyDescent="0.2">
      <c r="I5673" s="7"/>
      <c r="J5673" s="7"/>
      <c r="K5673" s="7"/>
      <c r="L5673" s="7"/>
      <c r="M5673" s="7"/>
      <c r="N5673" s="7"/>
    </row>
    <row r="5674" spans="9:14" x14ac:dyDescent="0.2">
      <c r="I5674" s="7"/>
      <c r="J5674" s="7"/>
      <c r="K5674" s="7"/>
      <c r="L5674" s="7"/>
      <c r="M5674" s="7"/>
      <c r="N5674" s="7"/>
    </row>
    <row r="5675" spans="9:14" x14ac:dyDescent="0.2">
      <c r="I5675" s="7"/>
      <c r="J5675" s="7"/>
      <c r="K5675" s="7"/>
      <c r="L5675" s="7"/>
      <c r="M5675" s="7"/>
      <c r="N5675" s="7"/>
    </row>
    <row r="5676" spans="9:14" x14ac:dyDescent="0.2">
      <c r="I5676" s="7"/>
      <c r="J5676" s="7"/>
      <c r="K5676" s="7"/>
      <c r="L5676" s="7"/>
      <c r="M5676" s="7"/>
      <c r="N5676" s="7"/>
    </row>
    <row r="5677" spans="9:14" x14ac:dyDescent="0.2">
      <c r="I5677" s="7"/>
      <c r="J5677" s="7"/>
      <c r="K5677" s="7"/>
      <c r="L5677" s="7"/>
      <c r="M5677" s="7"/>
      <c r="N5677" s="7"/>
    </row>
    <row r="5678" spans="9:14" x14ac:dyDescent="0.2">
      <c r="I5678" s="7"/>
      <c r="J5678" s="7"/>
      <c r="K5678" s="7"/>
      <c r="L5678" s="7"/>
      <c r="M5678" s="7"/>
      <c r="N5678" s="7"/>
    </row>
    <row r="5679" spans="9:14" x14ac:dyDescent="0.2">
      <c r="I5679" s="7"/>
      <c r="J5679" s="7"/>
      <c r="K5679" s="7"/>
      <c r="L5679" s="7"/>
      <c r="M5679" s="7"/>
      <c r="N5679" s="7"/>
    </row>
    <row r="5680" spans="9:14" x14ac:dyDescent="0.2">
      <c r="I5680" s="7"/>
      <c r="J5680" s="7"/>
      <c r="K5680" s="7"/>
      <c r="L5680" s="7"/>
      <c r="M5680" s="7"/>
      <c r="N5680" s="7"/>
    </row>
    <row r="5681" spans="9:14" x14ac:dyDescent="0.2">
      <c r="I5681" s="7"/>
      <c r="J5681" s="7"/>
      <c r="K5681" s="7"/>
      <c r="L5681" s="7"/>
      <c r="M5681" s="7"/>
      <c r="N5681" s="7"/>
    </row>
    <row r="5682" spans="9:14" x14ac:dyDescent="0.2">
      <c r="I5682" s="7"/>
      <c r="J5682" s="7"/>
      <c r="K5682" s="7"/>
      <c r="L5682" s="7"/>
      <c r="M5682" s="7"/>
      <c r="N5682" s="7"/>
    </row>
    <row r="5683" spans="9:14" x14ac:dyDescent="0.2">
      <c r="I5683" s="7"/>
      <c r="J5683" s="7"/>
      <c r="K5683" s="7"/>
      <c r="L5683" s="7"/>
      <c r="M5683" s="7"/>
      <c r="N5683" s="7"/>
    </row>
    <row r="5684" spans="9:14" x14ac:dyDescent="0.2">
      <c r="I5684" s="7"/>
      <c r="J5684" s="7"/>
      <c r="K5684" s="7"/>
      <c r="L5684" s="7"/>
      <c r="M5684" s="7"/>
      <c r="N5684" s="7"/>
    </row>
    <row r="5685" spans="9:14" x14ac:dyDescent="0.2">
      <c r="I5685" s="7"/>
      <c r="J5685" s="7"/>
      <c r="K5685" s="7"/>
      <c r="L5685" s="7"/>
      <c r="M5685" s="7"/>
      <c r="N5685" s="7"/>
    </row>
    <row r="5686" spans="9:14" x14ac:dyDescent="0.2">
      <c r="I5686" s="7"/>
      <c r="J5686" s="7"/>
      <c r="K5686" s="7"/>
      <c r="L5686" s="7"/>
      <c r="M5686" s="7"/>
      <c r="N5686" s="7"/>
    </row>
    <row r="5687" spans="9:14" x14ac:dyDescent="0.2">
      <c r="I5687" s="7"/>
      <c r="J5687" s="7"/>
      <c r="K5687" s="7"/>
      <c r="L5687" s="7"/>
      <c r="M5687" s="7"/>
      <c r="N5687" s="7"/>
    </row>
    <row r="5688" spans="9:14" x14ac:dyDescent="0.2">
      <c r="I5688" s="7"/>
      <c r="J5688" s="7"/>
      <c r="K5688" s="7"/>
      <c r="L5688" s="7"/>
      <c r="M5688" s="7"/>
      <c r="N5688" s="7"/>
    </row>
    <row r="5689" spans="9:14" x14ac:dyDescent="0.2">
      <c r="I5689" s="7"/>
      <c r="J5689" s="7"/>
      <c r="K5689" s="7"/>
      <c r="L5689" s="7"/>
      <c r="M5689" s="7"/>
      <c r="N5689" s="7"/>
    </row>
    <row r="5690" spans="9:14" x14ac:dyDescent="0.2">
      <c r="I5690" s="7"/>
      <c r="J5690" s="7"/>
      <c r="K5690" s="7"/>
      <c r="L5690" s="7"/>
      <c r="M5690" s="7"/>
      <c r="N5690" s="7"/>
    </row>
    <row r="5691" spans="9:14" x14ac:dyDescent="0.2">
      <c r="I5691" s="7"/>
      <c r="J5691" s="7"/>
      <c r="K5691" s="7"/>
      <c r="L5691" s="7"/>
      <c r="M5691" s="7"/>
      <c r="N5691" s="7"/>
    </row>
    <row r="5692" spans="9:14" x14ac:dyDescent="0.2">
      <c r="I5692" s="7"/>
      <c r="J5692" s="7"/>
      <c r="K5692" s="7"/>
      <c r="L5692" s="7"/>
      <c r="M5692" s="7"/>
      <c r="N5692" s="7"/>
    </row>
    <row r="5693" spans="9:14" x14ac:dyDescent="0.2">
      <c r="I5693" s="7"/>
      <c r="J5693" s="7"/>
      <c r="K5693" s="7"/>
      <c r="L5693" s="7"/>
      <c r="M5693" s="7"/>
      <c r="N5693" s="7"/>
    </row>
    <row r="5694" spans="9:14" x14ac:dyDescent="0.2">
      <c r="I5694" s="7"/>
      <c r="J5694" s="7"/>
      <c r="K5694" s="7"/>
      <c r="L5694" s="7"/>
      <c r="M5694" s="7"/>
      <c r="N5694" s="7"/>
    </row>
    <row r="5695" spans="9:14" x14ac:dyDescent="0.2">
      <c r="I5695" s="7"/>
      <c r="J5695" s="7"/>
      <c r="K5695" s="7"/>
      <c r="L5695" s="7"/>
      <c r="M5695" s="7"/>
      <c r="N5695" s="7"/>
    </row>
    <row r="5696" spans="9:14" x14ac:dyDescent="0.2">
      <c r="I5696" s="7"/>
      <c r="J5696" s="7"/>
      <c r="K5696" s="7"/>
      <c r="L5696" s="7"/>
      <c r="M5696" s="7"/>
      <c r="N5696" s="7"/>
    </row>
    <row r="5697" spans="9:14" x14ac:dyDescent="0.2">
      <c r="I5697" s="7"/>
      <c r="J5697" s="7"/>
      <c r="K5697" s="7"/>
      <c r="L5697" s="7"/>
      <c r="M5697" s="7"/>
      <c r="N5697" s="7"/>
    </row>
    <row r="5698" spans="9:14" x14ac:dyDescent="0.2">
      <c r="I5698" s="7"/>
      <c r="J5698" s="7"/>
      <c r="K5698" s="7"/>
      <c r="L5698" s="7"/>
      <c r="M5698" s="7"/>
      <c r="N5698" s="7"/>
    </row>
    <row r="5699" spans="9:14" x14ac:dyDescent="0.2">
      <c r="I5699" s="7"/>
      <c r="J5699" s="7"/>
      <c r="K5699" s="7"/>
      <c r="L5699" s="7"/>
      <c r="M5699" s="7"/>
      <c r="N5699" s="7"/>
    </row>
    <row r="5700" spans="9:14" x14ac:dyDescent="0.2">
      <c r="I5700" s="7"/>
      <c r="J5700" s="7"/>
      <c r="K5700" s="7"/>
      <c r="L5700" s="7"/>
      <c r="M5700" s="7"/>
      <c r="N5700" s="7"/>
    </row>
    <row r="5701" spans="9:14" x14ac:dyDescent="0.2">
      <c r="I5701" s="7"/>
      <c r="J5701" s="7"/>
      <c r="K5701" s="7"/>
      <c r="L5701" s="7"/>
      <c r="M5701" s="7"/>
      <c r="N5701" s="7"/>
    </row>
    <row r="5702" spans="9:14" x14ac:dyDescent="0.2">
      <c r="I5702" s="7"/>
      <c r="J5702" s="7"/>
      <c r="K5702" s="7"/>
      <c r="L5702" s="7"/>
      <c r="M5702" s="7"/>
      <c r="N5702" s="7"/>
    </row>
    <row r="5703" spans="9:14" x14ac:dyDescent="0.2">
      <c r="I5703" s="7"/>
      <c r="J5703" s="7"/>
      <c r="K5703" s="7"/>
      <c r="L5703" s="7"/>
      <c r="M5703" s="7"/>
      <c r="N5703" s="7"/>
    </row>
    <row r="5704" spans="9:14" x14ac:dyDescent="0.2">
      <c r="I5704" s="7"/>
      <c r="J5704" s="7"/>
      <c r="K5704" s="7"/>
      <c r="L5704" s="7"/>
      <c r="M5704" s="7"/>
      <c r="N5704" s="7"/>
    </row>
    <row r="5705" spans="9:14" x14ac:dyDescent="0.2">
      <c r="I5705" s="7"/>
      <c r="J5705" s="7"/>
      <c r="K5705" s="7"/>
      <c r="L5705" s="7"/>
      <c r="M5705" s="7"/>
      <c r="N5705" s="7"/>
    </row>
    <row r="5706" spans="9:14" x14ac:dyDescent="0.2">
      <c r="I5706" s="7"/>
      <c r="J5706" s="7"/>
      <c r="K5706" s="7"/>
      <c r="L5706" s="7"/>
      <c r="M5706" s="7"/>
      <c r="N5706" s="7"/>
    </row>
    <row r="5707" spans="9:14" x14ac:dyDescent="0.2">
      <c r="I5707" s="7"/>
      <c r="J5707" s="7"/>
      <c r="K5707" s="7"/>
      <c r="L5707" s="7"/>
      <c r="M5707" s="7"/>
      <c r="N5707" s="7"/>
    </row>
    <row r="5708" spans="9:14" x14ac:dyDescent="0.2">
      <c r="I5708" s="7"/>
      <c r="J5708" s="7"/>
      <c r="K5708" s="7"/>
      <c r="L5708" s="7"/>
      <c r="M5708" s="7"/>
      <c r="N5708" s="7"/>
    </row>
    <row r="5709" spans="9:14" x14ac:dyDescent="0.2">
      <c r="I5709" s="7"/>
      <c r="J5709" s="7"/>
      <c r="K5709" s="7"/>
      <c r="L5709" s="7"/>
      <c r="M5709" s="7"/>
      <c r="N5709" s="7"/>
    </row>
    <row r="5710" spans="9:14" x14ac:dyDescent="0.2">
      <c r="I5710" s="7"/>
      <c r="J5710" s="7"/>
      <c r="K5710" s="7"/>
      <c r="L5710" s="7"/>
      <c r="M5710" s="7"/>
      <c r="N5710" s="7"/>
    </row>
    <row r="5711" spans="9:14" x14ac:dyDescent="0.2">
      <c r="I5711" s="7"/>
      <c r="J5711" s="7"/>
      <c r="K5711" s="7"/>
      <c r="L5711" s="7"/>
      <c r="M5711" s="7"/>
      <c r="N5711" s="7"/>
    </row>
    <row r="5712" spans="9:14" x14ac:dyDescent="0.2">
      <c r="I5712" s="7"/>
      <c r="J5712" s="7"/>
      <c r="K5712" s="7"/>
      <c r="L5712" s="7"/>
      <c r="M5712" s="7"/>
      <c r="N5712" s="7"/>
    </row>
    <row r="5713" spans="9:14" x14ac:dyDescent="0.2">
      <c r="I5713" s="7"/>
      <c r="J5713" s="7"/>
      <c r="K5713" s="7"/>
      <c r="L5713" s="7"/>
      <c r="M5713" s="7"/>
      <c r="N5713" s="7"/>
    </row>
    <row r="5714" spans="9:14" x14ac:dyDescent="0.2">
      <c r="I5714" s="7"/>
      <c r="J5714" s="7"/>
      <c r="K5714" s="7"/>
      <c r="L5714" s="7"/>
      <c r="M5714" s="7"/>
      <c r="N5714" s="7"/>
    </row>
    <row r="5715" spans="9:14" x14ac:dyDescent="0.2">
      <c r="I5715" s="7"/>
      <c r="J5715" s="7"/>
      <c r="K5715" s="7"/>
      <c r="L5715" s="7"/>
      <c r="M5715" s="7"/>
      <c r="N5715" s="7"/>
    </row>
    <row r="5716" spans="9:14" x14ac:dyDescent="0.2">
      <c r="I5716" s="7"/>
      <c r="J5716" s="7"/>
      <c r="K5716" s="7"/>
      <c r="L5716" s="7"/>
      <c r="M5716" s="7"/>
      <c r="N5716" s="7"/>
    </row>
    <row r="5717" spans="9:14" x14ac:dyDescent="0.2">
      <c r="I5717" s="7"/>
      <c r="J5717" s="7"/>
      <c r="K5717" s="7"/>
      <c r="L5717" s="7"/>
      <c r="M5717" s="7"/>
      <c r="N5717" s="7"/>
    </row>
    <row r="5718" spans="9:14" x14ac:dyDescent="0.2">
      <c r="I5718" s="7"/>
      <c r="J5718" s="7"/>
      <c r="K5718" s="7"/>
      <c r="L5718" s="7"/>
      <c r="M5718" s="7"/>
      <c r="N5718" s="7"/>
    </row>
    <row r="5719" spans="9:14" x14ac:dyDescent="0.2">
      <c r="I5719" s="7"/>
      <c r="J5719" s="7"/>
      <c r="K5719" s="7"/>
      <c r="L5719" s="7"/>
      <c r="M5719" s="7"/>
      <c r="N5719" s="7"/>
    </row>
    <row r="5720" spans="9:14" x14ac:dyDescent="0.2">
      <c r="I5720" s="7"/>
      <c r="J5720" s="7"/>
      <c r="K5720" s="7"/>
      <c r="L5720" s="7"/>
      <c r="M5720" s="7"/>
      <c r="N5720" s="7"/>
    </row>
    <row r="5721" spans="9:14" x14ac:dyDescent="0.2">
      <c r="I5721" s="7"/>
      <c r="J5721" s="7"/>
      <c r="K5721" s="7"/>
      <c r="L5721" s="7"/>
      <c r="M5721" s="7"/>
      <c r="N5721" s="7"/>
    </row>
    <row r="5722" spans="9:14" x14ac:dyDescent="0.2">
      <c r="I5722" s="7"/>
      <c r="J5722" s="7"/>
      <c r="K5722" s="7"/>
      <c r="L5722" s="7"/>
      <c r="M5722" s="7"/>
      <c r="N5722" s="7"/>
    </row>
    <row r="5723" spans="9:14" x14ac:dyDescent="0.2">
      <c r="I5723" s="7"/>
      <c r="J5723" s="7"/>
      <c r="K5723" s="7"/>
      <c r="L5723" s="7"/>
      <c r="M5723" s="7"/>
      <c r="N5723" s="7"/>
    </row>
    <row r="5724" spans="9:14" x14ac:dyDescent="0.2">
      <c r="I5724" s="7"/>
      <c r="J5724" s="7"/>
      <c r="K5724" s="7"/>
      <c r="L5724" s="7"/>
      <c r="M5724" s="7"/>
      <c r="N5724" s="7"/>
    </row>
    <row r="5725" spans="9:14" x14ac:dyDescent="0.2">
      <c r="I5725" s="7"/>
      <c r="J5725" s="7"/>
      <c r="K5725" s="7"/>
      <c r="L5725" s="7"/>
      <c r="M5725" s="7"/>
      <c r="N5725" s="7"/>
    </row>
    <row r="5726" spans="9:14" x14ac:dyDescent="0.2">
      <c r="I5726" s="7"/>
      <c r="J5726" s="7"/>
      <c r="K5726" s="7"/>
      <c r="L5726" s="7"/>
      <c r="M5726" s="7"/>
      <c r="N5726" s="7"/>
    </row>
    <row r="5727" spans="9:14" x14ac:dyDescent="0.2">
      <c r="I5727" s="7"/>
      <c r="J5727" s="7"/>
      <c r="K5727" s="7"/>
      <c r="L5727" s="7"/>
      <c r="M5727" s="7"/>
      <c r="N5727" s="7"/>
    </row>
    <row r="5728" spans="9:14" x14ac:dyDescent="0.2">
      <c r="I5728" s="7"/>
      <c r="J5728" s="7"/>
      <c r="K5728" s="7"/>
      <c r="L5728" s="7"/>
      <c r="M5728" s="7"/>
      <c r="N5728" s="7"/>
    </row>
    <row r="5729" spans="9:14" x14ac:dyDescent="0.2">
      <c r="I5729" s="7"/>
      <c r="J5729" s="7"/>
      <c r="K5729" s="7"/>
      <c r="L5729" s="7"/>
      <c r="M5729" s="7"/>
      <c r="N5729" s="7"/>
    </row>
    <row r="5730" spans="9:14" x14ac:dyDescent="0.2">
      <c r="I5730" s="7"/>
      <c r="J5730" s="7"/>
      <c r="K5730" s="7"/>
      <c r="L5730" s="7"/>
      <c r="M5730" s="7"/>
      <c r="N5730" s="7"/>
    </row>
    <row r="5731" spans="9:14" x14ac:dyDescent="0.2">
      <c r="I5731" s="7"/>
      <c r="J5731" s="7"/>
      <c r="K5731" s="7"/>
      <c r="L5731" s="7"/>
      <c r="M5731" s="7"/>
      <c r="N5731" s="7"/>
    </row>
    <row r="5732" spans="9:14" x14ac:dyDescent="0.2">
      <c r="I5732" s="7"/>
      <c r="J5732" s="7"/>
      <c r="K5732" s="7"/>
      <c r="L5732" s="7"/>
      <c r="M5732" s="7"/>
      <c r="N5732" s="7"/>
    </row>
    <row r="5733" spans="9:14" x14ac:dyDescent="0.2">
      <c r="I5733" s="7"/>
      <c r="J5733" s="7"/>
      <c r="K5733" s="7"/>
      <c r="L5733" s="7"/>
      <c r="M5733" s="7"/>
      <c r="N5733" s="7"/>
    </row>
    <row r="5734" spans="9:14" x14ac:dyDescent="0.2">
      <c r="I5734" s="7"/>
      <c r="J5734" s="7"/>
      <c r="K5734" s="7"/>
      <c r="L5734" s="7"/>
      <c r="M5734" s="7"/>
      <c r="N5734" s="7"/>
    </row>
    <row r="5735" spans="9:14" x14ac:dyDescent="0.2">
      <c r="I5735" s="7"/>
      <c r="J5735" s="7"/>
      <c r="K5735" s="7"/>
      <c r="L5735" s="7"/>
      <c r="M5735" s="7"/>
      <c r="N5735" s="7"/>
    </row>
    <row r="5736" spans="9:14" x14ac:dyDescent="0.2">
      <c r="I5736" s="7"/>
      <c r="J5736" s="7"/>
      <c r="K5736" s="7"/>
      <c r="L5736" s="7"/>
      <c r="M5736" s="7"/>
      <c r="N5736" s="7"/>
    </row>
    <row r="5737" spans="9:14" x14ac:dyDescent="0.2">
      <c r="I5737" s="7"/>
      <c r="J5737" s="7"/>
      <c r="K5737" s="7"/>
      <c r="L5737" s="7"/>
      <c r="M5737" s="7"/>
      <c r="N5737" s="7"/>
    </row>
    <row r="5738" spans="9:14" x14ac:dyDescent="0.2">
      <c r="I5738" s="7"/>
      <c r="J5738" s="7"/>
      <c r="K5738" s="7"/>
      <c r="L5738" s="7"/>
      <c r="M5738" s="7"/>
      <c r="N5738" s="7"/>
    </row>
    <row r="5739" spans="9:14" x14ac:dyDescent="0.2">
      <c r="I5739" s="7"/>
      <c r="J5739" s="7"/>
      <c r="K5739" s="7"/>
      <c r="L5739" s="7"/>
      <c r="M5739" s="7"/>
      <c r="N5739" s="7"/>
    </row>
    <row r="5740" spans="9:14" x14ac:dyDescent="0.2">
      <c r="I5740" s="7"/>
      <c r="J5740" s="7"/>
      <c r="K5740" s="7"/>
      <c r="L5740" s="7"/>
      <c r="M5740" s="7"/>
      <c r="N5740" s="7"/>
    </row>
    <row r="5741" spans="9:14" x14ac:dyDescent="0.2">
      <c r="I5741" s="7"/>
      <c r="J5741" s="7"/>
      <c r="K5741" s="7"/>
      <c r="L5741" s="7"/>
      <c r="M5741" s="7"/>
      <c r="N5741" s="7"/>
    </row>
    <row r="5742" spans="9:14" x14ac:dyDescent="0.2">
      <c r="I5742" s="7"/>
      <c r="J5742" s="7"/>
      <c r="K5742" s="7"/>
      <c r="L5742" s="7"/>
      <c r="M5742" s="7"/>
      <c r="N5742" s="7"/>
    </row>
    <row r="5743" spans="9:14" x14ac:dyDescent="0.2">
      <c r="I5743" s="7"/>
      <c r="J5743" s="7"/>
      <c r="K5743" s="7"/>
      <c r="L5743" s="7"/>
      <c r="M5743" s="7"/>
      <c r="N5743" s="7"/>
    </row>
    <row r="5744" spans="9:14" x14ac:dyDescent="0.2">
      <c r="I5744" s="7"/>
      <c r="J5744" s="7"/>
      <c r="K5744" s="7"/>
      <c r="L5744" s="7"/>
      <c r="M5744" s="7"/>
      <c r="N5744" s="7"/>
    </row>
    <row r="5745" spans="9:14" x14ac:dyDescent="0.2">
      <c r="I5745" s="7"/>
      <c r="J5745" s="7"/>
      <c r="K5745" s="7"/>
      <c r="L5745" s="7"/>
      <c r="M5745" s="7"/>
      <c r="N5745" s="7"/>
    </row>
    <row r="5746" spans="9:14" x14ac:dyDescent="0.2">
      <c r="I5746" s="7"/>
      <c r="J5746" s="7"/>
      <c r="K5746" s="7"/>
      <c r="L5746" s="7"/>
      <c r="M5746" s="7"/>
      <c r="N5746" s="7"/>
    </row>
    <row r="5747" spans="9:14" x14ac:dyDescent="0.2">
      <c r="I5747" s="7"/>
      <c r="J5747" s="7"/>
      <c r="K5747" s="7"/>
      <c r="L5747" s="7"/>
      <c r="M5747" s="7"/>
      <c r="N5747" s="7"/>
    </row>
    <row r="5748" spans="9:14" x14ac:dyDescent="0.2">
      <c r="I5748" s="7"/>
      <c r="J5748" s="7"/>
      <c r="K5748" s="7"/>
      <c r="L5748" s="7"/>
      <c r="M5748" s="7"/>
      <c r="N5748" s="7"/>
    </row>
    <row r="5749" spans="9:14" x14ac:dyDescent="0.2">
      <c r="I5749" s="7"/>
      <c r="J5749" s="7"/>
      <c r="K5749" s="7"/>
      <c r="L5749" s="7"/>
      <c r="M5749" s="7"/>
      <c r="N5749" s="7"/>
    </row>
    <row r="5750" spans="9:14" x14ac:dyDescent="0.2">
      <c r="I5750" s="7"/>
      <c r="J5750" s="7"/>
      <c r="K5750" s="7"/>
      <c r="L5750" s="7"/>
      <c r="M5750" s="7"/>
      <c r="N5750" s="7"/>
    </row>
    <row r="5751" spans="9:14" x14ac:dyDescent="0.2">
      <c r="I5751" s="7"/>
      <c r="J5751" s="7"/>
      <c r="K5751" s="7"/>
      <c r="L5751" s="7"/>
      <c r="M5751" s="7"/>
      <c r="N5751" s="7"/>
    </row>
    <row r="5752" spans="9:14" x14ac:dyDescent="0.2">
      <c r="I5752" s="7"/>
      <c r="J5752" s="7"/>
      <c r="K5752" s="7"/>
      <c r="L5752" s="7"/>
      <c r="M5752" s="7"/>
      <c r="N5752" s="7"/>
    </row>
    <row r="5753" spans="9:14" x14ac:dyDescent="0.2">
      <c r="I5753" s="7"/>
      <c r="J5753" s="7"/>
      <c r="K5753" s="7"/>
      <c r="L5753" s="7"/>
      <c r="M5753" s="7"/>
      <c r="N5753" s="7"/>
    </row>
    <row r="5754" spans="9:14" x14ac:dyDescent="0.2">
      <c r="I5754" s="7"/>
      <c r="J5754" s="7"/>
      <c r="K5754" s="7"/>
      <c r="L5754" s="7"/>
      <c r="M5754" s="7"/>
      <c r="N5754" s="7"/>
    </row>
    <row r="5755" spans="9:14" x14ac:dyDescent="0.2">
      <c r="I5755" s="7"/>
      <c r="J5755" s="7"/>
      <c r="K5755" s="7"/>
      <c r="L5755" s="7"/>
      <c r="M5755" s="7"/>
      <c r="N5755" s="7"/>
    </row>
    <row r="5756" spans="9:14" x14ac:dyDescent="0.2">
      <c r="I5756" s="7"/>
      <c r="J5756" s="7"/>
      <c r="K5756" s="7"/>
      <c r="L5756" s="7"/>
      <c r="M5756" s="7"/>
      <c r="N5756" s="7"/>
    </row>
    <row r="5757" spans="9:14" x14ac:dyDescent="0.2">
      <c r="I5757" s="7"/>
      <c r="J5757" s="7"/>
      <c r="K5757" s="7"/>
      <c r="L5757" s="7"/>
      <c r="M5757" s="7"/>
      <c r="N5757" s="7"/>
    </row>
    <row r="5758" spans="9:14" x14ac:dyDescent="0.2">
      <c r="I5758" s="7"/>
      <c r="J5758" s="7"/>
      <c r="K5758" s="7"/>
      <c r="L5758" s="7"/>
      <c r="M5758" s="7"/>
      <c r="N5758" s="7"/>
    </row>
    <row r="5759" spans="9:14" x14ac:dyDescent="0.2">
      <c r="I5759" s="7"/>
      <c r="J5759" s="7"/>
      <c r="K5759" s="7"/>
      <c r="L5759" s="7"/>
      <c r="M5759" s="7"/>
      <c r="N5759" s="7"/>
    </row>
    <row r="5760" spans="9:14" x14ac:dyDescent="0.2">
      <c r="I5760" s="7"/>
      <c r="J5760" s="7"/>
      <c r="K5760" s="7"/>
      <c r="L5760" s="7"/>
      <c r="M5760" s="7"/>
      <c r="N5760" s="7"/>
    </row>
    <row r="5761" spans="9:14" x14ac:dyDescent="0.2">
      <c r="I5761" s="7"/>
      <c r="J5761" s="7"/>
      <c r="K5761" s="7"/>
      <c r="L5761" s="7"/>
      <c r="M5761" s="7"/>
      <c r="N5761" s="7"/>
    </row>
    <row r="5762" spans="9:14" x14ac:dyDescent="0.2">
      <c r="I5762" s="7"/>
      <c r="J5762" s="7"/>
      <c r="K5762" s="7"/>
      <c r="L5762" s="7"/>
      <c r="M5762" s="7"/>
      <c r="N5762" s="7"/>
    </row>
    <row r="5763" spans="9:14" x14ac:dyDescent="0.2">
      <c r="I5763" s="7"/>
      <c r="J5763" s="7"/>
      <c r="K5763" s="7"/>
      <c r="L5763" s="7"/>
      <c r="M5763" s="7"/>
      <c r="N5763" s="7"/>
    </row>
    <row r="5764" spans="9:14" x14ac:dyDescent="0.2">
      <c r="I5764" s="7"/>
      <c r="J5764" s="7"/>
      <c r="K5764" s="7"/>
      <c r="L5764" s="7"/>
      <c r="M5764" s="7"/>
      <c r="N5764" s="7"/>
    </row>
    <row r="5765" spans="9:14" x14ac:dyDescent="0.2">
      <c r="I5765" s="7"/>
      <c r="J5765" s="7"/>
      <c r="K5765" s="7"/>
      <c r="L5765" s="7"/>
      <c r="M5765" s="7"/>
      <c r="N5765" s="7"/>
    </row>
    <row r="5766" spans="9:14" x14ac:dyDescent="0.2">
      <c r="I5766" s="7"/>
      <c r="J5766" s="7"/>
      <c r="K5766" s="7"/>
      <c r="L5766" s="7"/>
      <c r="M5766" s="7"/>
      <c r="N5766" s="7"/>
    </row>
    <row r="5767" spans="9:14" x14ac:dyDescent="0.2">
      <c r="I5767" s="7"/>
      <c r="J5767" s="7"/>
      <c r="K5767" s="7"/>
      <c r="L5767" s="7"/>
      <c r="M5767" s="7"/>
      <c r="N5767" s="7"/>
    </row>
    <row r="5768" spans="9:14" x14ac:dyDescent="0.2">
      <c r="I5768" s="7"/>
      <c r="J5768" s="7"/>
      <c r="K5768" s="7"/>
      <c r="L5768" s="7"/>
      <c r="M5768" s="7"/>
      <c r="N5768" s="7"/>
    </row>
    <row r="5769" spans="9:14" x14ac:dyDescent="0.2">
      <c r="I5769" s="7"/>
      <c r="J5769" s="7"/>
      <c r="K5769" s="7"/>
      <c r="L5769" s="7"/>
      <c r="M5769" s="7"/>
      <c r="N5769" s="7"/>
    </row>
    <row r="5770" spans="9:14" x14ac:dyDescent="0.2">
      <c r="I5770" s="7"/>
      <c r="J5770" s="7"/>
      <c r="K5770" s="7"/>
      <c r="L5770" s="7"/>
      <c r="M5770" s="7"/>
      <c r="N5770" s="7"/>
    </row>
    <row r="5771" spans="9:14" x14ac:dyDescent="0.2">
      <c r="I5771" s="7"/>
      <c r="J5771" s="7"/>
      <c r="K5771" s="7"/>
      <c r="L5771" s="7"/>
      <c r="M5771" s="7"/>
      <c r="N5771" s="7"/>
    </row>
    <row r="5772" spans="9:14" x14ac:dyDescent="0.2">
      <c r="I5772" s="7"/>
      <c r="J5772" s="7"/>
      <c r="K5772" s="7"/>
      <c r="L5772" s="7"/>
      <c r="M5772" s="7"/>
      <c r="N5772" s="7"/>
    </row>
    <row r="5773" spans="9:14" x14ac:dyDescent="0.2">
      <c r="I5773" s="7"/>
      <c r="J5773" s="7"/>
      <c r="K5773" s="7"/>
      <c r="L5773" s="7"/>
      <c r="M5773" s="7"/>
      <c r="N5773" s="7"/>
    </row>
    <row r="5774" spans="9:14" x14ac:dyDescent="0.2">
      <c r="I5774" s="7"/>
      <c r="J5774" s="7"/>
      <c r="K5774" s="7"/>
      <c r="L5774" s="7"/>
      <c r="M5774" s="7"/>
      <c r="N5774" s="7"/>
    </row>
    <row r="5775" spans="9:14" x14ac:dyDescent="0.2">
      <c r="I5775" s="7"/>
      <c r="J5775" s="7"/>
      <c r="K5775" s="7"/>
      <c r="L5775" s="7"/>
      <c r="M5775" s="7"/>
      <c r="N5775" s="7"/>
    </row>
    <row r="5776" spans="9:14" x14ac:dyDescent="0.2">
      <c r="I5776" s="7"/>
      <c r="J5776" s="7"/>
      <c r="K5776" s="7"/>
      <c r="L5776" s="7"/>
      <c r="M5776" s="7"/>
      <c r="N5776" s="7"/>
    </row>
    <row r="5777" spans="9:14" x14ac:dyDescent="0.2">
      <c r="I5777" s="7"/>
      <c r="J5777" s="7"/>
      <c r="K5777" s="7"/>
      <c r="L5777" s="7"/>
      <c r="M5777" s="7"/>
      <c r="N5777" s="7"/>
    </row>
    <row r="5778" spans="9:14" x14ac:dyDescent="0.2">
      <c r="I5778" s="7"/>
      <c r="J5778" s="7"/>
      <c r="K5778" s="7"/>
      <c r="L5778" s="7"/>
      <c r="M5778" s="7"/>
      <c r="N5778" s="7"/>
    </row>
    <row r="5779" spans="9:14" x14ac:dyDescent="0.2">
      <c r="I5779" s="7"/>
      <c r="J5779" s="7"/>
      <c r="K5779" s="7"/>
      <c r="L5779" s="7"/>
      <c r="M5779" s="7"/>
      <c r="N5779" s="7"/>
    </row>
    <row r="5780" spans="9:14" x14ac:dyDescent="0.2">
      <c r="I5780" s="7"/>
      <c r="J5780" s="7"/>
      <c r="K5780" s="7"/>
      <c r="L5780" s="7"/>
      <c r="M5780" s="7"/>
      <c r="N5780" s="7"/>
    </row>
    <row r="5781" spans="9:14" x14ac:dyDescent="0.2">
      <c r="I5781" s="7"/>
      <c r="J5781" s="7"/>
      <c r="K5781" s="7"/>
      <c r="L5781" s="7"/>
      <c r="M5781" s="7"/>
      <c r="N5781" s="7"/>
    </row>
    <row r="5782" spans="9:14" x14ac:dyDescent="0.2">
      <c r="I5782" s="7"/>
      <c r="J5782" s="7"/>
      <c r="K5782" s="7"/>
      <c r="L5782" s="7"/>
      <c r="M5782" s="7"/>
      <c r="N5782" s="7"/>
    </row>
    <row r="5783" spans="9:14" x14ac:dyDescent="0.2">
      <c r="I5783" s="7"/>
      <c r="J5783" s="7"/>
      <c r="K5783" s="7"/>
      <c r="L5783" s="7"/>
      <c r="M5783" s="7"/>
      <c r="N5783" s="7"/>
    </row>
    <row r="5784" spans="9:14" x14ac:dyDescent="0.2">
      <c r="I5784" s="7"/>
      <c r="J5784" s="7"/>
      <c r="K5784" s="7"/>
      <c r="L5784" s="7"/>
      <c r="M5784" s="7"/>
      <c r="N5784" s="7"/>
    </row>
    <row r="5785" spans="9:14" x14ac:dyDescent="0.2">
      <c r="I5785" s="7"/>
      <c r="J5785" s="7"/>
      <c r="K5785" s="7"/>
      <c r="L5785" s="7"/>
      <c r="M5785" s="7"/>
      <c r="N5785" s="7"/>
    </row>
    <row r="5786" spans="9:14" x14ac:dyDescent="0.2">
      <c r="I5786" s="7"/>
      <c r="J5786" s="7"/>
      <c r="K5786" s="7"/>
      <c r="L5786" s="7"/>
      <c r="M5786" s="7"/>
      <c r="N5786" s="7"/>
    </row>
    <row r="5787" spans="9:14" x14ac:dyDescent="0.2">
      <c r="I5787" s="7"/>
      <c r="J5787" s="7"/>
      <c r="K5787" s="7"/>
      <c r="L5787" s="7"/>
      <c r="M5787" s="7"/>
      <c r="N5787" s="7"/>
    </row>
    <row r="5788" spans="9:14" x14ac:dyDescent="0.2">
      <c r="I5788" s="7"/>
      <c r="J5788" s="7"/>
      <c r="K5788" s="7"/>
      <c r="L5788" s="7"/>
      <c r="M5788" s="7"/>
      <c r="N5788" s="7"/>
    </row>
    <row r="5789" spans="9:14" x14ac:dyDescent="0.2">
      <c r="I5789" s="7"/>
      <c r="J5789" s="7"/>
      <c r="K5789" s="7"/>
      <c r="L5789" s="7"/>
      <c r="M5789" s="7"/>
      <c r="N5789" s="7"/>
    </row>
    <row r="5790" spans="9:14" x14ac:dyDescent="0.2">
      <c r="I5790" s="7"/>
      <c r="J5790" s="7"/>
      <c r="K5790" s="7"/>
      <c r="L5790" s="7"/>
      <c r="M5790" s="7"/>
      <c r="N5790" s="7"/>
    </row>
    <row r="5791" spans="9:14" x14ac:dyDescent="0.2">
      <c r="I5791" s="7"/>
      <c r="J5791" s="7"/>
      <c r="K5791" s="7"/>
      <c r="L5791" s="7"/>
      <c r="M5791" s="7"/>
      <c r="N5791" s="7"/>
    </row>
    <row r="5792" spans="9:14" x14ac:dyDescent="0.2">
      <c r="I5792" s="7"/>
      <c r="J5792" s="7"/>
      <c r="K5792" s="7"/>
      <c r="L5792" s="7"/>
      <c r="M5792" s="7"/>
      <c r="N5792" s="7"/>
    </row>
    <row r="5793" spans="9:14" x14ac:dyDescent="0.2">
      <c r="I5793" s="7"/>
      <c r="J5793" s="7"/>
      <c r="K5793" s="7"/>
      <c r="L5793" s="7"/>
      <c r="M5793" s="7"/>
      <c r="N5793" s="7"/>
    </row>
    <row r="5794" spans="9:14" x14ac:dyDescent="0.2">
      <c r="I5794" s="7"/>
      <c r="J5794" s="7"/>
      <c r="K5794" s="7"/>
      <c r="L5794" s="7"/>
      <c r="M5794" s="7"/>
      <c r="N5794" s="7"/>
    </row>
    <row r="5795" spans="9:14" x14ac:dyDescent="0.2">
      <c r="I5795" s="7"/>
      <c r="J5795" s="7"/>
      <c r="K5795" s="7"/>
      <c r="L5795" s="7"/>
      <c r="M5795" s="7"/>
      <c r="N5795" s="7"/>
    </row>
    <row r="5796" spans="9:14" x14ac:dyDescent="0.2">
      <c r="I5796" s="7"/>
      <c r="J5796" s="7"/>
      <c r="K5796" s="7"/>
      <c r="L5796" s="7"/>
      <c r="M5796" s="7"/>
      <c r="N5796" s="7"/>
    </row>
    <row r="5797" spans="9:14" x14ac:dyDescent="0.2">
      <c r="I5797" s="7"/>
      <c r="J5797" s="7"/>
      <c r="K5797" s="7"/>
      <c r="L5797" s="7"/>
      <c r="M5797" s="7"/>
      <c r="N5797" s="7"/>
    </row>
    <row r="5798" spans="9:14" x14ac:dyDescent="0.2">
      <c r="I5798" s="7"/>
      <c r="J5798" s="7"/>
      <c r="K5798" s="7"/>
      <c r="L5798" s="7"/>
      <c r="M5798" s="7"/>
      <c r="N5798" s="7"/>
    </row>
    <row r="5799" spans="9:14" x14ac:dyDescent="0.2">
      <c r="I5799" s="7"/>
      <c r="J5799" s="7"/>
      <c r="K5799" s="7"/>
      <c r="L5799" s="7"/>
      <c r="M5799" s="7"/>
      <c r="N5799" s="7"/>
    </row>
    <row r="5800" spans="9:14" x14ac:dyDescent="0.2">
      <c r="I5800" s="7"/>
      <c r="J5800" s="7"/>
      <c r="K5800" s="7"/>
      <c r="L5800" s="7"/>
      <c r="M5800" s="7"/>
      <c r="N5800" s="7"/>
    </row>
    <row r="5801" spans="9:14" x14ac:dyDescent="0.2">
      <c r="I5801" s="7"/>
      <c r="J5801" s="7"/>
      <c r="K5801" s="7"/>
      <c r="L5801" s="7"/>
      <c r="M5801" s="7"/>
      <c r="N5801" s="7"/>
    </row>
    <row r="5802" spans="9:14" x14ac:dyDescent="0.2">
      <c r="I5802" s="7"/>
      <c r="J5802" s="7"/>
      <c r="K5802" s="7"/>
      <c r="L5802" s="7"/>
      <c r="M5802" s="7"/>
      <c r="N5802" s="7"/>
    </row>
    <row r="5803" spans="9:14" x14ac:dyDescent="0.2">
      <c r="I5803" s="7"/>
      <c r="J5803" s="7"/>
      <c r="K5803" s="7"/>
      <c r="L5803" s="7"/>
      <c r="M5803" s="7"/>
      <c r="N5803" s="7"/>
    </row>
    <row r="5804" spans="9:14" x14ac:dyDescent="0.2">
      <c r="I5804" s="7"/>
      <c r="J5804" s="7"/>
      <c r="K5804" s="7"/>
      <c r="L5804" s="7"/>
      <c r="M5804" s="7"/>
      <c r="N5804" s="7"/>
    </row>
    <row r="5805" spans="9:14" x14ac:dyDescent="0.2">
      <c r="I5805" s="7"/>
      <c r="J5805" s="7"/>
      <c r="K5805" s="7"/>
      <c r="L5805" s="7"/>
      <c r="M5805" s="7"/>
      <c r="N5805" s="7"/>
    </row>
    <row r="5806" spans="9:14" x14ac:dyDescent="0.2">
      <c r="I5806" s="7"/>
      <c r="J5806" s="7"/>
      <c r="K5806" s="7"/>
      <c r="L5806" s="7"/>
      <c r="M5806" s="7"/>
      <c r="N5806" s="7"/>
    </row>
    <row r="5807" spans="9:14" x14ac:dyDescent="0.2">
      <c r="I5807" s="7"/>
      <c r="J5807" s="7"/>
      <c r="K5807" s="7"/>
      <c r="L5807" s="7"/>
      <c r="M5807" s="7"/>
      <c r="N5807" s="7"/>
    </row>
    <row r="5808" spans="9:14" x14ac:dyDescent="0.2">
      <c r="I5808" s="7"/>
      <c r="J5808" s="7"/>
      <c r="K5808" s="7"/>
      <c r="L5808" s="7"/>
      <c r="M5808" s="7"/>
      <c r="N5808" s="7"/>
    </row>
    <row r="5809" spans="9:14" x14ac:dyDescent="0.2">
      <c r="I5809" s="7"/>
      <c r="J5809" s="7"/>
      <c r="K5809" s="7"/>
      <c r="L5809" s="7"/>
      <c r="M5809" s="7"/>
      <c r="N5809" s="7"/>
    </row>
    <row r="5810" spans="9:14" x14ac:dyDescent="0.2">
      <c r="I5810" s="7"/>
      <c r="J5810" s="7"/>
      <c r="K5810" s="7"/>
      <c r="L5810" s="7"/>
      <c r="M5810" s="7"/>
      <c r="N5810" s="7"/>
    </row>
    <row r="5811" spans="9:14" x14ac:dyDescent="0.2">
      <c r="I5811" s="7"/>
      <c r="J5811" s="7"/>
      <c r="K5811" s="7"/>
      <c r="L5811" s="7"/>
      <c r="M5811" s="7"/>
      <c r="N5811" s="7"/>
    </row>
    <row r="5812" spans="9:14" x14ac:dyDescent="0.2">
      <c r="I5812" s="7"/>
      <c r="J5812" s="7"/>
      <c r="K5812" s="7"/>
      <c r="L5812" s="7"/>
      <c r="M5812" s="7"/>
      <c r="N5812" s="7"/>
    </row>
    <row r="5813" spans="9:14" x14ac:dyDescent="0.2">
      <c r="I5813" s="7"/>
      <c r="J5813" s="7"/>
      <c r="K5813" s="7"/>
      <c r="L5813" s="7"/>
      <c r="M5813" s="7"/>
      <c r="N5813" s="7"/>
    </row>
    <row r="5814" spans="9:14" x14ac:dyDescent="0.2">
      <c r="I5814" s="7"/>
      <c r="J5814" s="7"/>
      <c r="K5814" s="7"/>
      <c r="L5814" s="7"/>
      <c r="M5814" s="7"/>
      <c r="N5814" s="7"/>
    </row>
    <row r="5815" spans="9:14" x14ac:dyDescent="0.2">
      <c r="I5815" s="7"/>
      <c r="J5815" s="7"/>
      <c r="K5815" s="7"/>
      <c r="L5815" s="7"/>
      <c r="M5815" s="7"/>
      <c r="N5815" s="7"/>
    </row>
    <row r="5816" spans="9:14" x14ac:dyDescent="0.2">
      <c r="I5816" s="7"/>
      <c r="J5816" s="7"/>
      <c r="K5816" s="7"/>
      <c r="L5816" s="7"/>
      <c r="M5816" s="7"/>
      <c r="N5816" s="7"/>
    </row>
    <row r="5817" spans="9:14" x14ac:dyDescent="0.2">
      <c r="I5817" s="7"/>
      <c r="J5817" s="7"/>
      <c r="K5817" s="7"/>
      <c r="L5817" s="7"/>
      <c r="M5817" s="7"/>
      <c r="N5817" s="7"/>
    </row>
    <row r="5818" spans="9:14" x14ac:dyDescent="0.2">
      <c r="I5818" s="7"/>
      <c r="J5818" s="7"/>
      <c r="K5818" s="7"/>
      <c r="L5818" s="7"/>
      <c r="M5818" s="7"/>
      <c r="N5818" s="7"/>
    </row>
    <row r="5819" spans="9:14" x14ac:dyDescent="0.2">
      <c r="I5819" s="7"/>
      <c r="J5819" s="7"/>
      <c r="K5819" s="7"/>
      <c r="L5819" s="7"/>
      <c r="M5819" s="7"/>
      <c r="N5819" s="7"/>
    </row>
    <row r="5820" spans="9:14" x14ac:dyDescent="0.2">
      <c r="I5820" s="7"/>
      <c r="J5820" s="7"/>
      <c r="K5820" s="7"/>
      <c r="L5820" s="7"/>
      <c r="M5820" s="7"/>
      <c r="N5820" s="7"/>
    </row>
    <row r="5821" spans="9:14" x14ac:dyDescent="0.2">
      <c r="I5821" s="7"/>
      <c r="J5821" s="7"/>
      <c r="K5821" s="7"/>
      <c r="L5821" s="7"/>
      <c r="M5821" s="7"/>
      <c r="N5821" s="7"/>
    </row>
    <row r="5822" spans="9:14" x14ac:dyDescent="0.2">
      <c r="I5822" s="7"/>
      <c r="J5822" s="7"/>
      <c r="K5822" s="7"/>
      <c r="L5822" s="7"/>
      <c r="M5822" s="7"/>
      <c r="N5822" s="7"/>
    </row>
    <row r="5823" spans="9:14" x14ac:dyDescent="0.2">
      <c r="I5823" s="7"/>
      <c r="J5823" s="7"/>
      <c r="K5823" s="7"/>
      <c r="L5823" s="7"/>
      <c r="M5823" s="7"/>
      <c r="N5823" s="7"/>
    </row>
    <row r="5824" spans="9:14" x14ac:dyDescent="0.2">
      <c r="I5824" s="7"/>
      <c r="J5824" s="7"/>
      <c r="K5824" s="7"/>
      <c r="L5824" s="7"/>
      <c r="M5824" s="7"/>
      <c r="N5824" s="7"/>
    </row>
    <row r="5825" spans="9:14" x14ac:dyDescent="0.2">
      <c r="I5825" s="7"/>
      <c r="J5825" s="7"/>
      <c r="K5825" s="7"/>
      <c r="L5825" s="7"/>
      <c r="M5825" s="7"/>
      <c r="N5825" s="7"/>
    </row>
    <row r="5826" spans="9:14" x14ac:dyDescent="0.2">
      <c r="I5826" s="7"/>
      <c r="J5826" s="7"/>
      <c r="K5826" s="7"/>
      <c r="L5826" s="7"/>
      <c r="M5826" s="7"/>
      <c r="N5826" s="7"/>
    </row>
    <row r="5827" spans="9:14" x14ac:dyDescent="0.2">
      <c r="I5827" s="7"/>
      <c r="J5827" s="7"/>
      <c r="K5827" s="7"/>
      <c r="L5827" s="7"/>
      <c r="M5827" s="7"/>
      <c r="N5827" s="7"/>
    </row>
    <row r="5828" spans="9:14" x14ac:dyDescent="0.2">
      <c r="I5828" s="7"/>
      <c r="J5828" s="7"/>
      <c r="K5828" s="7"/>
      <c r="L5828" s="7"/>
      <c r="M5828" s="7"/>
      <c r="N5828" s="7"/>
    </row>
    <row r="5829" spans="9:14" x14ac:dyDescent="0.2">
      <c r="I5829" s="7"/>
      <c r="J5829" s="7"/>
      <c r="K5829" s="7"/>
      <c r="L5829" s="7"/>
      <c r="M5829" s="7"/>
      <c r="N5829" s="7"/>
    </row>
    <row r="5830" spans="9:14" x14ac:dyDescent="0.2">
      <c r="I5830" s="7"/>
      <c r="J5830" s="7"/>
      <c r="K5830" s="7"/>
      <c r="L5830" s="7"/>
      <c r="M5830" s="7"/>
      <c r="N5830" s="7"/>
    </row>
    <row r="5831" spans="9:14" x14ac:dyDescent="0.2">
      <c r="I5831" s="7"/>
      <c r="J5831" s="7"/>
      <c r="K5831" s="7"/>
      <c r="L5831" s="7"/>
      <c r="M5831" s="7"/>
      <c r="N5831" s="7"/>
    </row>
    <row r="5832" spans="9:14" x14ac:dyDescent="0.2">
      <c r="I5832" s="7"/>
      <c r="J5832" s="7"/>
      <c r="K5832" s="7"/>
      <c r="L5832" s="7"/>
      <c r="M5832" s="7"/>
      <c r="N5832" s="7"/>
    </row>
    <row r="5833" spans="9:14" x14ac:dyDescent="0.2">
      <c r="I5833" s="7"/>
      <c r="J5833" s="7"/>
      <c r="K5833" s="7"/>
      <c r="L5833" s="7"/>
      <c r="M5833" s="7"/>
      <c r="N5833" s="7"/>
    </row>
    <row r="5834" spans="9:14" x14ac:dyDescent="0.2">
      <c r="I5834" s="7"/>
      <c r="J5834" s="7"/>
      <c r="K5834" s="7"/>
      <c r="L5834" s="7"/>
      <c r="M5834" s="7"/>
      <c r="N5834" s="7"/>
    </row>
    <row r="5835" spans="9:14" x14ac:dyDescent="0.2">
      <c r="I5835" s="7"/>
      <c r="J5835" s="7"/>
      <c r="K5835" s="7"/>
      <c r="L5835" s="7"/>
      <c r="M5835" s="7"/>
      <c r="N5835" s="7"/>
    </row>
    <row r="5836" spans="9:14" x14ac:dyDescent="0.2">
      <c r="I5836" s="7"/>
      <c r="J5836" s="7"/>
      <c r="K5836" s="7"/>
      <c r="L5836" s="7"/>
      <c r="M5836" s="7"/>
      <c r="N5836" s="7"/>
    </row>
    <row r="5837" spans="9:14" x14ac:dyDescent="0.2">
      <c r="I5837" s="7"/>
      <c r="J5837" s="7"/>
      <c r="K5837" s="7"/>
      <c r="L5837" s="7"/>
      <c r="M5837" s="7"/>
      <c r="N5837" s="7"/>
    </row>
    <row r="5838" spans="9:14" x14ac:dyDescent="0.2">
      <c r="I5838" s="7"/>
      <c r="J5838" s="7"/>
      <c r="K5838" s="7"/>
      <c r="L5838" s="7"/>
      <c r="M5838" s="7"/>
      <c r="N5838" s="7"/>
    </row>
    <row r="5839" spans="9:14" x14ac:dyDescent="0.2">
      <c r="I5839" s="7"/>
      <c r="J5839" s="7"/>
      <c r="K5839" s="7"/>
      <c r="L5839" s="7"/>
      <c r="M5839" s="7"/>
      <c r="N5839" s="7"/>
    </row>
    <row r="5840" spans="9:14" x14ac:dyDescent="0.2">
      <c r="I5840" s="7"/>
      <c r="J5840" s="7"/>
      <c r="K5840" s="7"/>
      <c r="L5840" s="7"/>
      <c r="M5840" s="7"/>
      <c r="N5840" s="7"/>
    </row>
    <row r="5841" spans="9:14" x14ac:dyDescent="0.2">
      <c r="I5841" s="7"/>
      <c r="J5841" s="7"/>
      <c r="K5841" s="7"/>
      <c r="L5841" s="7"/>
      <c r="M5841" s="7"/>
      <c r="N5841" s="7"/>
    </row>
    <row r="5842" spans="9:14" x14ac:dyDescent="0.2">
      <c r="I5842" s="7"/>
      <c r="J5842" s="7"/>
      <c r="K5842" s="7"/>
      <c r="L5842" s="7"/>
      <c r="M5842" s="7"/>
      <c r="N5842" s="7"/>
    </row>
    <row r="5843" spans="9:14" x14ac:dyDescent="0.2">
      <c r="I5843" s="7"/>
      <c r="J5843" s="7"/>
      <c r="K5843" s="7"/>
      <c r="L5843" s="7"/>
      <c r="M5843" s="7"/>
      <c r="N5843" s="7"/>
    </row>
    <row r="5844" spans="9:14" x14ac:dyDescent="0.2">
      <c r="I5844" s="7"/>
      <c r="J5844" s="7"/>
      <c r="K5844" s="7"/>
      <c r="L5844" s="7"/>
      <c r="M5844" s="7"/>
      <c r="N5844" s="7"/>
    </row>
    <row r="5845" spans="9:14" x14ac:dyDescent="0.2">
      <c r="I5845" s="7"/>
      <c r="J5845" s="7"/>
      <c r="K5845" s="7"/>
      <c r="L5845" s="7"/>
      <c r="M5845" s="7"/>
      <c r="N5845" s="7"/>
    </row>
    <row r="5846" spans="9:14" x14ac:dyDescent="0.2">
      <c r="I5846" s="7"/>
      <c r="J5846" s="7"/>
      <c r="K5846" s="7"/>
      <c r="L5846" s="7"/>
      <c r="M5846" s="7"/>
      <c r="N5846" s="7"/>
    </row>
    <row r="5847" spans="9:14" x14ac:dyDescent="0.2">
      <c r="I5847" s="7"/>
      <c r="J5847" s="7"/>
      <c r="K5847" s="7"/>
      <c r="L5847" s="7"/>
      <c r="M5847" s="7"/>
      <c r="N5847" s="7"/>
    </row>
    <row r="5848" spans="9:14" x14ac:dyDescent="0.2">
      <c r="I5848" s="7"/>
      <c r="J5848" s="7"/>
      <c r="K5848" s="7"/>
      <c r="L5848" s="7"/>
      <c r="M5848" s="7"/>
      <c r="N5848" s="7"/>
    </row>
    <row r="5849" spans="9:14" x14ac:dyDescent="0.2">
      <c r="I5849" s="7"/>
      <c r="J5849" s="7"/>
      <c r="K5849" s="7"/>
      <c r="L5849" s="7"/>
      <c r="M5849" s="7"/>
      <c r="N5849" s="7"/>
    </row>
    <row r="5850" spans="9:14" x14ac:dyDescent="0.2">
      <c r="I5850" s="7"/>
      <c r="J5850" s="7"/>
      <c r="K5850" s="7"/>
      <c r="L5850" s="7"/>
      <c r="M5850" s="7"/>
      <c r="N5850" s="7"/>
    </row>
    <row r="5851" spans="9:14" x14ac:dyDescent="0.2">
      <c r="I5851" s="7"/>
      <c r="J5851" s="7"/>
      <c r="K5851" s="7"/>
      <c r="L5851" s="7"/>
      <c r="M5851" s="7"/>
      <c r="N5851" s="7"/>
    </row>
    <row r="5852" spans="9:14" x14ac:dyDescent="0.2">
      <c r="I5852" s="7"/>
      <c r="J5852" s="7"/>
      <c r="K5852" s="7"/>
      <c r="L5852" s="7"/>
      <c r="M5852" s="7"/>
      <c r="N5852" s="7"/>
    </row>
    <row r="5853" spans="9:14" x14ac:dyDescent="0.2">
      <c r="I5853" s="7"/>
      <c r="J5853" s="7"/>
      <c r="K5853" s="7"/>
      <c r="L5853" s="7"/>
      <c r="M5853" s="7"/>
      <c r="N5853" s="7"/>
    </row>
    <row r="5854" spans="9:14" x14ac:dyDescent="0.2">
      <c r="I5854" s="7"/>
      <c r="J5854" s="7"/>
      <c r="K5854" s="7"/>
      <c r="L5854" s="7"/>
      <c r="M5854" s="7"/>
      <c r="N5854" s="7"/>
    </row>
    <row r="5855" spans="9:14" x14ac:dyDescent="0.2">
      <c r="I5855" s="7"/>
      <c r="J5855" s="7"/>
      <c r="K5855" s="7"/>
      <c r="L5855" s="7"/>
      <c r="M5855" s="7"/>
      <c r="N5855" s="7"/>
    </row>
    <row r="5856" spans="9:14" x14ac:dyDescent="0.2">
      <c r="I5856" s="7"/>
      <c r="J5856" s="7"/>
      <c r="K5856" s="7"/>
      <c r="L5856" s="7"/>
      <c r="M5856" s="7"/>
      <c r="N5856" s="7"/>
    </row>
    <row r="5857" spans="9:14" x14ac:dyDescent="0.2">
      <c r="I5857" s="7"/>
      <c r="J5857" s="7"/>
      <c r="K5857" s="7"/>
      <c r="L5857" s="7"/>
      <c r="M5857" s="7"/>
      <c r="N5857" s="7"/>
    </row>
    <row r="5858" spans="9:14" x14ac:dyDescent="0.2">
      <c r="I5858" s="7"/>
      <c r="J5858" s="7"/>
      <c r="K5858" s="7"/>
      <c r="L5858" s="7"/>
      <c r="M5858" s="7"/>
      <c r="N5858" s="7"/>
    </row>
    <row r="5859" spans="9:14" x14ac:dyDescent="0.2">
      <c r="I5859" s="7"/>
      <c r="J5859" s="7"/>
      <c r="K5859" s="7"/>
      <c r="L5859" s="7"/>
      <c r="M5859" s="7"/>
      <c r="N5859" s="7"/>
    </row>
    <row r="5860" spans="9:14" x14ac:dyDescent="0.2">
      <c r="I5860" s="7"/>
      <c r="J5860" s="7"/>
      <c r="K5860" s="7"/>
      <c r="L5860" s="7"/>
      <c r="M5860" s="7"/>
      <c r="N5860" s="7"/>
    </row>
    <row r="5861" spans="9:14" x14ac:dyDescent="0.2">
      <c r="I5861" s="7"/>
      <c r="J5861" s="7"/>
      <c r="K5861" s="7"/>
      <c r="L5861" s="7"/>
      <c r="M5861" s="7"/>
      <c r="N5861" s="7"/>
    </row>
    <row r="5862" spans="9:14" x14ac:dyDescent="0.2">
      <c r="I5862" s="7"/>
      <c r="J5862" s="7"/>
      <c r="K5862" s="7"/>
      <c r="L5862" s="7"/>
      <c r="M5862" s="7"/>
      <c r="N5862" s="7"/>
    </row>
    <row r="5863" spans="9:14" x14ac:dyDescent="0.2">
      <c r="I5863" s="7"/>
      <c r="J5863" s="7"/>
      <c r="K5863" s="7"/>
      <c r="L5863" s="7"/>
      <c r="M5863" s="7"/>
      <c r="N5863" s="7"/>
    </row>
    <row r="5864" spans="9:14" x14ac:dyDescent="0.2">
      <c r="I5864" s="7"/>
      <c r="J5864" s="7"/>
      <c r="K5864" s="7"/>
      <c r="L5864" s="7"/>
      <c r="M5864" s="7"/>
      <c r="N5864" s="7"/>
    </row>
    <row r="5865" spans="9:14" x14ac:dyDescent="0.2">
      <c r="I5865" s="7"/>
      <c r="J5865" s="7"/>
      <c r="K5865" s="7"/>
      <c r="L5865" s="7"/>
      <c r="M5865" s="7"/>
      <c r="N5865" s="7"/>
    </row>
    <row r="5866" spans="9:14" x14ac:dyDescent="0.2">
      <c r="I5866" s="7"/>
      <c r="J5866" s="7"/>
      <c r="K5866" s="7"/>
      <c r="L5866" s="7"/>
      <c r="M5866" s="7"/>
      <c r="N5866" s="7"/>
    </row>
    <row r="5867" spans="9:14" x14ac:dyDescent="0.2">
      <c r="I5867" s="7"/>
      <c r="J5867" s="7"/>
      <c r="K5867" s="7"/>
      <c r="L5867" s="7"/>
      <c r="M5867" s="7"/>
      <c r="N5867" s="7"/>
    </row>
    <row r="5868" spans="9:14" x14ac:dyDescent="0.2">
      <c r="I5868" s="7"/>
      <c r="J5868" s="7"/>
      <c r="K5868" s="7"/>
      <c r="L5868" s="7"/>
      <c r="M5868" s="7"/>
      <c r="N5868" s="7"/>
    </row>
    <row r="5869" spans="9:14" x14ac:dyDescent="0.2">
      <c r="I5869" s="7"/>
      <c r="J5869" s="7"/>
      <c r="K5869" s="7"/>
      <c r="L5869" s="7"/>
      <c r="M5869" s="7"/>
      <c r="N5869" s="7"/>
    </row>
    <row r="5870" spans="9:14" x14ac:dyDescent="0.2">
      <c r="I5870" s="7"/>
      <c r="J5870" s="7"/>
      <c r="K5870" s="7"/>
      <c r="L5870" s="7"/>
      <c r="M5870" s="7"/>
      <c r="N5870" s="7"/>
    </row>
    <row r="5871" spans="9:14" x14ac:dyDescent="0.2">
      <c r="I5871" s="7"/>
      <c r="J5871" s="7"/>
      <c r="K5871" s="7"/>
      <c r="L5871" s="7"/>
      <c r="M5871" s="7"/>
      <c r="N5871" s="7"/>
    </row>
    <row r="5872" spans="9:14" x14ac:dyDescent="0.2">
      <c r="I5872" s="7"/>
      <c r="J5872" s="7"/>
      <c r="K5872" s="7"/>
      <c r="L5872" s="7"/>
      <c r="M5872" s="7"/>
      <c r="N5872" s="7"/>
    </row>
    <row r="5873" spans="9:14" x14ac:dyDescent="0.2">
      <c r="I5873" s="7"/>
      <c r="J5873" s="7"/>
      <c r="K5873" s="7"/>
      <c r="L5873" s="7"/>
      <c r="M5873" s="7"/>
      <c r="N5873" s="7"/>
    </row>
    <row r="5874" spans="9:14" x14ac:dyDescent="0.2">
      <c r="I5874" s="7"/>
      <c r="J5874" s="7"/>
      <c r="K5874" s="7"/>
      <c r="L5874" s="7"/>
      <c r="M5874" s="7"/>
      <c r="N5874" s="7"/>
    </row>
    <row r="5875" spans="9:14" x14ac:dyDescent="0.2">
      <c r="I5875" s="7"/>
      <c r="J5875" s="7"/>
      <c r="K5875" s="7"/>
      <c r="L5875" s="7"/>
      <c r="M5875" s="7"/>
      <c r="N5875" s="7"/>
    </row>
    <row r="5876" spans="9:14" x14ac:dyDescent="0.2">
      <c r="I5876" s="7"/>
      <c r="J5876" s="7"/>
      <c r="K5876" s="7"/>
      <c r="L5876" s="7"/>
      <c r="M5876" s="7"/>
      <c r="N5876" s="7"/>
    </row>
    <row r="5877" spans="9:14" x14ac:dyDescent="0.2">
      <c r="I5877" s="7"/>
      <c r="J5877" s="7"/>
      <c r="K5877" s="7"/>
      <c r="L5877" s="7"/>
      <c r="M5877" s="7"/>
      <c r="N5877" s="7"/>
    </row>
    <row r="5878" spans="9:14" x14ac:dyDescent="0.2">
      <c r="I5878" s="7"/>
      <c r="J5878" s="7"/>
      <c r="K5878" s="7"/>
      <c r="L5878" s="7"/>
      <c r="M5878" s="7"/>
      <c r="N5878" s="7"/>
    </row>
    <row r="5879" spans="9:14" x14ac:dyDescent="0.2">
      <c r="I5879" s="7"/>
      <c r="J5879" s="7"/>
      <c r="K5879" s="7"/>
      <c r="L5879" s="7"/>
      <c r="M5879" s="7"/>
      <c r="N5879" s="7"/>
    </row>
    <row r="5880" spans="9:14" x14ac:dyDescent="0.2">
      <c r="I5880" s="7"/>
      <c r="J5880" s="7"/>
      <c r="K5880" s="7"/>
      <c r="L5880" s="7"/>
      <c r="M5880" s="7"/>
      <c r="N5880" s="7"/>
    </row>
    <row r="5881" spans="9:14" x14ac:dyDescent="0.2">
      <c r="I5881" s="7"/>
      <c r="J5881" s="7"/>
      <c r="K5881" s="7"/>
      <c r="L5881" s="7"/>
      <c r="M5881" s="7"/>
      <c r="N5881" s="7"/>
    </row>
    <row r="5882" spans="9:14" x14ac:dyDescent="0.2">
      <c r="I5882" s="7"/>
      <c r="J5882" s="7"/>
      <c r="K5882" s="7"/>
      <c r="L5882" s="7"/>
      <c r="M5882" s="7"/>
      <c r="N5882" s="7"/>
    </row>
    <row r="5883" spans="9:14" x14ac:dyDescent="0.2">
      <c r="I5883" s="7"/>
      <c r="J5883" s="7"/>
      <c r="K5883" s="7"/>
      <c r="L5883" s="7"/>
      <c r="M5883" s="7"/>
      <c r="N5883" s="7"/>
    </row>
    <row r="5884" spans="9:14" x14ac:dyDescent="0.2">
      <c r="I5884" s="7"/>
      <c r="J5884" s="7"/>
      <c r="K5884" s="7"/>
      <c r="L5884" s="7"/>
      <c r="M5884" s="7"/>
      <c r="N5884" s="7"/>
    </row>
    <row r="5885" spans="9:14" x14ac:dyDescent="0.2">
      <c r="I5885" s="7"/>
      <c r="J5885" s="7"/>
      <c r="K5885" s="7"/>
      <c r="L5885" s="7"/>
      <c r="M5885" s="7"/>
      <c r="N5885" s="7"/>
    </row>
    <row r="5886" spans="9:14" x14ac:dyDescent="0.2">
      <c r="I5886" s="7"/>
      <c r="J5886" s="7"/>
      <c r="K5886" s="7"/>
      <c r="L5886" s="7"/>
      <c r="M5886" s="7"/>
      <c r="N5886" s="7"/>
    </row>
    <row r="5887" spans="9:14" x14ac:dyDescent="0.2">
      <c r="I5887" s="7"/>
      <c r="J5887" s="7"/>
      <c r="K5887" s="7"/>
      <c r="L5887" s="7"/>
      <c r="M5887" s="7"/>
      <c r="N5887" s="7"/>
    </row>
    <row r="5888" spans="9:14" x14ac:dyDescent="0.2">
      <c r="I5888" s="7"/>
      <c r="J5888" s="7"/>
      <c r="K5888" s="7"/>
      <c r="L5888" s="7"/>
      <c r="M5888" s="7"/>
      <c r="N5888" s="7"/>
    </row>
    <row r="5889" spans="9:14" x14ac:dyDescent="0.2">
      <c r="I5889" s="7"/>
      <c r="J5889" s="7"/>
      <c r="K5889" s="7"/>
      <c r="L5889" s="7"/>
      <c r="M5889" s="7"/>
      <c r="N5889" s="7"/>
    </row>
    <row r="5890" spans="9:14" x14ac:dyDescent="0.2">
      <c r="I5890" s="7"/>
      <c r="J5890" s="7"/>
      <c r="K5890" s="7"/>
      <c r="L5890" s="7"/>
      <c r="M5890" s="7"/>
      <c r="N5890" s="7"/>
    </row>
    <row r="5891" spans="9:14" x14ac:dyDescent="0.2">
      <c r="I5891" s="7"/>
      <c r="J5891" s="7"/>
      <c r="K5891" s="7"/>
      <c r="L5891" s="7"/>
      <c r="M5891" s="7"/>
      <c r="N5891" s="7"/>
    </row>
    <row r="5892" spans="9:14" x14ac:dyDescent="0.2">
      <c r="I5892" s="7"/>
      <c r="J5892" s="7"/>
      <c r="K5892" s="7"/>
      <c r="L5892" s="7"/>
      <c r="M5892" s="7"/>
      <c r="N5892" s="7"/>
    </row>
    <row r="5893" spans="9:14" x14ac:dyDescent="0.2">
      <c r="I5893" s="7"/>
      <c r="J5893" s="7"/>
      <c r="K5893" s="7"/>
      <c r="L5893" s="7"/>
      <c r="M5893" s="7"/>
      <c r="N5893" s="7"/>
    </row>
    <row r="5894" spans="9:14" x14ac:dyDescent="0.2">
      <c r="I5894" s="7"/>
      <c r="J5894" s="7"/>
      <c r="K5894" s="7"/>
      <c r="L5894" s="7"/>
      <c r="M5894" s="7"/>
      <c r="N5894" s="7"/>
    </row>
    <row r="5895" spans="9:14" x14ac:dyDescent="0.2">
      <c r="I5895" s="7"/>
      <c r="J5895" s="7"/>
      <c r="K5895" s="7"/>
      <c r="L5895" s="7"/>
      <c r="M5895" s="7"/>
      <c r="N5895" s="7"/>
    </row>
    <row r="5896" spans="9:14" x14ac:dyDescent="0.2">
      <c r="I5896" s="7"/>
      <c r="J5896" s="7"/>
      <c r="K5896" s="7"/>
      <c r="L5896" s="7"/>
      <c r="M5896" s="7"/>
      <c r="N5896" s="7"/>
    </row>
    <row r="5897" spans="9:14" x14ac:dyDescent="0.2">
      <c r="I5897" s="7"/>
      <c r="J5897" s="7"/>
      <c r="K5897" s="7"/>
      <c r="L5897" s="7"/>
      <c r="M5897" s="7"/>
      <c r="N5897" s="7"/>
    </row>
    <row r="5898" spans="9:14" x14ac:dyDescent="0.2">
      <c r="I5898" s="7"/>
      <c r="J5898" s="7"/>
      <c r="K5898" s="7"/>
      <c r="L5898" s="7"/>
      <c r="M5898" s="7"/>
      <c r="N5898" s="7"/>
    </row>
    <row r="5899" spans="9:14" x14ac:dyDescent="0.2">
      <c r="I5899" s="7"/>
      <c r="J5899" s="7"/>
      <c r="K5899" s="7"/>
      <c r="L5899" s="7"/>
      <c r="M5899" s="7"/>
      <c r="N5899" s="7"/>
    </row>
    <row r="5900" spans="9:14" x14ac:dyDescent="0.2">
      <c r="I5900" s="7"/>
      <c r="J5900" s="7"/>
      <c r="K5900" s="7"/>
      <c r="L5900" s="7"/>
      <c r="M5900" s="7"/>
      <c r="N5900" s="7"/>
    </row>
    <row r="5901" spans="9:14" x14ac:dyDescent="0.2">
      <c r="I5901" s="7"/>
      <c r="J5901" s="7"/>
      <c r="K5901" s="7"/>
      <c r="L5901" s="7"/>
      <c r="M5901" s="7"/>
      <c r="N5901" s="7"/>
    </row>
    <row r="5902" spans="9:14" x14ac:dyDescent="0.2">
      <c r="I5902" s="7"/>
      <c r="J5902" s="7"/>
      <c r="K5902" s="7"/>
      <c r="L5902" s="7"/>
      <c r="M5902" s="7"/>
      <c r="N5902" s="7"/>
    </row>
    <row r="5903" spans="9:14" x14ac:dyDescent="0.2">
      <c r="I5903" s="7"/>
      <c r="J5903" s="7"/>
      <c r="K5903" s="7"/>
      <c r="L5903" s="7"/>
      <c r="M5903" s="7"/>
      <c r="N5903" s="7"/>
    </row>
    <row r="5904" spans="9:14" x14ac:dyDescent="0.2">
      <c r="I5904" s="7"/>
      <c r="J5904" s="7"/>
      <c r="K5904" s="7"/>
      <c r="L5904" s="7"/>
      <c r="M5904" s="7"/>
      <c r="N5904" s="7"/>
    </row>
    <row r="5905" spans="9:14" x14ac:dyDescent="0.2">
      <c r="I5905" s="7"/>
      <c r="J5905" s="7"/>
      <c r="K5905" s="7"/>
      <c r="L5905" s="7"/>
      <c r="M5905" s="7"/>
      <c r="N5905" s="7"/>
    </row>
    <row r="5906" spans="9:14" x14ac:dyDescent="0.2">
      <c r="I5906" s="7"/>
      <c r="J5906" s="7"/>
      <c r="K5906" s="7"/>
      <c r="L5906" s="7"/>
      <c r="M5906" s="7"/>
      <c r="N5906" s="7"/>
    </row>
    <row r="5907" spans="9:14" x14ac:dyDescent="0.2">
      <c r="I5907" s="7"/>
      <c r="J5907" s="7"/>
      <c r="K5907" s="7"/>
      <c r="L5907" s="7"/>
      <c r="M5907" s="7"/>
      <c r="N5907" s="7"/>
    </row>
    <row r="5908" spans="9:14" x14ac:dyDescent="0.2">
      <c r="I5908" s="7"/>
      <c r="J5908" s="7"/>
      <c r="K5908" s="7"/>
      <c r="L5908" s="7"/>
      <c r="M5908" s="7"/>
      <c r="N5908" s="7"/>
    </row>
    <row r="5909" spans="9:14" x14ac:dyDescent="0.2">
      <c r="I5909" s="7"/>
      <c r="J5909" s="7"/>
      <c r="K5909" s="7"/>
      <c r="L5909" s="7"/>
      <c r="M5909" s="7"/>
      <c r="N5909" s="7"/>
    </row>
    <row r="5910" spans="9:14" x14ac:dyDescent="0.2">
      <c r="I5910" s="7"/>
      <c r="J5910" s="7"/>
      <c r="K5910" s="7"/>
      <c r="L5910" s="7"/>
      <c r="M5910" s="7"/>
      <c r="N5910" s="7"/>
    </row>
    <row r="5911" spans="9:14" x14ac:dyDescent="0.2">
      <c r="I5911" s="7"/>
      <c r="J5911" s="7"/>
      <c r="K5911" s="7"/>
      <c r="L5911" s="7"/>
      <c r="M5911" s="7"/>
      <c r="N5911" s="7"/>
    </row>
    <row r="5912" spans="9:14" x14ac:dyDescent="0.2">
      <c r="I5912" s="7"/>
      <c r="J5912" s="7"/>
      <c r="K5912" s="7"/>
      <c r="L5912" s="7"/>
      <c r="M5912" s="7"/>
      <c r="N5912" s="7"/>
    </row>
    <row r="5913" spans="9:14" x14ac:dyDescent="0.2">
      <c r="I5913" s="7"/>
      <c r="J5913" s="7"/>
      <c r="K5913" s="7"/>
      <c r="L5913" s="7"/>
      <c r="M5913" s="7"/>
      <c r="N5913" s="7"/>
    </row>
    <row r="5914" spans="9:14" x14ac:dyDescent="0.2">
      <c r="I5914" s="7"/>
      <c r="J5914" s="7"/>
      <c r="K5914" s="7"/>
      <c r="L5914" s="7"/>
      <c r="M5914" s="7"/>
      <c r="N5914" s="7"/>
    </row>
    <row r="5915" spans="9:14" x14ac:dyDescent="0.2">
      <c r="I5915" s="7"/>
      <c r="J5915" s="7"/>
      <c r="K5915" s="7"/>
      <c r="L5915" s="7"/>
      <c r="M5915" s="7"/>
      <c r="N5915" s="7"/>
    </row>
    <row r="5916" spans="9:14" x14ac:dyDescent="0.2">
      <c r="I5916" s="7"/>
      <c r="J5916" s="7"/>
      <c r="K5916" s="7"/>
      <c r="L5916" s="7"/>
      <c r="M5916" s="7"/>
      <c r="N5916" s="7"/>
    </row>
    <row r="5917" spans="9:14" x14ac:dyDescent="0.2">
      <c r="I5917" s="7"/>
      <c r="J5917" s="7"/>
      <c r="K5917" s="7"/>
      <c r="L5917" s="7"/>
      <c r="M5917" s="7"/>
      <c r="N5917" s="7"/>
    </row>
    <row r="5918" spans="9:14" x14ac:dyDescent="0.2">
      <c r="I5918" s="7"/>
      <c r="J5918" s="7"/>
      <c r="K5918" s="7"/>
      <c r="L5918" s="7"/>
      <c r="M5918" s="7"/>
      <c r="N5918" s="7"/>
    </row>
    <row r="5919" spans="9:14" x14ac:dyDescent="0.2">
      <c r="I5919" s="7"/>
      <c r="J5919" s="7"/>
      <c r="K5919" s="7"/>
      <c r="L5919" s="7"/>
      <c r="M5919" s="7"/>
      <c r="N5919" s="7"/>
    </row>
    <row r="5920" spans="9:14" x14ac:dyDescent="0.2">
      <c r="I5920" s="7"/>
      <c r="J5920" s="7"/>
      <c r="K5920" s="7"/>
      <c r="L5920" s="7"/>
      <c r="M5920" s="7"/>
      <c r="N5920" s="7"/>
    </row>
    <row r="5921" spans="9:14" x14ac:dyDescent="0.2">
      <c r="I5921" s="7"/>
      <c r="J5921" s="7"/>
      <c r="K5921" s="7"/>
      <c r="L5921" s="7"/>
      <c r="M5921" s="7"/>
      <c r="N5921" s="7"/>
    </row>
    <row r="5922" spans="9:14" x14ac:dyDescent="0.2">
      <c r="I5922" s="7"/>
      <c r="J5922" s="7"/>
      <c r="K5922" s="7"/>
      <c r="L5922" s="7"/>
      <c r="M5922" s="7"/>
      <c r="N5922" s="7"/>
    </row>
    <row r="5923" spans="9:14" x14ac:dyDescent="0.2">
      <c r="I5923" s="7"/>
      <c r="J5923" s="7"/>
      <c r="K5923" s="7"/>
      <c r="L5923" s="7"/>
      <c r="M5923" s="7"/>
      <c r="N5923" s="7"/>
    </row>
    <row r="5924" spans="9:14" x14ac:dyDescent="0.2">
      <c r="I5924" s="7"/>
      <c r="J5924" s="7"/>
      <c r="K5924" s="7"/>
      <c r="L5924" s="7"/>
      <c r="M5924" s="7"/>
      <c r="N5924" s="7"/>
    </row>
    <row r="5925" spans="9:14" x14ac:dyDescent="0.2">
      <c r="I5925" s="7"/>
      <c r="J5925" s="7"/>
      <c r="K5925" s="7"/>
      <c r="L5925" s="7"/>
      <c r="M5925" s="7"/>
      <c r="N5925" s="7"/>
    </row>
    <row r="5926" spans="9:14" x14ac:dyDescent="0.2">
      <c r="I5926" s="7"/>
      <c r="J5926" s="7"/>
      <c r="K5926" s="7"/>
      <c r="L5926" s="7"/>
      <c r="M5926" s="7"/>
      <c r="N5926" s="7"/>
    </row>
    <row r="5927" spans="9:14" x14ac:dyDescent="0.2">
      <c r="I5927" s="7"/>
      <c r="J5927" s="7"/>
      <c r="K5927" s="7"/>
      <c r="L5927" s="7"/>
      <c r="M5927" s="7"/>
      <c r="N5927" s="7"/>
    </row>
    <row r="5928" spans="9:14" x14ac:dyDescent="0.2">
      <c r="I5928" s="7"/>
      <c r="J5928" s="7"/>
      <c r="K5928" s="7"/>
      <c r="L5928" s="7"/>
      <c r="M5928" s="7"/>
      <c r="N5928" s="7"/>
    </row>
    <row r="5929" spans="9:14" x14ac:dyDescent="0.2">
      <c r="I5929" s="7"/>
      <c r="J5929" s="7"/>
      <c r="K5929" s="7"/>
      <c r="L5929" s="7"/>
      <c r="M5929" s="7"/>
      <c r="N5929" s="7"/>
    </row>
    <row r="5930" spans="9:14" x14ac:dyDescent="0.2">
      <c r="I5930" s="7"/>
      <c r="J5930" s="7"/>
      <c r="K5930" s="7"/>
      <c r="L5930" s="7"/>
      <c r="M5930" s="7"/>
      <c r="N5930" s="7"/>
    </row>
    <row r="5931" spans="9:14" x14ac:dyDescent="0.2">
      <c r="I5931" s="7"/>
      <c r="J5931" s="7"/>
      <c r="K5931" s="7"/>
      <c r="L5931" s="7"/>
      <c r="M5931" s="7"/>
      <c r="N5931" s="7"/>
    </row>
    <row r="5932" spans="9:14" x14ac:dyDescent="0.2">
      <c r="I5932" s="7"/>
      <c r="J5932" s="7"/>
      <c r="K5932" s="7"/>
      <c r="L5932" s="7"/>
      <c r="M5932" s="7"/>
      <c r="N5932" s="7"/>
    </row>
    <row r="5933" spans="9:14" x14ac:dyDescent="0.2">
      <c r="I5933" s="7"/>
      <c r="J5933" s="7"/>
      <c r="K5933" s="7"/>
      <c r="L5933" s="7"/>
      <c r="M5933" s="7"/>
      <c r="N5933" s="7"/>
    </row>
    <row r="5934" spans="9:14" x14ac:dyDescent="0.2">
      <c r="I5934" s="7"/>
      <c r="J5934" s="7"/>
      <c r="K5934" s="7"/>
      <c r="L5934" s="7"/>
      <c r="M5934" s="7"/>
      <c r="N5934" s="7"/>
    </row>
    <row r="5935" spans="9:14" x14ac:dyDescent="0.2">
      <c r="I5935" s="7"/>
      <c r="J5935" s="7"/>
      <c r="K5935" s="7"/>
      <c r="L5935" s="7"/>
      <c r="M5935" s="7"/>
      <c r="N5935" s="7"/>
    </row>
    <row r="5936" spans="9:14" x14ac:dyDescent="0.2">
      <c r="I5936" s="7"/>
      <c r="J5936" s="7"/>
      <c r="K5936" s="7"/>
      <c r="L5936" s="7"/>
      <c r="M5936" s="7"/>
      <c r="N5936" s="7"/>
    </row>
    <row r="5937" spans="9:14" x14ac:dyDescent="0.2">
      <c r="I5937" s="7"/>
      <c r="J5937" s="7"/>
      <c r="K5937" s="7"/>
      <c r="L5937" s="7"/>
      <c r="M5937" s="7"/>
      <c r="N5937" s="7"/>
    </row>
    <row r="5938" spans="9:14" x14ac:dyDescent="0.2">
      <c r="I5938" s="7"/>
      <c r="J5938" s="7"/>
      <c r="K5938" s="7"/>
      <c r="L5938" s="7"/>
      <c r="M5938" s="7"/>
      <c r="N5938" s="7"/>
    </row>
    <row r="5939" spans="9:14" x14ac:dyDescent="0.2">
      <c r="I5939" s="7"/>
      <c r="J5939" s="7"/>
      <c r="K5939" s="7"/>
      <c r="L5939" s="7"/>
      <c r="M5939" s="7"/>
      <c r="N5939" s="7"/>
    </row>
    <row r="5940" spans="9:14" x14ac:dyDescent="0.2">
      <c r="I5940" s="7"/>
      <c r="J5940" s="7"/>
      <c r="K5940" s="7"/>
      <c r="L5940" s="7"/>
      <c r="M5940" s="7"/>
      <c r="N5940" s="7"/>
    </row>
    <row r="5941" spans="9:14" x14ac:dyDescent="0.2">
      <c r="I5941" s="7"/>
      <c r="J5941" s="7"/>
      <c r="K5941" s="7"/>
      <c r="L5941" s="7"/>
      <c r="M5941" s="7"/>
      <c r="N5941" s="7"/>
    </row>
    <row r="5942" spans="9:14" x14ac:dyDescent="0.2">
      <c r="I5942" s="7"/>
      <c r="J5942" s="7"/>
      <c r="K5942" s="7"/>
      <c r="L5942" s="7"/>
      <c r="M5942" s="7"/>
      <c r="N5942" s="7"/>
    </row>
    <row r="5943" spans="9:14" x14ac:dyDescent="0.2">
      <c r="I5943" s="7"/>
      <c r="J5943" s="7"/>
      <c r="K5943" s="7"/>
      <c r="L5943" s="7"/>
      <c r="M5943" s="7"/>
      <c r="N5943" s="7"/>
    </row>
    <row r="5944" spans="9:14" x14ac:dyDescent="0.2">
      <c r="I5944" s="7"/>
      <c r="J5944" s="7"/>
      <c r="K5944" s="7"/>
      <c r="L5944" s="7"/>
      <c r="M5944" s="7"/>
      <c r="N5944" s="7"/>
    </row>
    <row r="5945" spans="9:14" x14ac:dyDescent="0.2">
      <c r="I5945" s="7"/>
      <c r="J5945" s="7"/>
      <c r="K5945" s="7"/>
      <c r="L5945" s="7"/>
      <c r="M5945" s="7"/>
      <c r="N5945" s="7"/>
    </row>
    <row r="5946" spans="9:14" x14ac:dyDescent="0.2">
      <c r="I5946" s="7"/>
      <c r="J5946" s="7"/>
      <c r="K5946" s="7"/>
      <c r="L5946" s="7"/>
      <c r="M5946" s="7"/>
      <c r="N5946" s="7"/>
    </row>
    <row r="5947" spans="9:14" x14ac:dyDescent="0.2">
      <c r="I5947" s="7"/>
      <c r="J5947" s="7"/>
      <c r="K5947" s="7"/>
      <c r="L5947" s="7"/>
      <c r="M5947" s="7"/>
      <c r="N5947" s="7"/>
    </row>
    <row r="5948" spans="9:14" x14ac:dyDescent="0.2">
      <c r="I5948" s="7"/>
      <c r="J5948" s="7"/>
      <c r="K5948" s="7"/>
      <c r="L5948" s="7"/>
      <c r="M5948" s="7"/>
      <c r="N5948" s="7"/>
    </row>
    <row r="5949" spans="9:14" x14ac:dyDescent="0.2">
      <c r="I5949" s="7"/>
      <c r="J5949" s="7"/>
      <c r="K5949" s="7"/>
      <c r="L5949" s="7"/>
      <c r="M5949" s="7"/>
      <c r="N5949" s="7"/>
    </row>
    <row r="5950" spans="9:14" x14ac:dyDescent="0.2">
      <c r="I5950" s="7"/>
      <c r="J5950" s="7"/>
      <c r="K5950" s="7"/>
      <c r="L5950" s="7"/>
      <c r="M5950" s="7"/>
      <c r="N5950" s="7"/>
    </row>
    <row r="5951" spans="9:14" x14ac:dyDescent="0.2">
      <c r="I5951" s="7"/>
      <c r="J5951" s="7"/>
      <c r="K5951" s="7"/>
      <c r="L5951" s="7"/>
      <c r="M5951" s="7"/>
      <c r="N5951" s="7"/>
    </row>
    <row r="5952" spans="9:14" x14ac:dyDescent="0.2">
      <c r="I5952" s="7"/>
      <c r="J5952" s="7"/>
      <c r="K5952" s="7"/>
      <c r="L5952" s="7"/>
      <c r="M5952" s="7"/>
      <c r="N5952" s="7"/>
    </row>
    <row r="5953" spans="9:14" x14ac:dyDescent="0.2">
      <c r="I5953" s="7"/>
      <c r="J5953" s="7"/>
      <c r="K5953" s="7"/>
      <c r="L5953" s="7"/>
      <c r="M5953" s="7"/>
      <c r="N5953" s="7"/>
    </row>
    <row r="5954" spans="9:14" x14ac:dyDescent="0.2">
      <c r="I5954" s="7"/>
      <c r="J5954" s="7"/>
      <c r="K5954" s="7"/>
      <c r="L5954" s="7"/>
      <c r="M5954" s="7"/>
      <c r="N5954" s="7"/>
    </row>
    <row r="5955" spans="9:14" x14ac:dyDescent="0.2">
      <c r="I5955" s="7"/>
      <c r="J5955" s="7"/>
      <c r="K5955" s="7"/>
      <c r="L5955" s="7"/>
      <c r="M5955" s="7"/>
      <c r="N5955" s="7"/>
    </row>
    <row r="5956" spans="9:14" x14ac:dyDescent="0.2">
      <c r="I5956" s="7"/>
      <c r="J5956" s="7"/>
      <c r="K5956" s="7"/>
      <c r="L5956" s="7"/>
      <c r="M5956" s="7"/>
      <c r="N5956" s="7"/>
    </row>
    <row r="5957" spans="9:14" x14ac:dyDescent="0.2">
      <c r="I5957" s="7"/>
      <c r="J5957" s="7"/>
      <c r="K5957" s="7"/>
      <c r="L5957" s="7"/>
      <c r="M5957" s="7"/>
      <c r="N5957" s="7"/>
    </row>
    <row r="5958" spans="9:14" x14ac:dyDescent="0.2">
      <c r="I5958" s="7"/>
      <c r="J5958" s="7"/>
      <c r="K5958" s="7"/>
      <c r="L5958" s="7"/>
      <c r="M5958" s="7"/>
      <c r="N5958" s="7"/>
    </row>
    <row r="5959" spans="9:14" x14ac:dyDescent="0.2">
      <c r="I5959" s="7"/>
      <c r="J5959" s="7"/>
      <c r="K5959" s="7"/>
      <c r="L5959" s="7"/>
      <c r="M5959" s="7"/>
      <c r="N5959" s="7"/>
    </row>
    <row r="5960" spans="9:14" x14ac:dyDescent="0.2">
      <c r="I5960" s="7"/>
      <c r="J5960" s="7"/>
      <c r="K5960" s="7"/>
      <c r="L5960" s="7"/>
      <c r="M5960" s="7"/>
      <c r="N5960" s="7"/>
    </row>
    <row r="5961" spans="9:14" x14ac:dyDescent="0.2">
      <c r="I5961" s="7"/>
      <c r="J5961" s="7"/>
      <c r="K5961" s="7"/>
      <c r="L5961" s="7"/>
      <c r="M5961" s="7"/>
      <c r="N5961" s="7"/>
    </row>
    <row r="5962" spans="9:14" x14ac:dyDescent="0.2">
      <c r="I5962" s="7"/>
      <c r="J5962" s="7"/>
      <c r="K5962" s="7"/>
      <c r="L5962" s="7"/>
      <c r="M5962" s="7"/>
      <c r="N5962" s="7"/>
    </row>
    <row r="5963" spans="9:14" x14ac:dyDescent="0.2">
      <c r="I5963" s="7"/>
      <c r="J5963" s="7"/>
      <c r="K5963" s="7"/>
      <c r="L5963" s="7"/>
      <c r="M5963" s="7"/>
      <c r="N5963" s="7"/>
    </row>
    <row r="5964" spans="9:14" x14ac:dyDescent="0.2">
      <c r="I5964" s="7"/>
      <c r="J5964" s="7"/>
      <c r="K5964" s="7"/>
      <c r="L5964" s="7"/>
      <c r="M5964" s="7"/>
      <c r="N5964" s="7"/>
    </row>
    <row r="5965" spans="9:14" x14ac:dyDescent="0.2">
      <c r="I5965" s="7"/>
      <c r="J5965" s="7"/>
      <c r="K5965" s="7"/>
      <c r="L5965" s="7"/>
      <c r="M5965" s="7"/>
      <c r="N5965" s="7"/>
    </row>
    <row r="5966" spans="9:14" x14ac:dyDescent="0.2">
      <c r="I5966" s="7"/>
      <c r="J5966" s="7"/>
      <c r="K5966" s="7"/>
      <c r="L5966" s="7"/>
      <c r="M5966" s="7"/>
      <c r="N5966" s="7"/>
    </row>
    <row r="5967" spans="9:14" x14ac:dyDescent="0.2">
      <c r="I5967" s="7"/>
      <c r="J5967" s="7"/>
      <c r="K5967" s="7"/>
      <c r="L5967" s="7"/>
      <c r="M5967" s="7"/>
      <c r="N5967" s="7"/>
    </row>
    <row r="5968" spans="9:14" x14ac:dyDescent="0.2">
      <c r="I5968" s="7"/>
      <c r="J5968" s="7"/>
      <c r="K5968" s="7"/>
      <c r="L5968" s="7"/>
      <c r="M5968" s="7"/>
      <c r="N5968" s="7"/>
    </row>
    <row r="5969" spans="9:14" x14ac:dyDescent="0.2">
      <c r="I5969" s="7"/>
      <c r="J5969" s="7"/>
      <c r="K5969" s="7"/>
      <c r="L5969" s="7"/>
      <c r="M5969" s="7"/>
      <c r="N5969" s="7"/>
    </row>
    <row r="5970" spans="9:14" x14ac:dyDescent="0.2">
      <c r="I5970" s="7"/>
      <c r="J5970" s="7"/>
      <c r="K5970" s="7"/>
      <c r="L5970" s="7"/>
      <c r="M5970" s="7"/>
      <c r="N5970" s="7"/>
    </row>
    <row r="5971" spans="9:14" x14ac:dyDescent="0.2">
      <c r="I5971" s="7"/>
      <c r="J5971" s="7"/>
      <c r="K5971" s="7"/>
      <c r="L5971" s="7"/>
      <c r="M5971" s="7"/>
      <c r="N5971" s="7"/>
    </row>
    <row r="5972" spans="9:14" x14ac:dyDescent="0.2">
      <c r="I5972" s="7"/>
      <c r="J5972" s="7"/>
      <c r="K5972" s="7"/>
      <c r="L5972" s="7"/>
      <c r="M5972" s="7"/>
      <c r="N5972" s="7"/>
    </row>
    <row r="5973" spans="9:14" x14ac:dyDescent="0.2">
      <c r="I5973" s="7"/>
      <c r="J5973" s="7"/>
      <c r="K5973" s="7"/>
      <c r="L5973" s="7"/>
      <c r="M5973" s="7"/>
      <c r="N5973" s="7"/>
    </row>
    <row r="5974" spans="9:14" x14ac:dyDescent="0.2">
      <c r="I5974" s="7"/>
      <c r="J5974" s="7"/>
      <c r="K5974" s="7"/>
      <c r="L5974" s="7"/>
      <c r="M5974" s="7"/>
      <c r="N5974" s="7"/>
    </row>
    <row r="5975" spans="9:14" x14ac:dyDescent="0.2">
      <c r="I5975" s="7"/>
      <c r="J5975" s="7"/>
      <c r="K5975" s="7"/>
      <c r="L5975" s="7"/>
      <c r="M5975" s="7"/>
      <c r="N5975" s="7"/>
    </row>
    <row r="5976" spans="9:14" x14ac:dyDescent="0.2">
      <c r="I5976" s="7"/>
      <c r="J5976" s="7"/>
      <c r="K5976" s="7"/>
      <c r="L5976" s="7"/>
      <c r="M5976" s="7"/>
      <c r="N5976" s="7"/>
    </row>
    <row r="5977" spans="9:14" x14ac:dyDescent="0.2">
      <c r="I5977" s="7"/>
      <c r="J5977" s="7"/>
      <c r="K5977" s="7"/>
      <c r="L5977" s="7"/>
      <c r="M5977" s="7"/>
      <c r="N5977" s="7"/>
    </row>
    <row r="5978" spans="9:14" x14ac:dyDescent="0.2">
      <c r="I5978" s="7"/>
      <c r="J5978" s="7"/>
      <c r="K5978" s="7"/>
      <c r="L5978" s="7"/>
      <c r="M5978" s="7"/>
      <c r="N5978" s="7"/>
    </row>
    <row r="5979" spans="9:14" x14ac:dyDescent="0.2">
      <c r="I5979" s="7"/>
      <c r="J5979" s="7"/>
      <c r="K5979" s="7"/>
      <c r="L5979" s="7"/>
      <c r="M5979" s="7"/>
      <c r="N5979" s="7"/>
    </row>
    <row r="5980" spans="9:14" x14ac:dyDescent="0.2">
      <c r="I5980" s="7"/>
      <c r="J5980" s="7"/>
      <c r="K5980" s="7"/>
      <c r="L5980" s="7"/>
      <c r="M5980" s="7"/>
      <c r="N5980" s="7"/>
    </row>
    <row r="5981" spans="9:14" x14ac:dyDescent="0.2">
      <c r="I5981" s="7"/>
      <c r="J5981" s="7"/>
      <c r="K5981" s="7"/>
      <c r="L5981" s="7"/>
      <c r="M5981" s="7"/>
      <c r="N5981" s="7"/>
    </row>
    <row r="5982" spans="9:14" x14ac:dyDescent="0.2">
      <c r="I5982" s="7"/>
      <c r="J5982" s="7"/>
      <c r="K5982" s="7"/>
      <c r="L5982" s="7"/>
      <c r="M5982" s="7"/>
      <c r="N5982" s="7"/>
    </row>
    <row r="5983" spans="9:14" x14ac:dyDescent="0.2">
      <c r="I5983" s="7"/>
      <c r="J5983" s="7"/>
      <c r="K5983" s="7"/>
      <c r="L5983" s="7"/>
      <c r="M5983" s="7"/>
      <c r="N5983" s="7"/>
    </row>
    <row r="5984" spans="9:14" x14ac:dyDescent="0.2">
      <c r="I5984" s="7"/>
      <c r="J5984" s="7"/>
      <c r="K5984" s="7"/>
      <c r="L5984" s="7"/>
      <c r="M5984" s="7"/>
      <c r="N5984" s="7"/>
    </row>
    <row r="5985" spans="9:14" x14ac:dyDescent="0.2">
      <c r="I5985" s="7"/>
      <c r="J5985" s="7"/>
      <c r="K5985" s="7"/>
      <c r="L5985" s="7"/>
      <c r="M5985" s="7"/>
      <c r="N5985" s="7"/>
    </row>
    <row r="5986" spans="9:14" x14ac:dyDescent="0.2">
      <c r="I5986" s="7"/>
      <c r="J5986" s="7"/>
      <c r="K5986" s="7"/>
      <c r="L5986" s="7"/>
      <c r="M5986" s="7"/>
      <c r="N5986" s="7"/>
    </row>
    <row r="5987" spans="9:14" x14ac:dyDescent="0.2">
      <c r="I5987" s="7"/>
      <c r="J5987" s="7"/>
      <c r="K5987" s="7"/>
      <c r="L5987" s="7"/>
      <c r="M5987" s="7"/>
      <c r="N5987" s="7"/>
    </row>
    <row r="5988" spans="9:14" x14ac:dyDescent="0.2">
      <c r="I5988" s="7"/>
      <c r="J5988" s="7"/>
      <c r="K5988" s="7"/>
      <c r="L5988" s="7"/>
      <c r="M5988" s="7"/>
      <c r="N5988" s="7"/>
    </row>
    <row r="5989" spans="9:14" x14ac:dyDescent="0.2">
      <c r="I5989" s="7"/>
      <c r="J5989" s="7"/>
      <c r="K5989" s="7"/>
      <c r="L5989" s="7"/>
      <c r="M5989" s="7"/>
      <c r="N5989" s="7"/>
    </row>
    <row r="5990" spans="9:14" x14ac:dyDescent="0.2">
      <c r="I5990" s="7"/>
      <c r="J5990" s="7"/>
      <c r="K5990" s="7"/>
      <c r="L5990" s="7"/>
      <c r="M5990" s="7"/>
      <c r="N5990" s="7"/>
    </row>
    <row r="5991" spans="9:14" x14ac:dyDescent="0.2">
      <c r="I5991" s="7"/>
      <c r="J5991" s="7"/>
      <c r="K5991" s="7"/>
      <c r="L5991" s="7"/>
      <c r="M5991" s="7"/>
      <c r="N5991" s="7"/>
    </row>
    <row r="5992" spans="9:14" x14ac:dyDescent="0.2">
      <c r="I5992" s="7"/>
      <c r="J5992" s="7"/>
      <c r="K5992" s="7"/>
      <c r="L5992" s="7"/>
      <c r="M5992" s="7"/>
      <c r="N5992" s="7"/>
    </row>
    <row r="5993" spans="9:14" x14ac:dyDescent="0.2">
      <c r="I5993" s="7"/>
      <c r="J5993" s="7"/>
      <c r="K5993" s="7"/>
      <c r="L5993" s="7"/>
      <c r="M5993" s="7"/>
      <c r="N5993" s="7"/>
    </row>
    <row r="5994" spans="9:14" x14ac:dyDescent="0.2">
      <c r="I5994" s="7"/>
      <c r="J5994" s="7"/>
      <c r="K5994" s="7"/>
      <c r="L5994" s="7"/>
      <c r="M5994" s="7"/>
      <c r="N5994" s="7"/>
    </row>
    <row r="5995" spans="9:14" x14ac:dyDescent="0.2">
      <c r="I5995" s="7"/>
      <c r="J5995" s="7"/>
      <c r="K5995" s="7"/>
      <c r="L5995" s="7"/>
      <c r="M5995" s="7"/>
      <c r="N5995" s="7"/>
    </row>
    <row r="5996" spans="9:14" x14ac:dyDescent="0.2">
      <c r="I5996" s="7"/>
      <c r="J5996" s="7"/>
      <c r="K5996" s="7"/>
      <c r="L5996" s="7"/>
      <c r="M5996" s="7"/>
      <c r="N5996" s="7"/>
    </row>
    <row r="5997" spans="9:14" x14ac:dyDescent="0.2">
      <c r="I5997" s="7"/>
      <c r="J5997" s="7"/>
      <c r="K5997" s="7"/>
      <c r="L5997" s="7"/>
      <c r="M5997" s="7"/>
      <c r="N5997" s="7"/>
    </row>
    <row r="5998" spans="9:14" x14ac:dyDescent="0.2">
      <c r="I5998" s="7"/>
      <c r="J5998" s="7"/>
      <c r="K5998" s="7"/>
      <c r="L5998" s="7"/>
      <c r="M5998" s="7"/>
      <c r="N5998" s="7"/>
    </row>
    <row r="5999" spans="9:14" x14ac:dyDescent="0.2">
      <c r="I5999" s="7"/>
      <c r="J5999" s="7"/>
      <c r="K5999" s="7"/>
      <c r="L5999" s="7"/>
      <c r="M5999" s="7"/>
      <c r="N5999" s="7"/>
    </row>
    <row r="6000" spans="9:14" x14ac:dyDescent="0.2">
      <c r="I6000" s="7"/>
      <c r="J6000" s="7"/>
      <c r="K6000" s="7"/>
      <c r="L6000" s="7"/>
      <c r="M6000" s="7"/>
      <c r="N6000" s="7"/>
    </row>
    <row r="6001" spans="9:14" x14ac:dyDescent="0.2">
      <c r="I6001" s="7"/>
      <c r="J6001" s="7"/>
      <c r="K6001" s="7"/>
      <c r="L6001" s="7"/>
      <c r="M6001" s="7"/>
      <c r="N6001" s="7"/>
    </row>
    <row r="6002" spans="9:14" x14ac:dyDescent="0.2">
      <c r="I6002" s="7"/>
      <c r="J6002" s="7"/>
      <c r="K6002" s="7"/>
      <c r="L6002" s="7"/>
      <c r="M6002" s="7"/>
      <c r="N6002" s="7"/>
    </row>
    <row r="6003" spans="9:14" x14ac:dyDescent="0.2">
      <c r="I6003" s="7"/>
      <c r="J6003" s="7"/>
      <c r="K6003" s="7"/>
      <c r="L6003" s="7"/>
      <c r="M6003" s="7"/>
      <c r="N6003" s="7"/>
    </row>
    <row r="6004" spans="9:14" x14ac:dyDescent="0.2">
      <c r="I6004" s="7"/>
      <c r="J6004" s="7"/>
      <c r="K6004" s="7"/>
      <c r="L6004" s="7"/>
      <c r="M6004" s="7"/>
      <c r="N6004" s="7"/>
    </row>
    <row r="6005" spans="9:14" x14ac:dyDescent="0.2">
      <c r="I6005" s="7"/>
      <c r="J6005" s="7"/>
      <c r="K6005" s="7"/>
      <c r="L6005" s="7"/>
      <c r="M6005" s="7"/>
      <c r="N6005" s="7"/>
    </row>
    <row r="6006" spans="9:14" x14ac:dyDescent="0.2">
      <c r="I6006" s="7"/>
      <c r="J6006" s="7"/>
      <c r="K6006" s="7"/>
      <c r="L6006" s="7"/>
      <c r="M6006" s="7"/>
      <c r="N6006" s="7"/>
    </row>
    <row r="6007" spans="9:14" x14ac:dyDescent="0.2">
      <c r="I6007" s="7"/>
      <c r="J6007" s="7"/>
      <c r="K6007" s="7"/>
      <c r="L6007" s="7"/>
      <c r="M6007" s="7"/>
      <c r="N6007" s="7"/>
    </row>
    <row r="6008" spans="9:14" x14ac:dyDescent="0.2">
      <c r="I6008" s="7"/>
      <c r="J6008" s="7"/>
      <c r="K6008" s="7"/>
      <c r="L6008" s="7"/>
      <c r="M6008" s="7"/>
      <c r="N6008" s="7"/>
    </row>
    <row r="6009" spans="9:14" x14ac:dyDescent="0.2">
      <c r="I6009" s="7"/>
      <c r="J6009" s="7"/>
      <c r="K6009" s="7"/>
      <c r="L6009" s="7"/>
      <c r="M6009" s="7"/>
      <c r="N6009" s="7"/>
    </row>
    <row r="6010" spans="9:14" x14ac:dyDescent="0.2">
      <c r="I6010" s="7"/>
      <c r="J6010" s="7"/>
      <c r="K6010" s="7"/>
      <c r="L6010" s="7"/>
      <c r="M6010" s="7"/>
      <c r="N6010" s="7"/>
    </row>
    <row r="6011" spans="9:14" x14ac:dyDescent="0.2">
      <c r="I6011" s="7"/>
      <c r="J6011" s="7"/>
      <c r="K6011" s="7"/>
      <c r="L6011" s="7"/>
      <c r="M6011" s="7"/>
      <c r="N6011" s="7"/>
    </row>
    <row r="6012" spans="9:14" x14ac:dyDescent="0.2">
      <c r="I6012" s="7"/>
      <c r="J6012" s="7"/>
      <c r="K6012" s="7"/>
      <c r="L6012" s="7"/>
      <c r="M6012" s="7"/>
      <c r="N6012" s="7"/>
    </row>
    <row r="6013" spans="9:14" x14ac:dyDescent="0.2">
      <c r="I6013" s="7"/>
      <c r="J6013" s="7"/>
      <c r="K6013" s="7"/>
      <c r="L6013" s="7"/>
      <c r="M6013" s="7"/>
      <c r="N6013" s="7"/>
    </row>
    <row r="6014" spans="9:14" x14ac:dyDescent="0.2">
      <c r="I6014" s="7"/>
      <c r="J6014" s="7"/>
      <c r="K6014" s="7"/>
      <c r="L6014" s="7"/>
      <c r="M6014" s="7"/>
      <c r="N6014" s="7"/>
    </row>
    <row r="6015" spans="9:14" x14ac:dyDescent="0.2">
      <c r="I6015" s="7"/>
      <c r="J6015" s="7"/>
      <c r="K6015" s="7"/>
      <c r="L6015" s="7"/>
      <c r="M6015" s="7"/>
      <c r="N6015" s="7"/>
    </row>
    <row r="6016" spans="9:14" x14ac:dyDescent="0.2">
      <c r="I6016" s="7"/>
      <c r="J6016" s="7"/>
      <c r="K6016" s="7"/>
      <c r="L6016" s="7"/>
      <c r="M6016" s="7"/>
      <c r="N6016" s="7"/>
    </row>
    <row r="6017" spans="9:14" x14ac:dyDescent="0.2">
      <c r="I6017" s="7"/>
      <c r="J6017" s="7"/>
      <c r="K6017" s="7"/>
      <c r="L6017" s="7"/>
      <c r="M6017" s="7"/>
      <c r="N6017" s="7"/>
    </row>
    <row r="6018" spans="9:14" x14ac:dyDescent="0.2">
      <c r="I6018" s="7"/>
      <c r="J6018" s="7"/>
      <c r="K6018" s="7"/>
      <c r="L6018" s="7"/>
      <c r="M6018" s="7"/>
      <c r="N6018" s="7"/>
    </row>
    <row r="6019" spans="9:14" x14ac:dyDescent="0.2">
      <c r="I6019" s="7"/>
      <c r="J6019" s="7"/>
      <c r="K6019" s="7"/>
      <c r="L6019" s="7"/>
      <c r="M6019" s="7"/>
      <c r="N6019" s="7"/>
    </row>
    <row r="6020" spans="9:14" x14ac:dyDescent="0.2">
      <c r="I6020" s="7"/>
      <c r="J6020" s="7"/>
      <c r="K6020" s="7"/>
      <c r="L6020" s="7"/>
      <c r="M6020" s="7"/>
      <c r="N6020" s="7"/>
    </row>
    <row r="6021" spans="9:14" x14ac:dyDescent="0.2">
      <c r="I6021" s="7"/>
      <c r="J6021" s="7"/>
      <c r="K6021" s="7"/>
      <c r="L6021" s="7"/>
      <c r="M6021" s="7"/>
      <c r="N6021" s="7"/>
    </row>
    <row r="6022" spans="9:14" x14ac:dyDescent="0.2">
      <c r="I6022" s="7"/>
      <c r="J6022" s="7"/>
      <c r="K6022" s="7"/>
      <c r="L6022" s="7"/>
      <c r="M6022" s="7"/>
      <c r="N6022" s="7"/>
    </row>
    <row r="6023" spans="9:14" x14ac:dyDescent="0.2">
      <c r="I6023" s="7"/>
      <c r="J6023" s="7"/>
      <c r="K6023" s="7"/>
      <c r="L6023" s="7"/>
      <c r="M6023" s="7"/>
      <c r="N6023" s="7"/>
    </row>
    <row r="6024" spans="9:14" x14ac:dyDescent="0.2">
      <c r="I6024" s="7"/>
      <c r="J6024" s="7"/>
      <c r="K6024" s="7"/>
      <c r="L6024" s="7"/>
      <c r="M6024" s="7"/>
      <c r="N6024" s="7"/>
    </row>
    <row r="6025" spans="9:14" x14ac:dyDescent="0.2">
      <c r="I6025" s="7"/>
      <c r="J6025" s="7"/>
      <c r="K6025" s="7"/>
      <c r="L6025" s="7"/>
      <c r="M6025" s="7"/>
      <c r="N6025" s="7"/>
    </row>
    <row r="6026" spans="9:14" x14ac:dyDescent="0.2">
      <c r="I6026" s="7"/>
      <c r="J6026" s="7"/>
      <c r="K6026" s="7"/>
      <c r="L6026" s="7"/>
      <c r="M6026" s="7"/>
      <c r="N6026" s="7"/>
    </row>
    <row r="6027" spans="9:14" x14ac:dyDescent="0.2">
      <c r="I6027" s="7"/>
      <c r="J6027" s="7"/>
      <c r="K6027" s="7"/>
      <c r="L6027" s="7"/>
      <c r="M6027" s="7"/>
      <c r="N6027" s="7"/>
    </row>
    <row r="6028" spans="9:14" x14ac:dyDescent="0.2">
      <c r="I6028" s="7"/>
      <c r="J6028" s="7"/>
      <c r="K6028" s="7"/>
      <c r="L6028" s="7"/>
      <c r="M6028" s="7"/>
      <c r="N6028" s="7"/>
    </row>
    <row r="6029" spans="9:14" x14ac:dyDescent="0.2">
      <c r="I6029" s="7"/>
      <c r="J6029" s="7"/>
      <c r="K6029" s="7"/>
      <c r="L6029" s="7"/>
      <c r="M6029" s="7"/>
      <c r="N6029" s="7"/>
    </row>
    <row r="6030" spans="9:14" x14ac:dyDescent="0.2">
      <c r="I6030" s="7"/>
      <c r="J6030" s="7"/>
      <c r="K6030" s="7"/>
      <c r="L6030" s="7"/>
      <c r="M6030" s="7"/>
      <c r="N6030" s="7"/>
    </row>
    <row r="6031" spans="9:14" x14ac:dyDescent="0.2">
      <c r="I6031" s="7"/>
      <c r="J6031" s="7"/>
      <c r="K6031" s="7"/>
      <c r="L6031" s="7"/>
      <c r="M6031" s="7"/>
      <c r="N6031" s="7"/>
    </row>
    <row r="6032" spans="9:14" x14ac:dyDescent="0.2">
      <c r="I6032" s="7"/>
      <c r="J6032" s="7"/>
      <c r="K6032" s="7"/>
      <c r="L6032" s="7"/>
      <c r="M6032" s="7"/>
      <c r="N6032" s="7"/>
    </row>
    <row r="6033" spans="9:14" x14ac:dyDescent="0.2">
      <c r="I6033" s="7"/>
      <c r="J6033" s="7"/>
      <c r="K6033" s="7"/>
      <c r="L6033" s="7"/>
      <c r="M6033" s="7"/>
      <c r="N6033" s="7"/>
    </row>
    <row r="6034" spans="9:14" x14ac:dyDescent="0.2">
      <c r="I6034" s="7"/>
      <c r="J6034" s="7"/>
      <c r="K6034" s="7"/>
      <c r="L6034" s="7"/>
      <c r="M6034" s="7"/>
      <c r="N6034" s="7"/>
    </row>
    <row r="6035" spans="9:14" x14ac:dyDescent="0.2">
      <c r="I6035" s="7"/>
      <c r="J6035" s="7"/>
      <c r="K6035" s="7"/>
      <c r="L6035" s="7"/>
      <c r="M6035" s="7"/>
      <c r="N6035" s="7"/>
    </row>
    <row r="6036" spans="9:14" x14ac:dyDescent="0.2">
      <c r="I6036" s="7"/>
      <c r="J6036" s="7"/>
      <c r="K6036" s="7"/>
      <c r="L6036" s="7"/>
      <c r="M6036" s="7"/>
      <c r="N6036" s="7"/>
    </row>
    <row r="6037" spans="9:14" x14ac:dyDescent="0.2">
      <c r="I6037" s="7"/>
      <c r="J6037" s="7"/>
      <c r="K6037" s="7"/>
      <c r="L6037" s="7"/>
      <c r="M6037" s="7"/>
      <c r="N6037" s="7"/>
    </row>
    <row r="6038" spans="9:14" x14ac:dyDescent="0.2">
      <c r="I6038" s="7"/>
      <c r="J6038" s="7"/>
      <c r="K6038" s="7"/>
      <c r="L6038" s="7"/>
      <c r="M6038" s="7"/>
      <c r="N6038" s="7"/>
    </row>
    <row r="6039" spans="9:14" x14ac:dyDescent="0.2">
      <c r="I6039" s="7"/>
      <c r="J6039" s="7"/>
      <c r="K6039" s="7"/>
      <c r="L6039" s="7"/>
      <c r="M6039" s="7"/>
      <c r="N6039" s="7"/>
    </row>
    <row r="6040" spans="9:14" x14ac:dyDescent="0.2">
      <c r="I6040" s="7"/>
      <c r="J6040" s="7"/>
      <c r="K6040" s="7"/>
      <c r="L6040" s="7"/>
      <c r="M6040" s="7"/>
      <c r="N6040" s="7"/>
    </row>
    <row r="6041" spans="9:14" x14ac:dyDescent="0.2">
      <c r="I6041" s="7"/>
      <c r="J6041" s="7"/>
      <c r="K6041" s="7"/>
      <c r="L6041" s="7"/>
      <c r="M6041" s="7"/>
      <c r="N6041" s="7"/>
    </row>
    <row r="6042" spans="9:14" x14ac:dyDescent="0.2">
      <c r="I6042" s="7"/>
      <c r="J6042" s="7"/>
      <c r="K6042" s="7"/>
      <c r="L6042" s="7"/>
      <c r="M6042" s="7"/>
      <c r="N6042" s="7"/>
    </row>
    <row r="6043" spans="9:14" x14ac:dyDescent="0.2">
      <c r="I6043" s="7"/>
      <c r="J6043" s="7"/>
      <c r="K6043" s="7"/>
      <c r="L6043" s="7"/>
      <c r="M6043" s="7"/>
      <c r="N6043" s="7"/>
    </row>
    <row r="6044" spans="9:14" x14ac:dyDescent="0.2">
      <c r="I6044" s="7"/>
      <c r="J6044" s="7"/>
      <c r="K6044" s="7"/>
      <c r="L6044" s="7"/>
      <c r="M6044" s="7"/>
      <c r="N6044" s="7"/>
    </row>
    <row r="6045" spans="9:14" x14ac:dyDescent="0.2">
      <c r="I6045" s="7"/>
      <c r="J6045" s="7"/>
      <c r="K6045" s="7"/>
      <c r="L6045" s="7"/>
      <c r="M6045" s="7"/>
      <c r="N6045" s="7"/>
    </row>
    <row r="6046" spans="9:14" x14ac:dyDescent="0.2">
      <c r="I6046" s="7"/>
      <c r="J6046" s="7"/>
      <c r="K6046" s="7"/>
      <c r="L6046" s="7"/>
      <c r="M6046" s="7"/>
      <c r="N6046" s="7"/>
    </row>
    <row r="6047" spans="9:14" x14ac:dyDescent="0.2">
      <c r="I6047" s="7"/>
      <c r="J6047" s="7"/>
      <c r="K6047" s="7"/>
      <c r="L6047" s="7"/>
      <c r="M6047" s="7"/>
      <c r="N6047" s="7"/>
    </row>
    <row r="6048" spans="9:14" x14ac:dyDescent="0.2">
      <c r="I6048" s="7"/>
      <c r="J6048" s="7"/>
      <c r="K6048" s="7"/>
      <c r="L6048" s="7"/>
      <c r="M6048" s="7"/>
      <c r="N6048" s="7"/>
    </row>
    <row r="6049" spans="9:14" x14ac:dyDescent="0.2">
      <c r="I6049" s="7"/>
      <c r="J6049" s="7"/>
      <c r="K6049" s="7"/>
      <c r="L6049" s="7"/>
      <c r="M6049" s="7"/>
      <c r="N6049" s="7"/>
    </row>
    <row r="6050" spans="9:14" x14ac:dyDescent="0.2">
      <c r="I6050" s="7"/>
      <c r="J6050" s="7"/>
      <c r="K6050" s="7"/>
      <c r="L6050" s="7"/>
      <c r="M6050" s="7"/>
      <c r="N6050" s="7"/>
    </row>
    <row r="6051" spans="9:14" x14ac:dyDescent="0.2">
      <c r="I6051" s="7"/>
      <c r="J6051" s="7"/>
      <c r="K6051" s="7"/>
      <c r="L6051" s="7"/>
      <c r="M6051" s="7"/>
      <c r="N6051" s="7"/>
    </row>
    <row r="6052" spans="9:14" x14ac:dyDescent="0.2">
      <c r="I6052" s="7"/>
      <c r="J6052" s="7"/>
      <c r="K6052" s="7"/>
      <c r="L6052" s="7"/>
      <c r="M6052" s="7"/>
      <c r="N6052" s="7"/>
    </row>
    <row r="6053" spans="9:14" x14ac:dyDescent="0.2">
      <c r="I6053" s="7"/>
      <c r="J6053" s="7"/>
      <c r="K6053" s="7"/>
      <c r="L6053" s="7"/>
      <c r="M6053" s="7"/>
      <c r="N6053" s="7"/>
    </row>
    <row r="6054" spans="9:14" x14ac:dyDescent="0.2">
      <c r="I6054" s="7"/>
      <c r="J6054" s="7"/>
      <c r="K6054" s="7"/>
      <c r="L6054" s="7"/>
      <c r="M6054" s="7"/>
      <c r="N6054" s="7"/>
    </row>
    <row r="6055" spans="9:14" x14ac:dyDescent="0.2">
      <c r="I6055" s="7"/>
      <c r="J6055" s="7"/>
      <c r="K6055" s="7"/>
      <c r="L6055" s="7"/>
      <c r="M6055" s="7"/>
      <c r="N6055" s="7"/>
    </row>
    <row r="6056" spans="9:14" x14ac:dyDescent="0.2">
      <c r="I6056" s="7"/>
      <c r="J6056" s="7"/>
      <c r="K6056" s="7"/>
      <c r="L6056" s="7"/>
      <c r="M6056" s="7"/>
      <c r="N6056" s="7"/>
    </row>
    <row r="6057" spans="9:14" x14ac:dyDescent="0.2">
      <c r="I6057" s="7"/>
      <c r="J6057" s="7"/>
      <c r="K6057" s="7"/>
      <c r="L6057" s="7"/>
      <c r="M6057" s="7"/>
      <c r="N6057" s="7"/>
    </row>
    <row r="6058" spans="9:14" x14ac:dyDescent="0.2">
      <c r="I6058" s="7"/>
      <c r="J6058" s="7"/>
      <c r="K6058" s="7"/>
      <c r="L6058" s="7"/>
      <c r="M6058" s="7"/>
      <c r="N6058" s="7"/>
    </row>
    <row r="6059" spans="9:14" x14ac:dyDescent="0.2">
      <c r="I6059" s="7"/>
      <c r="J6059" s="7"/>
      <c r="K6059" s="7"/>
      <c r="L6059" s="7"/>
      <c r="M6059" s="7"/>
      <c r="N6059" s="7"/>
    </row>
    <row r="6060" spans="9:14" x14ac:dyDescent="0.2">
      <c r="I6060" s="7"/>
      <c r="J6060" s="7"/>
      <c r="K6060" s="7"/>
      <c r="L6060" s="7"/>
      <c r="M6060" s="7"/>
      <c r="N6060" s="7"/>
    </row>
    <row r="6061" spans="9:14" x14ac:dyDescent="0.2">
      <c r="I6061" s="7"/>
      <c r="J6061" s="7"/>
      <c r="K6061" s="7"/>
      <c r="L6061" s="7"/>
      <c r="M6061" s="7"/>
      <c r="N6061" s="7"/>
    </row>
    <row r="6062" spans="9:14" x14ac:dyDescent="0.2">
      <c r="I6062" s="7"/>
      <c r="J6062" s="7"/>
      <c r="K6062" s="7"/>
      <c r="L6062" s="7"/>
      <c r="M6062" s="7"/>
      <c r="N6062" s="7"/>
    </row>
    <row r="6063" spans="9:14" x14ac:dyDescent="0.2">
      <c r="I6063" s="7"/>
      <c r="J6063" s="7"/>
      <c r="K6063" s="7"/>
      <c r="L6063" s="7"/>
      <c r="M6063" s="7"/>
      <c r="N6063" s="7"/>
    </row>
    <row r="6064" spans="9:14" x14ac:dyDescent="0.2">
      <c r="I6064" s="7"/>
      <c r="J6064" s="7"/>
      <c r="K6064" s="7"/>
      <c r="L6064" s="7"/>
      <c r="M6064" s="7"/>
      <c r="N6064" s="7"/>
    </row>
    <row r="6065" spans="9:14" x14ac:dyDescent="0.2">
      <c r="I6065" s="7"/>
      <c r="J6065" s="7"/>
      <c r="K6065" s="7"/>
      <c r="L6065" s="7"/>
      <c r="M6065" s="7"/>
      <c r="N6065" s="7"/>
    </row>
    <row r="6066" spans="9:14" x14ac:dyDescent="0.2">
      <c r="I6066" s="7"/>
      <c r="J6066" s="7"/>
      <c r="K6066" s="7"/>
      <c r="L6066" s="7"/>
      <c r="M6066" s="7"/>
      <c r="N6066" s="7"/>
    </row>
    <row r="6067" spans="9:14" x14ac:dyDescent="0.2">
      <c r="I6067" s="7"/>
      <c r="J6067" s="7"/>
      <c r="K6067" s="7"/>
      <c r="L6067" s="7"/>
      <c r="M6067" s="7"/>
      <c r="N6067" s="7"/>
    </row>
    <row r="6068" spans="9:14" x14ac:dyDescent="0.2">
      <c r="I6068" s="7"/>
      <c r="J6068" s="7"/>
      <c r="K6068" s="7"/>
      <c r="L6068" s="7"/>
      <c r="M6068" s="7"/>
      <c r="N6068" s="7"/>
    </row>
    <row r="6069" spans="9:14" x14ac:dyDescent="0.2">
      <c r="I6069" s="7"/>
      <c r="J6069" s="7"/>
      <c r="K6069" s="7"/>
      <c r="L6069" s="7"/>
      <c r="M6069" s="7"/>
      <c r="N6069" s="7"/>
    </row>
    <row r="6070" spans="9:14" x14ac:dyDescent="0.2">
      <c r="I6070" s="7"/>
      <c r="J6070" s="7"/>
      <c r="K6070" s="7"/>
      <c r="L6070" s="7"/>
      <c r="M6070" s="7"/>
      <c r="N6070" s="7"/>
    </row>
    <row r="6071" spans="9:14" x14ac:dyDescent="0.2">
      <c r="I6071" s="7"/>
      <c r="J6071" s="7"/>
      <c r="K6071" s="7"/>
      <c r="L6071" s="7"/>
      <c r="M6071" s="7"/>
      <c r="N6071" s="7"/>
    </row>
    <row r="6072" spans="9:14" x14ac:dyDescent="0.2">
      <c r="I6072" s="7"/>
      <c r="J6072" s="7"/>
      <c r="K6072" s="7"/>
      <c r="L6072" s="7"/>
      <c r="M6072" s="7"/>
      <c r="N6072" s="7"/>
    </row>
    <row r="6073" spans="9:14" x14ac:dyDescent="0.2">
      <c r="I6073" s="7"/>
      <c r="J6073" s="7"/>
      <c r="K6073" s="7"/>
      <c r="L6073" s="7"/>
      <c r="M6073" s="7"/>
      <c r="N6073" s="7"/>
    </row>
    <row r="6074" spans="9:14" x14ac:dyDescent="0.2">
      <c r="I6074" s="7"/>
      <c r="J6074" s="7"/>
      <c r="K6074" s="7"/>
      <c r="L6074" s="7"/>
      <c r="M6074" s="7"/>
      <c r="N6074" s="7"/>
    </row>
    <row r="6075" spans="9:14" x14ac:dyDescent="0.2">
      <c r="I6075" s="7"/>
      <c r="J6075" s="7"/>
      <c r="K6075" s="7"/>
      <c r="L6075" s="7"/>
      <c r="M6075" s="7"/>
      <c r="N6075" s="7"/>
    </row>
    <row r="6076" spans="9:14" x14ac:dyDescent="0.2">
      <c r="I6076" s="7"/>
      <c r="J6076" s="7"/>
      <c r="K6076" s="7"/>
      <c r="L6076" s="7"/>
      <c r="M6076" s="7"/>
      <c r="N6076" s="7"/>
    </row>
    <row r="6077" spans="9:14" x14ac:dyDescent="0.2">
      <c r="I6077" s="7"/>
      <c r="J6077" s="7"/>
      <c r="K6077" s="7"/>
      <c r="L6077" s="7"/>
      <c r="M6077" s="7"/>
      <c r="N6077" s="7"/>
    </row>
    <row r="6078" spans="9:14" x14ac:dyDescent="0.2">
      <c r="I6078" s="7"/>
      <c r="J6078" s="7"/>
      <c r="K6078" s="7"/>
      <c r="L6078" s="7"/>
      <c r="M6078" s="7"/>
      <c r="N6078" s="7"/>
    </row>
    <row r="6079" spans="9:14" x14ac:dyDescent="0.2">
      <c r="I6079" s="7"/>
      <c r="J6079" s="7"/>
      <c r="K6079" s="7"/>
      <c r="L6079" s="7"/>
      <c r="M6079" s="7"/>
      <c r="N6079" s="7"/>
    </row>
    <row r="6080" spans="9:14" x14ac:dyDescent="0.2">
      <c r="I6080" s="7"/>
      <c r="J6080" s="7"/>
      <c r="K6080" s="7"/>
      <c r="L6080" s="7"/>
      <c r="M6080" s="7"/>
      <c r="N6080" s="7"/>
    </row>
    <row r="6081" spans="9:14" x14ac:dyDescent="0.2">
      <c r="I6081" s="7"/>
      <c r="J6081" s="7"/>
      <c r="K6081" s="7"/>
      <c r="L6081" s="7"/>
      <c r="M6081" s="7"/>
      <c r="N6081" s="7"/>
    </row>
    <row r="6082" spans="9:14" x14ac:dyDescent="0.2">
      <c r="I6082" s="7"/>
      <c r="J6082" s="7"/>
      <c r="K6082" s="7"/>
      <c r="L6082" s="7"/>
      <c r="M6082" s="7"/>
      <c r="N6082" s="7"/>
    </row>
    <row r="6083" spans="9:14" x14ac:dyDescent="0.2">
      <c r="I6083" s="7"/>
      <c r="J6083" s="7"/>
      <c r="K6083" s="7"/>
      <c r="L6083" s="7"/>
      <c r="M6083" s="7"/>
      <c r="N6083" s="7"/>
    </row>
    <row r="6084" spans="9:14" x14ac:dyDescent="0.2">
      <c r="I6084" s="7"/>
      <c r="J6084" s="7"/>
      <c r="K6084" s="7"/>
      <c r="L6084" s="7"/>
      <c r="M6084" s="7"/>
      <c r="N6084" s="7"/>
    </row>
    <row r="6085" spans="9:14" x14ac:dyDescent="0.2">
      <c r="I6085" s="7"/>
      <c r="J6085" s="7"/>
      <c r="K6085" s="7"/>
      <c r="L6085" s="7"/>
      <c r="M6085" s="7"/>
      <c r="N6085" s="7"/>
    </row>
    <row r="6086" spans="9:14" x14ac:dyDescent="0.2">
      <c r="I6086" s="7"/>
      <c r="J6086" s="7"/>
      <c r="K6086" s="7"/>
      <c r="L6086" s="7"/>
      <c r="M6086" s="7"/>
      <c r="N6086" s="7"/>
    </row>
    <row r="6087" spans="9:14" x14ac:dyDescent="0.2">
      <c r="I6087" s="7"/>
      <c r="J6087" s="7"/>
      <c r="K6087" s="7"/>
      <c r="L6087" s="7"/>
      <c r="M6087" s="7"/>
      <c r="N6087" s="7"/>
    </row>
    <row r="6088" spans="9:14" x14ac:dyDescent="0.2">
      <c r="I6088" s="7"/>
      <c r="J6088" s="7"/>
      <c r="K6088" s="7"/>
      <c r="L6088" s="7"/>
      <c r="M6088" s="7"/>
      <c r="N6088" s="7"/>
    </row>
    <row r="6089" spans="9:14" x14ac:dyDescent="0.2">
      <c r="I6089" s="7"/>
      <c r="J6089" s="7"/>
      <c r="K6089" s="7"/>
      <c r="L6089" s="7"/>
      <c r="M6089" s="7"/>
      <c r="N6089" s="7"/>
    </row>
    <row r="6090" spans="9:14" x14ac:dyDescent="0.2">
      <c r="I6090" s="7"/>
      <c r="J6090" s="7"/>
      <c r="K6090" s="7"/>
      <c r="L6090" s="7"/>
      <c r="M6090" s="7"/>
      <c r="N6090" s="7"/>
    </row>
    <row r="6091" spans="9:14" x14ac:dyDescent="0.2">
      <c r="I6091" s="7"/>
      <c r="J6091" s="7"/>
      <c r="K6091" s="7"/>
      <c r="L6091" s="7"/>
      <c r="M6091" s="7"/>
      <c r="N6091" s="7"/>
    </row>
    <row r="6092" spans="9:14" x14ac:dyDescent="0.2">
      <c r="I6092" s="7"/>
      <c r="J6092" s="7"/>
      <c r="K6092" s="7"/>
      <c r="L6092" s="7"/>
      <c r="M6092" s="7"/>
      <c r="N6092" s="7"/>
    </row>
    <row r="6093" spans="9:14" x14ac:dyDescent="0.2">
      <c r="I6093" s="7"/>
      <c r="J6093" s="7"/>
      <c r="K6093" s="7"/>
      <c r="L6093" s="7"/>
      <c r="M6093" s="7"/>
      <c r="N6093" s="7"/>
    </row>
    <row r="6094" spans="9:14" x14ac:dyDescent="0.2">
      <c r="I6094" s="7"/>
      <c r="J6094" s="7"/>
      <c r="K6094" s="7"/>
      <c r="L6094" s="7"/>
      <c r="M6094" s="7"/>
      <c r="N6094" s="7"/>
    </row>
    <row r="6095" spans="9:14" x14ac:dyDescent="0.2">
      <c r="I6095" s="7"/>
      <c r="J6095" s="7"/>
      <c r="K6095" s="7"/>
      <c r="L6095" s="7"/>
      <c r="M6095" s="7"/>
      <c r="N6095" s="7"/>
    </row>
    <row r="6096" spans="9:14" x14ac:dyDescent="0.2">
      <c r="I6096" s="7"/>
      <c r="J6096" s="7"/>
      <c r="K6096" s="7"/>
      <c r="L6096" s="7"/>
      <c r="M6096" s="7"/>
      <c r="N6096" s="7"/>
    </row>
    <row r="6097" spans="9:14" x14ac:dyDescent="0.2">
      <c r="I6097" s="7"/>
      <c r="J6097" s="7"/>
      <c r="K6097" s="7"/>
      <c r="L6097" s="7"/>
      <c r="M6097" s="7"/>
      <c r="N6097" s="7"/>
    </row>
    <row r="6098" spans="9:14" x14ac:dyDescent="0.2">
      <c r="I6098" s="7"/>
      <c r="J6098" s="7"/>
      <c r="K6098" s="7"/>
      <c r="L6098" s="7"/>
      <c r="M6098" s="7"/>
      <c r="N6098" s="7"/>
    </row>
    <row r="6099" spans="9:14" x14ac:dyDescent="0.2">
      <c r="I6099" s="7"/>
      <c r="J6099" s="7"/>
      <c r="K6099" s="7"/>
      <c r="L6099" s="7"/>
      <c r="M6099" s="7"/>
      <c r="N6099" s="7"/>
    </row>
    <row r="6100" spans="9:14" x14ac:dyDescent="0.2">
      <c r="I6100" s="7"/>
      <c r="J6100" s="7"/>
      <c r="K6100" s="7"/>
      <c r="L6100" s="7"/>
      <c r="M6100" s="7"/>
      <c r="N6100" s="7"/>
    </row>
    <row r="6101" spans="9:14" x14ac:dyDescent="0.2">
      <c r="I6101" s="7"/>
      <c r="J6101" s="7"/>
      <c r="K6101" s="7"/>
      <c r="L6101" s="7"/>
      <c r="M6101" s="7"/>
      <c r="N6101" s="7"/>
    </row>
    <row r="6102" spans="9:14" x14ac:dyDescent="0.2">
      <c r="I6102" s="7"/>
      <c r="J6102" s="7"/>
      <c r="K6102" s="7"/>
      <c r="L6102" s="7"/>
      <c r="M6102" s="7"/>
      <c r="N6102" s="7"/>
    </row>
    <row r="6103" spans="9:14" x14ac:dyDescent="0.2">
      <c r="I6103" s="7"/>
      <c r="J6103" s="7"/>
      <c r="K6103" s="7"/>
      <c r="L6103" s="7"/>
      <c r="M6103" s="7"/>
      <c r="N6103" s="7"/>
    </row>
    <row r="6104" spans="9:14" x14ac:dyDescent="0.2">
      <c r="I6104" s="7"/>
      <c r="J6104" s="7"/>
      <c r="K6104" s="7"/>
      <c r="L6104" s="7"/>
      <c r="M6104" s="7"/>
      <c r="N6104" s="7"/>
    </row>
    <row r="6105" spans="9:14" x14ac:dyDescent="0.2">
      <c r="I6105" s="7"/>
      <c r="J6105" s="7"/>
      <c r="K6105" s="7"/>
      <c r="L6105" s="7"/>
      <c r="M6105" s="7"/>
      <c r="N6105" s="7"/>
    </row>
    <row r="6106" spans="9:14" x14ac:dyDescent="0.2">
      <c r="I6106" s="7"/>
      <c r="J6106" s="7"/>
      <c r="K6106" s="7"/>
      <c r="L6106" s="7"/>
      <c r="M6106" s="7"/>
      <c r="N6106" s="7"/>
    </row>
    <row r="6107" spans="9:14" x14ac:dyDescent="0.2">
      <c r="I6107" s="7"/>
      <c r="J6107" s="7"/>
      <c r="K6107" s="7"/>
      <c r="L6107" s="7"/>
      <c r="M6107" s="7"/>
      <c r="N6107" s="7"/>
    </row>
    <row r="6108" spans="9:14" x14ac:dyDescent="0.2">
      <c r="I6108" s="7"/>
      <c r="J6108" s="7"/>
      <c r="K6108" s="7"/>
      <c r="L6108" s="7"/>
      <c r="M6108" s="7"/>
      <c r="N6108" s="7"/>
    </row>
    <row r="6109" spans="9:14" x14ac:dyDescent="0.2">
      <c r="I6109" s="7"/>
      <c r="J6109" s="7"/>
      <c r="K6109" s="7"/>
      <c r="L6109" s="7"/>
      <c r="M6109" s="7"/>
      <c r="N6109" s="7"/>
    </row>
    <row r="6110" spans="9:14" x14ac:dyDescent="0.2">
      <c r="I6110" s="7"/>
      <c r="J6110" s="7"/>
      <c r="K6110" s="7"/>
      <c r="L6110" s="7"/>
      <c r="M6110" s="7"/>
      <c r="N6110" s="7"/>
    </row>
    <row r="6111" spans="9:14" x14ac:dyDescent="0.2">
      <c r="I6111" s="7"/>
      <c r="J6111" s="7"/>
      <c r="K6111" s="7"/>
      <c r="L6111" s="7"/>
      <c r="M6111" s="7"/>
      <c r="N6111" s="7"/>
    </row>
    <row r="6112" spans="9:14" x14ac:dyDescent="0.2">
      <c r="I6112" s="7"/>
      <c r="J6112" s="7"/>
      <c r="K6112" s="7"/>
      <c r="L6112" s="7"/>
      <c r="M6112" s="7"/>
      <c r="N6112" s="7"/>
    </row>
    <row r="6113" spans="9:14" x14ac:dyDescent="0.2">
      <c r="I6113" s="7"/>
      <c r="J6113" s="7"/>
      <c r="K6113" s="7"/>
      <c r="L6113" s="7"/>
      <c r="M6113" s="7"/>
      <c r="N6113" s="7"/>
    </row>
    <row r="6114" spans="9:14" x14ac:dyDescent="0.2">
      <c r="I6114" s="7"/>
      <c r="J6114" s="7"/>
      <c r="K6114" s="7"/>
      <c r="L6114" s="7"/>
      <c r="M6114" s="7"/>
      <c r="N6114" s="7"/>
    </row>
    <row r="6115" spans="9:14" x14ac:dyDescent="0.2">
      <c r="I6115" s="7"/>
      <c r="J6115" s="7"/>
      <c r="K6115" s="7"/>
      <c r="L6115" s="7"/>
      <c r="M6115" s="7"/>
      <c r="N6115" s="7"/>
    </row>
    <row r="6116" spans="9:14" x14ac:dyDescent="0.2">
      <c r="I6116" s="7"/>
      <c r="J6116" s="7"/>
      <c r="K6116" s="7"/>
      <c r="L6116" s="7"/>
      <c r="M6116" s="7"/>
      <c r="N6116" s="7"/>
    </row>
    <row r="6117" spans="9:14" x14ac:dyDescent="0.2">
      <c r="I6117" s="7"/>
      <c r="J6117" s="7"/>
      <c r="K6117" s="7"/>
      <c r="L6117" s="7"/>
      <c r="M6117" s="7"/>
      <c r="N6117" s="7"/>
    </row>
    <row r="6118" spans="9:14" x14ac:dyDescent="0.2">
      <c r="I6118" s="7"/>
      <c r="J6118" s="7"/>
      <c r="K6118" s="7"/>
      <c r="L6118" s="7"/>
      <c r="M6118" s="7"/>
      <c r="N6118" s="7"/>
    </row>
    <row r="6119" spans="9:14" x14ac:dyDescent="0.2">
      <c r="I6119" s="7"/>
      <c r="J6119" s="7"/>
      <c r="K6119" s="7"/>
      <c r="L6119" s="7"/>
      <c r="M6119" s="7"/>
      <c r="N6119" s="7"/>
    </row>
    <row r="6120" spans="9:14" x14ac:dyDescent="0.2">
      <c r="I6120" s="7"/>
      <c r="J6120" s="7"/>
      <c r="K6120" s="7"/>
      <c r="L6120" s="7"/>
      <c r="M6120" s="7"/>
      <c r="N6120" s="7"/>
    </row>
    <row r="6121" spans="9:14" x14ac:dyDescent="0.2">
      <c r="I6121" s="7"/>
      <c r="J6121" s="7"/>
      <c r="K6121" s="7"/>
      <c r="L6121" s="7"/>
      <c r="M6121" s="7"/>
      <c r="N6121" s="7"/>
    </row>
    <row r="6122" spans="9:14" x14ac:dyDescent="0.2">
      <c r="I6122" s="7"/>
      <c r="J6122" s="7"/>
      <c r="K6122" s="7"/>
      <c r="L6122" s="7"/>
      <c r="M6122" s="7"/>
      <c r="N6122" s="7"/>
    </row>
    <row r="6123" spans="9:14" x14ac:dyDescent="0.2">
      <c r="I6123" s="7"/>
      <c r="J6123" s="7"/>
      <c r="K6123" s="7"/>
      <c r="L6123" s="7"/>
      <c r="M6123" s="7"/>
      <c r="N6123" s="7"/>
    </row>
    <row r="6124" spans="9:14" x14ac:dyDescent="0.2">
      <c r="I6124" s="7"/>
      <c r="J6124" s="7"/>
      <c r="K6124" s="7"/>
      <c r="L6124" s="7"/>
      <c r="M6124" s="7"/>
      <c r="N6124" s="7"/>
    </row>
    <row r="6125" spans="9:14" x14ac:dyDescent="0.2">
      <c r="I6125" s="7"/>
      <c r="J6125" s="7"/>
      <c r="K6125" s="7"/>
      <c r="L6125" s="7"/>
      <c r="M6125" s="7"/>
      <c r="N6125" s="7"/>
    </row>
    <row r="6126" spans="9:14" x14ac:dyDescent="0.2">
      <c r="I6126" s="7"/>
      <c r="J6126" s="7"/>
      <c r="K6126" s="7"/>
      <c r="L6126" s="7"/>
      <c r="M6126" s="7"/>
      <c r="N6126" s="7"/>
    </row>
    <row r="6127" spans="9:14" x14ac:dyDescent="0.2">
      <c r="I6127" s="7"/>
      <c r="J6127" s="7"/>
      <c r="K6127" s="7"/>
      <c r="L6127" s="7"/>
      <c r="M6127" s="7"/>
      <c r="N6127" s="7"/>
    </row>
    <row r="6128" spans="9:14" x14ac:dyDescent="0.2">
      <c r="I6128" s="7"/>
      <c r="J6128" s="7"/>
      <c r="K6128" s="7"/>
      <c r="L6128" s="7"/>
      <c r="M6128" s="7"/>
      <c r="N6128" s="7"/>
    </row>
    <row r="6129" spans="9:14" x14ac:dyDescent="0.2">
      <c r="I6129" s="7"/>
      <c r="J6129" s="7"/>
      <c r="K6129" s="7"/>
      <c r="L6129" s="7"/>
      <c r="M6129" s="7"/>
      <c r="N6129" s="7"/>
    </row>
    <row r="6130" spans="9:14" x14ac:dyDescent="0.2">
      <c r="I6130" s="7"/>
      <c r="J6130" s="7"/>
      <c r="K6130" s="7"/>
      <c r="L6130" s="7"/>
      <c r="M6130" s="7"/>
      <c r="N6130" s="7"/>
    </row>
    <row r="6131" spans="9:14" x14ac:dyDescent="0.2">
      <c r="I6131" s="7"/>
      <c r="J6131" s="7"/>
      <c r="K6131" s="7"/>
      <c r="L6131" s="7"/>
      <c r="M6131" s="7"/>
      <c r="N6131" s="7"/>
    </row>
    <row r="6132" spans="9:14" x14ac:dyDescent="0.2">
      <c r="I6132" s="7"/>
      <c r="J6132" s="7"/>
      <c r="K6132" s="7"/>
      <c r="L6132" s="7"/>
      <c r="M6132" s="7"/>
      <c r="N6132" s="7"/>
    </row>
    <row r="6133" spans="9:14" x14ac:dyDescent="0.2">
      <c r="I6133" s="7"/>
      <c r="J6133" s="7"/>
      <c r="K6133" s="7"/>
      <c r="L6133" s="7"/>
      <c r="M6133" s="7"/>
      <c r="N6133" s="7"/>
    </row>
    <row r="6134" spans="9:14" x14ac:dyDescent="0.2">
      <c r="I6134" s="7"/>
      <c r="J6134" s="7"/>
      <c r="K6134" s="7"/>
      <c r="L6134" s="7"/>
      <c r="M6134" s="7"/>
      <c r="N6134" s="7"/>
    </row>
    <row r="6135" spans="9:14" x14ac:dyDescent="0.2">
      <c r="I6135" s="7"/>
      <c r="J6135" s="7"/>
      <c r="K6135" s="7"/>
      <c r="L6135" s="7"/>
      <c r="M6135" s="7"/>
      <c r="N6135" s="7"/>
    </row>
    <row r="6136" spans="9:14" x14ac:dyDescent="0.2">
      <c r="I6136" s="7"/>
      <c r="J6136" s="7"/>
      <c r="K6136" s="7"/>
      <c r="L6136" s="7"/>
      <c r="M6136" s="7"/>
      <c r="N6136" s="7"/>
    </row>
    <row r="6137" spans="9:14" x14ac:dyDescent="0.2">
      <c r="I6137" s="7"/>
      <c r="J6137" s="7"/>
      <c r="K6137" s="7"/>
      <c r="L6137" s="7"/>
      <c r="M6137" s="7"/>
      <c r="N6137" s="7"/>
    </row>
    <row r="6138" spans="9:14" x14ac:dyDescent="0.2">
      <c r="I6138" s="7"/>
      <c r="J6138" s="7"/>
      <c r="K6138" s="7"/>
      <c r="L6138" s="7"/>
      <c r="M6138" s="7"/>
      <c r="N6138" s="7"/>
    </row>
    <row r="6139" spans="9:14" x14ac:dyDescent="0.2">
      <c r="I6139" s="7"/>
      <c r="J6139" s="7"/>
      <c r="K6139" s="7"/>
      <c r="L6139" s="7"/>
      <c r="M6139" s="7"/>
      <c r="N6139" s="7"/>
    </row>
    <row r="6140" spans="9:14" x14ac:dyDescent="0.2">
      <c r="I6140" s="7"/>
      <c r="J6140" s="7"/>
      <c r="K6140" s="7"/>
      <c r="L6140" s="7"/>
      <c r="M6140" s="7"/>
      <c r="N6140" s="7"/>
    </row>
    <row r="6141" spans="9:14" x14ac:dyDescent="0.2">
      <c r="I6141" s="7"/>
      <c r="J6141" s="7"/>
      <c r="K6141" s="7"/>
      <c r="L6141" s="7"/>
      <c r="M6141" s="7"/>
      <c r="N6141" s="7"/>
    </row>
    <row r="6142" spans="9:14" x14ac:dyDescent="0.2">
      <c r="I6142" s="7"/>
      <c r="J6142" s="7"/>
      <c r="K6142" s="7"/>
      <c r="L6142" s="7"/>
      <c r="M6142" s="7"/>
      <c r="N6142" s="7"/>
    </row>
    <row r="6143" spans="9:14" x14ac:dyDescent="0.2">
      <c r="I6143" s="7"/>
      <c r="J6143" s="7"/>
      <c r="K6143" s="7"/>
      <c r="L6143" s="7"/>
      <c r="M6143" s="7"/>
      <c r="N6143" s="7"/>
    </row>
    <row r="6144" spans="9:14" x14ac:dyDescent="0.2">
      <c r="I6144" s="7"/>
      <c r="J6144" s="7"/>
      <c r="K6144" s="7"/>
      <c r="L6144" s="7"/>
      <c r="M6144" s="7"/>
      <c r="N6144" s="7"/>
    </row>
    <row r="6145" spans="9:14" x14ac:dyDescent="0.2">
      <c r="I6145" s="7"/>
      <c r="J6145" s="7"/>
      <c r="K6145" s="7"/>
      <c r="L6145" s="7"/>
      <c r="M6145" s="7"/>
      <c r="N6145" s="7"/>
    </row>
    <row r="6146" spans="9:14" x14ac:dyDescent="0.2">
      <c r="I6146" s="7"/>
      <c r="J6146" s="7"/>
      <c r="K6146" s="7"/>
      <c r="L6146" s="7"/>
      <c r="M6146" s="7"/>
      <c r="N6146" s="7"/>
    </row>
    <row r="6147" spans="9:14" x14ac:dyDescent="0.2">
      <c r="I6147" s="7"/>
      <c r="J6147" s="7"/>
      <c r="K6147" s="7"/>
      <c r="L6147" s="7"/>
      <c r="M6147" s="7"/>
      <c r="N6147" s="7"/>
    </row>
    <row r="6148" spans="9:14" x14ac:dyDescent="0.2">
      <c r="I6148" s="7"/>
      <c r="J6148" s="7"/>
      <c r="K6148" s="7"/>
      <c r="L6148" s="7"/>
      <c r="M6148" s="7"/>
      <c r="N6148" s="7"/>
    </row>
    <row r="6149" spans="9:14" x14ac:dyDescent="0.2">
      <c r="I6149" s="7"/>
      <c r="J6149" s="7"/>
      <c r="K6149" s="7"/>
      <c r="L6149" s="7"/>
      <c r="M6149" s="7"/>
      <c r="N6149" s="7"/>
    </row>
    <row r="6150" spans="9:14" x14ac:dyDescent="0.2">
      <c r="I6150" s="7"/>
      <c r="J6150" s="7"/>
      <c r="K6150" s="7"/>
      <c r="L6150" s="7"/>
      <c r="M6150" s="7"/>
      <c r="N6150" s="7"/>
    </row>
    <row r="6151" spans="9:14" x14ac:dyDescent="0.2">
      <c r="I6151" s="7"/>
      <c r="J6151" s="7"/>
      <c r="K6151" s="7"/>
      <c r="L6151" s="7"/>
      <c r="M6151" s="7"/>
      <c r="N6151" s="7"/>
    </row>
    <row r="6152" spans="9:14" x14ac:dyDescent="0.2">
      <c r="I6152" s="7"/>
      <c r="J6152" s="7"/>
      <c r="K6152" s="7"/>
      <c r="L6152" s="7"/>
      <c r="M6152" s="7"/>
      <c r="N6152" s="7"/>
    </row>
    <row r="6153" spans="9:14" x14ac:dyDescent="0.2">
      <c r="I6153" s="7"/>
      <c r="J6153" s="7"/>
      <c r="K6153" s="7"/>
      <c r="L6153" s="7"/>
      <c r="M6153" s="7"/>
      <c r="N6153" s="7"/>
    </row>
    <row r="6154" spans="9:14" x14ac:dyDescent="0.2">
      <c r="I6154" s="7"/>
      <c r="J6154" s="7"/>
      <c r="K6154" s="7"/>
      <c r="L6154" s="7"/>
      <c r="M6154" s="7"/>
      <c r="N6154" s="7"/>
    </row>
    <row r="6155" spans="9:14" x14ac:dyDescent="0.2">
      <c r="I6155" s="7"/>
      <c r="J6155" s="7"/>
      <c r="K6155" s="7"/>
      <c r="L6155" s="7"/>
      <c r="M6155" s="7"/>
      <c r="N6155" s="7"/>
    </row>
    <row r="6156" spans="9:14" x14ac:dyDescent="0.2">
      <c r="I6156" s="7"/>
      <c r="J6156" s="7"/>
      <c r="K6156" s="7"/>
      <c r="L6156" s="7"/>
      <c r="M6156" s="7"/>
      <c r="N6156" s="7"/>
    </row>
    <row r="6157" spans="9:14" x14ac:dyDescent="0.2">
      <c r="I6157" s="7"/>
      <c r="J6157" s="7"/>
      <c r="K6157" s="7"/>
      <c r="L6157" s="7"/>
      <c r="M6157" s="7"/>
      <c r="N6157" s="7"/>
    </row>
    <row r="6158" spans="9:14" x14ac:dyDescent="0.2">
      <c r="I6158" s="7"/>
      <c r="J6158" s="7"/>
      <c r="K6158" s="7"/>
      <c r="L6158" s="7"/>
      <c r="M6158" s="7"/>
      <c r="N6158" s="7"/>
    </row>
    <row r="6159" spans="9:14" x14ac:dyDescent="0.2">
      <c r="I6159" s="7"/>
      <c r="J6159" s="7"/>
      <c r="K6159" s="7"/>
      <c r="L6159" s="7"/>
      <c r="M6159" s="7"/>
      <c r="N6159" s="7"/>
    </row>
    <row r="6160" spans="9:14" x14ac:dyDescent="0.2">
      <c r="I6160" s="7"/>
      <c r="J6160" s="7"/>
      <c r="K6160" s="7"/>
      <c r="L6160" s="7"/>
      <c r="M6160" s="7"/>
      <c r="N6160" s="7"/>
    </row>
    <row r="6161" spans="9:14" x14ac:dyDescent="0.2">
      <c r="I6161" s="7"/>
      <c r="J6161" s="7"/>
      <c r="K6161" s="7"/>
      <c r="L6161" s="7"/>
      <c r="M6161" s="7"/>
      <c r="N6161" s="7"/>
    </row>
    <row r="6162" spans="9:14" x14ac:dyDescent="0.2">
      <c r="I6162" s="7"/>
      <c r="J6162" s="7"/>
      <c r="K6162" s="7"/>
      <c r="L6162" s="7"/>
      <c r="M6162" s="7"/>
      <c r="N6162" s="7"/>
    </row>
    <row r="6163" spans="9:14" x14ac:dyDescent="0.2">
      <c r="I6163" s="7"/>
      <c r="J6163" s="7"/>
      <c r="K6163" s="7"/>
      <c r="L6163" s="7"/>
      <c r="M6163" s="7"/>
      <c r="N6163" s="7"/>
    </row>
    <row r="6164" spans="9:14" x14ac:dyDescent="0.2">
      <c r="I6164" s="7"/>
      <c r="J6164" s="7"/>
      <c r="K6164" s="7"/>
      <c r="L6164" s="7"/>
      <c r="M6164" s="7"/>
      <c r="N6164" s="7"/>
    </row>
    <row r="6165" spans="9:14" x14ac:dyDescent="0.2">
      <c r="I6165" s="7"/>
      <c r="J6165" s="7"/>
      <c r="K6165" s="7"/>
      <c r="L6165" s="7"/>
      <c r="M6165" s="7"/>
      <c r="N6165" s="7"/>
    </row>
    <row r="6166" spans="9:14" x14ac:dyDescent="0.2">
      <c r="I6166" s="7"/>
      <c r="J6166" s="7"/>
      <c r="K6166" s="7"/>
      <c r="L6166" s="7"/>
      <c r="M6166" s="7"/>
      <c r="N6166" s="7"/>
    </row>
    <row r="6167" spans="9:14" x14ac:dyDescent="0.2">
      <c r="I6167" s="7"/>
      <c r="J6167" s="7"/>
      <c r="K6167" s="7"/>
      <c r="L6167" s="7"/>
      <c r="M6167" s="7"/>
      <c r="N6167" s="7"/>
    </row>
    <row r="6168" spans="9:14" x14ac:dyDescent="0.2">
      <c r="I6168" s="7"/>
      <c r="J6168" s="7"/>
      <c r="K6168" s="7"/>
      <c r="L6168" s="7"/>
      <c r="M6168" s="7"/>
      <c r="N6168" s="7"/>
    </row>
    <row r="6169" spans="9:14" x14ac:dyDescent="0.2">
      <c r="I6169" s="7"/>
      <c r="J6169" s="7"/>
      <c r="K6169" s="7"/>
      <c r="L6169" s="7"/>
      <c r="M6169" s="7"/>
      <c r="N6169" s="7"/>
    </row>
    <row r="6170" spans="9:14" x14ac:dyDescent="0.2">
      <c r="I6170" s="7"/>
      <c r="J6170" s="7"/>
      <c r="K6170" s="7"/>
      <c r="L6170" s="7"/>
      <c r="M6170" s="7"/>
      <c r="N6170" s="7"/>
    </row>
    <row r="6171" spans="9:14" x14ac:dyDescent="0.2">
      <c r="I6171" s="7"/>
      <c r="J6171" s="7"/>
      <c r="K6171" s="7"/>
      <c r="L6171" s="7"/>
      <c r="M6171" s="7"/>
      <c r="N6171" s="7"/>
    </row>
    <row r="6172" spans="9:14" x14ac:dyDescent="0.2">
      <c r="I6172" s="7"/>
      <c r="J6172" s="7"/>
      <c r="K6172" s="7"/>
      <c r="L6172" s="7"/>
      <c r="M6172" s="7"/>
      <c r="N6172" s="7"/>
    </row>
    <row r="6173" spans="9:14" x14ac:dyDescent="0.2">
      <c r="I6173" s="7"/>
      <c r="J6173" s="7"/>
      <c r="K6173" s="7"/>
      <c r="L6173" s="7"/>
      <c r="M6173" s="7"/>
      <c r="N6173" s="7"/>
    </row>
    <row r="6174" spans="9:14" x14ac:dyDescent="0.2">
      <c r="I6174" s="7"/>
      <c r="J6174" s="7"/>
      <c r="K6174" s="7"/>
      <c r="L6174" s="7"/>
      <c r="M6174" s="7"/>
      <c r="N6174" s="7"/>
    </row>
    <row r="6175" spans="9:14" x14ac:dyDescent="0.2">
      <c r="I6175" s="7"/>
      <c r="J6175" s="7"/>
      <c r="K6175" s="7"/>
      <c r="L6175" s="7"/>
      <c r="M6175" s="7"/>
      <c r="N6175" s="7"/>
    </row>
    <row r="6176" spans="9:14" x14ac:dyDescent="0.2">
      <c r="I6176" s="7"/>
      <c r="J6176" s="7"/>
      <c r="K6176" s="7"/>
      <c r="L6176" s="7"/>
      <c r="M6176" s="7"/>
      <c r="N6176" s="7"/>
    </row>
    <row r="6177" spans="9:14" x14ac:dyDescent="0.2">
      <c r="I6177" s="7"/>
      <c r="J6177" s="7"/>
      <c r="K6177" s="7"/>
      <c r="L6177" s="7"/>
      <c r="M6177" s="7"/>
      <c r="N6177" s="7"/>
    </row>
    <row r="6178" spans="9:14" x14ac:dyDescent="0.2">
      <c r="I6178" s="7"/>
      <c r="J6178" s="7"/>
      <c r="K6178" s="7"/>
      <c r="L6178" s="7"/>
      <c r="M6178" s="7"/>
      <c r="N6178" s="7"/>
    </row>
    <row r="6179" spans="9:14" x14ac:dyDescent="0.2">
      <c r="I6179" s="7"/>
      <c r="J6179" s="7"/>
      <c r="K6179" s="7"/>
      <c r="L6179" s="7"/>
      <c r="M6179" s="7"/>
      <c r="N6179" s="7"/>
    </row>
    <row r="6180" spans="9:14" x14ac:dyDescent="0.2">
      <c r="I6180" s="7"/>
      <c r="J6180" s="7"/>
      <c r="K6180" s="7"/>
      <c r="L6180" s="7"/>
      <c r="M6180" s="7"/>
      <c r="N6180" s="7"/>
    </row>
    <row r="6181" spans="9:14" x14ac:dyDescent="0.2">
      <c r="I6181" s="7"/>
      <c r="J6181" s="7"/>
      <c r="K6181" s="7"/>
      <c r="L6181" s="7"/>
      <c r="M6181" s="7"/>
      <c r="N6181" s="7"/>
    </row>
    <row r="6182" spans="9:14" x14ac:dyDescent="0.2">
      <c r="I6182" s="7"/>
      <c r="J6182" s="7"/>
      <c r="K6182" s="7"/>
      <c r="L6182" s="7"/>
      <c r="M6182" s="7"/>
      <c r="N6182" s="7"/>
    </row>
    <row r="6183" spans="9:14" x14ac:dyDescent="0.2">
      <c r="I6183" s="7"/>
      <c r="J6183" s="7"/>
      <c r="K6183" s="7"/>
      <c r="L6183" s="7"/>
      <c r="M6183" s="7"/>
      <c r="N6183" s="7"/>
    </row>
    <row r="6184" spans="9:14" x14ac:dyDescent="0.2">
      <c r="I6184" s="7"/>
      <c r="J6184" s="7"/>
      <c r="K6184" s="7"/>
      <c r="L6184" s="7"/>
      <c r="M6184" s="7"/>
      <c r="N6184" s="7"/>
    </row>
    <row r="6185" spans="9:14" x14ac:dyDescent="0.2">
      <c r="I6185" s="7"/>
      <c r="J6185" s="7"/>
      <c r="K6185" s="7"/>
      <c r="L6185" s="7"/>
      <c r="M6185" s="7"/>
      <c r="N6185" s="7"/>
    </row>
    <row r="6186" spans="9:14" x14ac:dyDescent="0.2">
      <c r="I6186" s="7"/>
      <c r="J6186" s="7"/>
      <c r="K6186" s="7"/>
      <c r="L6186" s="7"/>
      <c r="M6186" s="7"/>
      <c r="N6186" s="7"/>
    </row>
    <row r="6187" spans="9:14" x14ac:dyDescent="0.2">
      <c r="I6187" s="7"/>
      <c r="J6187" s="7"/>
      <c r="K6187" s="7"/>
      <c r="L6187" s="7"/>
      <c r="M6187" s="7"/>
      <c r="N6187" s="7"/>
    </row>
    <row r="6188" spans="9:14" x14ac:dyDescent="0.2">
      <c r="I6188" s="7"/>
      <c r="J6188" s="7"/>
      <c r="K6188" s="7"/>
      <c r="L6188" s="7"/>
      <c r="M6188" s="7"/>
      <c r="N6188" s="7"/>
    </row>
    <row r="6189" spans="9:14" x14ac:dyDescent="0.2">
      <c r="I6189" s="7"/>
      <c r="J6189" s="7"/>
      <c r="K6189" s="7"/>
      <c r="L6189" s="7"/>
      <c r="M6189" s="7"/>
      <c r="N6189" s="7"/>
    </row>
    <row r="6190" spans="9:14" x14ac:dyDescent="0.2">
      <c r="I6190" s="7"/>
      <c r="J6190" s="7"/>
      <c r="K6190" s="7"/>
      <c r="L6190" s="7"/>
      <c r="M6190" s="7"/>
      <c r="N6190" s="7"/>
    </row>
    <row r="6191" spans="9:14" x14ac:dyDescent="0.2">
      <c r="I6191" s="7"/>
      <c r="J6191" s="7"/>
      <c r="K6191" s="7"/>
      <c r="L6191" s="7"/>
      <c r="M6191" s="7"/>
      <c r="N6191" s="7"/>
    </row>
    <row r="6192" spans="9:14" x14ac:dyDescent="0.2">
      <c r="I6192" s="7"/>
      <c r="J6192" s="7"/>
      <c r="K6192" s="7"/>
      <c r="L6192" s="7"/>
      <c r="M6192" s="7"/>
      <c r="N6192" s="7"/>
    </row>
    <row r="6193" spans="9:14" x14ac:dyDescent="0.2">
      <c r="I6193" s="7"/>
      <c r="J6193" s="7"/>
      <c r="K6193" s="7"/>
      <c r="L6193" s="7"/>
      <c r="M6193" s="7"/>
      <c r="N6193" s="7"/>
    </row>
    <row r="6194" spans="9:14" x14ac:dyDescent="0.2">
      <c r="I6194" s="7"/>
      <c r="J6194" s="7"/>
      <c r="K6194" s="7"/>
      <c r="L6194" s="7"/>
      <c r="M6194" s="7"/>
      <c r="N6194" s="7"/>
    </row>
    <row r="6195" spans="9:14" x14ac:dyDescent="0.2">
      <c r="I6195" s="7"/>
      <c r="J6195" s="7"/>
      <c r="K6195" s="7"/>
      <c r="L6195" s="7"/>
      <c r="M6195" s="7"/>
      <c r="N6195" s="7"/>
    </row>
    <row r="6196" spans="9:14" x14ac:dyDescent="0.2">
      <c r="I6196" s="7"/>
      <c r="J6196" s="7"/>
      <c r="K6196" s="7"/>
      <c r="L6196" s="7"/>
      <c r="M6196" s="7"/>
      <c r="N6196" s="7"/>
    </row>
    <row r="6197" spans="9:14" x14ac:dyDescent="0.2">
      <c r="I6197" s="7"/>
      <c r="J6197" s="7"/>
      <c r="K6197" s="7"/>
      <c r="L6197" s="7"/>
      <c r="M6197" s="7"/>
      <c r="N6197" s="7"/>
    </row>
    <row r="6198" spans="9:14" x14ac:dyDescent="0.2">
      <c r="I6198" s="7"/>
      <c r="J6198" s="7"/>
      <c r="K6198" s="7"/>
      <c r="L6198" s="7"/>
      <c r="M6198" s="7"/>
      <c r="N6198" s="7"/>
    </row>
    <row r="6199" spans="9:14" x14ac:dyDescent="0.2">
      <c r="I6199" s="7"/>
      <c r="J6199" s="7"/>
      <c r="K6199" s="7"/>
      <c r="L6199" s="7"/>
      <c r="M6199" s="7"/>
      <c r="N6199" s="7"/>
    </row>
    <row r="6200" spans="9:14" x14ac:dyDescent="0.2">
      <c r="I6200" s="7"/>
      <c r="J6200" s="7"/>
      <c r="K6200" s="7"/>
      <c r="L6200" s="7"/>
      <c r="M6200" s="7"/>
      <c r="N6200" s="7"/>
    </row>
    <row r="6201" spans="9:14" x14ac:dyDescent="0.2">
      <c r="I6201" s="7"/>
      <c r="J6201" s="7"/>
      <c r="K6201" s="7"/>
      <c r="L6201" s="7"/>
      <c r="M6201" s="7"/>
      <c r="N6201" s="7"/>
    </row>
    <row r="6202" spans="9:14" x14ac:dyDescent="0.2">
      <c r="I6202" s="7"/>
      <c r="J6202" s="7"/>
      <c r="K6202" s="7"/>
      <c r="L6202" s="7"/>
      <c r="M6202" s="7"/>
      <c r="N6202" s="7"/>
    </row>
    <row r="6203" spans="9:14" x14ac:dyDescent="0.2">
      <c r="I6203" s="7"/>
      <c r="J6203" s="7"/>
      <c r="K6203" s="7"/>
      <c r="L6203" s="7"/>
      <c r="M6203" s="7"/>
      <c r="N6203" s="7"/>
    </row>
    <row r="6204" spans="9:14" x14ac:dyDescent="0.2">
      <c r="I6204" s="7"/>
      <c r="J6204" s="7"/>
      <c r="K6204" s="7"/>
      <c r="L6204" s="7"/>
      <c r="M6204" s="7"/>
      <c r="N6204" s="7"/>
    </row>
    <row r="6205" spans="9:14" x14ac:dyDescent="0.2">
      <c r="I6205" s="7"/>
      <c r="J6205" s="7"/>
      <c r="K6205" s="7"/>
      <c r="L6205" s="7"/>
      <c r="M6205" s="7"/>
      <c r="N6205" s="7"/>
    </row>
    <row r="6206" spans="9:14" x14ac:dyDescent="0.2">
      <c r="I6206" s="7"/>
      <c r="J6206" s="7"/>
      <c r="K6206" s="7"/>
      <c r="L6206" s="7"/>
      <c r="M6206" s="7"/>
      <c r="N6206" s="7"/>
    </row>
    <row r="6207" spans="9:14" x14ac:dyDescent="0.2">
      <c r="I6207" s="7"/>
      <c r="J6207" s="7"/>
      <c r="K6207" s="7"/>
      <c r="L6207" s="7"/>
      <c r="M6207" s="7"/>
      <c r="N6207" s="7"/>
    </row>
    <row r="6208" spans="9:14" x14ac:dyDescent="0.2">
      <c r="I6208" s="7"/>
      <c r="J6208" s="7"/>
      <c r="K6208" s="7"/>
      <c r="L6208" s="7"/>
      <c r="M6208" s="7"/>
      <c r="N6208" s="7"/>
    </row>
    <row r="6209" spans="9:14" x14ac:dyDescent="0.2">
      <c r="I6209" s="7"/>
      <c r="J6209" s="7"/>
      <c r="K6209" s="7"/>
      <c r="L6209" s="7"/>
      <c r="M6209" s="7"/>
      <c r="N6209" s="7"/>
    </row>
    <row r="6210" spans="9:14" x14ac:dyDescent="0.2">
      <c r="I6210" s="7"/>
      <c r="J6210" s="7"/>
      <c r="K6210" s="7"/>
      <c r="L6210" s="7"/>
      <c r="M6210" s="7"/>
      <c r="N6210" s="7"/>
    </row>
    <row r="6211" spans="9:14" x14ac:dyDescent="0.2">
      <c r="I6211" s="7"/>
      <c r="J6211" s="7"/>
      <c r="K6211" s="7"/>
      <c r="L6211" s="7"/>
      <c r="M6211" s="7"/>
      <c r="N6211" s="7"/>
    </row>
    <row r="6212" spans="9:14" x14ac:dyDescent="0.2">
      <c r="I6212" s="7"/>
      <c r="J6212" s="7"/>
      <c r="K6212" s="7"/>
      <c r="L6212" s="7"/>
      <c r="M6212" s="7"/>
      <c r="N6212" s="7"/>
    </row>
    <row r="6213" spans="9:14" x14ac:dyDescent="0.2">
      <c r="I6213" s="7"/>
      <c r="J6213" s="7"/>
      <c r="K6213" s="7"/>
      <c r="L6213" s="7"/>
      <c r="M6213" s="7"/>
      <c r="N6213" s="7"/>
    </row>
    <row r="6214" spans="9:14" x14ac:dyDescent="0.2">
      <c r="I6214" s="7"/>
      <c r="J6214" s="7"/>
      <c r="K6214" s="7"/>
      <c r="L6214" s="7"/>
      <c r="M6214" s="7"/>
      <c r="N6214" s="7"/>
    </row>
    <row r="6215" spans="9:14" x14ac:dyDescent="0.2">
      <c r="I6215" s="7"/>
      <c r="J6215" s="7"/>
      <c r="K6215" s="7"/>
      <c r="L6215" s="7"/>
      <c r="M6215" s="7"/>
      <c r="N6215" s="7"/>
    </row>
    <row r="6216" spans="9:14" x14ac:dyDescent="0.2">
      <c r="I6216" s="7"/>
      <c r="J6216" s="7"/>
      <c r="K6216" s="7"/>
      <c r="L6216" s="7"/>
      <c r="M6216" s="7"/>
      <c r="N6216" s="7"/>
    </row>
    <row r="6217" spans="9:14" x14ac:dyDescent="0.2">
      <c r="I6217" s="7"/>
      <c r="J6217" s="7"/>
      <c r="K6217" s="7"/>
      <c r="L6217" s="7"/>
      <c r="M6217" s="7"/>
      <c r="N6217" s="7"/>
    </row>
    <row r="6218" spans="9:14" x14ac:dyDescent="0.2">
      <c r="I6218" s="7"/>
      <c r="J6218" s="7"/>
      <c r="K6218" s="7"/>
      <c r="L6218" s="7"/>
      <c r="M6218" s="7"/>
      <c r="N6218" s="7"/>
    </row>
    <row r="6219" spans="9:14" x14ac:dyDescent="0.2">
      <c r="I6219" s="7"/>
      <c r="J6219" s="7"/>
      <c r="K6219" s="7"/>
      <c r="L6219" s="7"/>
      <c r="M6219" s="7"/>
      <c r="N6219" s="7"/>
    </row>
    <row r="6220" spans="9:14" x14ac:dyDescent="0.2">
      <c r="I6220" s="7"/>
      <c r="J6220" s="7"/>
      <c r="K6220" s="7"/>
      <c r="L6220" s="7"/>
      <c r="M6220" s="7"/>
      <c r="N6220" s="7"/>
    </row>
    <row r="6221" spans="9:14" x14ac:dyDescent="0.2">
      <c r="I6221" s="7"/>
      <c r="J6221" s="7"/>
      <c r="K6221" s="7"/>
      <c r="L6221" s="7"/>
      <c r="M6221" s="7"/>
      <c r="N6221" s="7"/>
    </row>
    <row r="6222" spans="9:14" x14ac:dyDescent="0.2">
      <c r="I6222" s="7"/>
      <c r="J6222" s="7"/>
      <c r="K6222" s="7"/>
      <c r="L6222" s="7"/>
      <c r="M6222" s="7"/>
      <c r="N6222" s="7"/>
    </row>
    <row r="6223" spans="9:14" x14ac:dyDescent="0.2">
      <c r="I6223" s="7"/>
      <c r="J6223" s="7"/>
      <c r="K6223" s="7"/>
      <c r="L6223" s="7"/>
      <c r="M6223" s="7"/>
      <c r="N6223" s="7"/>
    </row>
    <row r="6224" spans="9:14" x14ac:dyDescent="0.2">
      <c r="I6224" s="7"/>
      <c r="J6224" s="7"/>
      <c r="K6224" s="7"/>
      <c r="L6224" s="7"/>
      <c r="M6224" s="7"/>
      <c r="N6224" s="7"/>
    </row>
    <row r="6225" spans="9:14" x14ac:dyDescent="0.2">
      <c r="I6225" s="7"/>
      <c r="J6225" s="7"/>
      <c r="K6225" s="7"/>
      <c r="L6225" s="7"/>
      <c r="M6225" s="7"/>
      <c r="N6225" s="7"/>
    </row>
    <row r="6226" spans="9:14" x14ac:dyDescent="0.2">
      <c r="I6226" s="7"/>
      <c r="J6226" s="7"/>
      <c r="K6226" s="7"/>
      <c r="L6226" s="7"/>
      <c r="M6226" s="7"/>
      <c r="N6226" s="7"/>
    </row>
    <row r="6227" spans="9:14" x14ac:dyDescent="0.2">
      <c r="I6227" s="7"/>
      <c r="J6227" s="7"/>
      <c r="K6227" s="7"/>
      <c r="L6227" s="7"/>
      <c r="M6227" s="7"/>
      <c r="N6227" s="7"/>
    </row>
    <row r="6228" spans="9:14" x14ac:dyDescent="0.2">
      <c r="I6228" s="7"/>
      <c r="J6228" s="7"/>
      <c r="K6228" s="7"/>
      <c r="L6228" s="7"/>
      <c r="M6228" s="7"/>
      <c r="N6228" s="7"/>
    </row>
    <row r="6229" spans="9:14" x14ac:dyDescent="0.2">
      <c r="I6229" s="7"/>
      <c r="J6229" s="7"/>
      <c r="K6229" s="7"/>
      <c r="L6229" s="7"/>
      <c r="M6229" s="7"/>
      <c r="N6229" s="7"/>
    </row>
    <row r="6230" spans="9:14" x14ac:dyDescent="0.2">
      <c r="I6230" s="7"/>
      <c r="J6230" s="7"/>
      <c r="K6230" s="7"/>
      <c r="L6230" s="7"/>
      <c r="M6230" s="7"/>
      <c r="N6230" s="7"/>
    </row>
    <row r="6231" spans="9:14" x14ac:dyDescent="0.2">
      <c r="I6231" s="7"/>
      <c r="J6231" s="7"/>
      <c r="K6231" s="7"/>
      <c r="L6231" s="7"/>
      <c r="M6231" s="7"/>
      <c r="N6231" s="7"/>
    </row>
    <row r="6232" spans="9:14" x14ac:dyDescent="0.2">
      <c r="I6232" s="7"/>
      <c r="J6232" s="7"/>
      <c r="K6232" s="7"/>
      <c r="L6232" s="7"/>
      <c r="M6232" s="7"/>
      <c r="N6232" s="7"/>
    </row>
    <row r="6233" spans="9:14" x14ac:dyDescent="0.2">
      <c r="I6233" s="7"/>
      <c r="J6233" s="7"/>
      <c r="K6233" s="7"/>
      <c r="L6233" s="7"/>
      <c r="M6233" s="7"/>
      <c r="N6233" s="7"/>
    </row>
    <row r="6234" spans="9:14" x14ac:dyDescent="0.2">
      <c r="I6234" s="7"/>
      <c r="J6234" s="7"/>
      <c r="K6234" s="7"/>
      <c r="L6234" s="7"/>
      <c r="M6234" s="7"/>
      <c r="N6234" s="7"/>
    </row>
    <row r="6235" spans="9:14" x14ac:dyDescent="0.2">
      <c r="I6235" s="7"/>
      <c r="J6235" s="7"/>
      <c r="K6235" s="7"/>
      <c r="L6235" s="7"/>
      <c r="M6235" s="7"/>
      <c r="N6235" s="7"/>
    </row>
    <row r="6236" spans="9:14" x14ac:dyDescent="0.2">
      <c r="I6236" s="7"/>
      <c r="J6236" s="7"/>
      <c r="K6236" s="7"/>
      <c r="L6236" s="7"/>
      <c r="M6236" s="7"/>
      <c r="N6236" s="7"/>
    </row>
    <row r="6237" spans="9:14" x14ac:dyDescent="0.2">
      <c r="I6237" s="7"/>
      <c r="J6237" s="7"/>
      <c r="K6237" s="7"/>
      <c r="L6237" s="7"/>
      <c r="M6237" s="7"/>
      <c r="N6237" s="7"/>
    </row>
    <row r="6238" spans="9:14" x14ac:dyDescent="0.2">
      <c r="I6238" s="7"/>
      <c r="J6238" s="7"/>
      <c r="K6238" s="7"/>
      <c r="L6238" s="7"/>
      <c r="M6238" s="7"/>
      <c r="N6238" s="7"/>
    </row>
    <row r="6239" spans="9:14" x14ac:dyDescent="0.2">
      <c r="I6239" s="7"/>
      <c r="J6239" s="7"/>
      <c r="K6239" s="7"/>
      <c r="L6239" s="7"/>
      <c r="M6239" s="7"/>
      <c r="N6239" s="7"/>
    </row>
    <row r="6240" spans="9:14" x14ac:dyDescent="0.2">
      <c r="I6240" s="7"/>
      <c r="J6240" s="7"/>
      <c r="K6240" s="7"/>
      <c r="L6240" s="7"/>
      <c r="M6240" s="7"/>
      <c r="N6240" s="7"/>
    </row>
    <row r="6241" spans="9:14" x14ac:dyDescent="0.2">
      <c r="I6241" s="7"/>
      <c r="J6241" s="7"/>
      <c r="K6241" s="7"/>
      <c r="L6241" s="7"/>
      <c r="M6241" s="7"/>
      <c r="N6241" s="7"/>
    </row>
    <row r="6242" spans="9:14" x14ac:dyDescent="0.2">
      <c r="I6242" s="7"/>
      <c r="J6242" s="7"/>
      <c r="K6242" s="7"/>
      <c r="L6242" s="7"/>
      <c r="M6242" s="7"/>
      <c r="N6242" s="7"/>
    </row>
    <row r="6243" spans="9:14" x14ac:dyDescent="0.2">
      <c r="I6243" s="7"/>
      <c r="J6243" s="7"/>
      <c r="K6243" s="7"/>
      <c r="L6243" s="7"/>
      <c r="M6243" s="7"/>
      <c r="N6243" s="7"/>
    </row>
    <row r="6244" spans="9:14" x14ac:dyDescent="0.2">
      <c r="I6244" s="7"/>
      <c r="J6244" s="7"/>
      <c r="K6244" s="7"/>
      <c r="L6244" s="7"/>
      <c r="M6244" s="7"/>
      <c r="N6244" s="7"/>
    </row>
    <row r="6245" spans="9:14" x14ac:dyDescent="0.2">
      <c r="I6245" s="7"/>
      <c r="J6245" s="7"/>
      <c r="K6245" s="7"/>
      <c r="L6245" s="7"/>
      <c r="M6245" s="7"/>
      <c r="N6245" s="7"/>
    </row>
    <row r="6246" spans="9:14" x14ac:dyDescent="0.2">
      <c r="I6246" s="7"/>
      <c r="J6246" s="7"/>
      <c r="K6246" s="7"/>
      <c r="L6246" s="7"/>
      <c r="M6246" s="7"/>
      <c r="N6246" s="7"/>
    </row>
    <row r="6247" spans="9:14" x14ac:dyDescent="0.2">
      <c r="I6247" s="7"/>
      <c r="J6247" s="7"/>
      <c r="K6247" s="7"/>
      <c r="L6247" s="7"/>
      <c r="M6247" s="7"/>
      <c r="N6247" s="7"/>
    </row>
    <row r="6248" spans="9:14" x14ac:dyDescent="0.2">
      <c r="I6248" s="7"/>
      <c r="J6248" s="7"/>
      <c r="K6248" s="7"/>
      <c r="L6248" s="7"/>
      <c r="M6248" s="7"/>
      <c r="N6248" s="7"/>
    </row>
    <row r="6249" spans="9:14" x14ac:dyDescent="0.2">
      <c r="I6249" s="7"/>
      <c r="J6249" s="7"/>
      <c r="K6249" s="7"/>
      <c r="L6249" s="7"/>
      <c r="M6249" s="7"/>
      <c r="N6249" s="7"/>
    </row>
    <row r="6250" spans="9:14" x14ac:dyDescent="0.2">
      <c r="I6250" s="7"/>
      <c r="J6250" s="7"/>
      <c r="K6250" s="7"/>
      <c r="L6250" s="7"/>
      <c r="M6250" s="7"/>
      <c r="N6250" s="7"/>
    </row>
    <row r="6251" spans="9:14" x14ac:dyDescent="0.2">
      <c r="I6251" s="7"/>
      <c r="J6251" s="7"/>
      <c r="K6251" s="7"/>
      <c r="L6251" s="7"/>
      <c r="M6251" s="7"/>
      <c r="N6251" s="7"/>
    </row>
    <row r="6252" spans="9:14" x14ac:dyDescent="0.2">
      <c r="I6252" s="7"/>
      <c r="J6252" s="7"/>
      <c r="K6252" s="7"/>
      <c r="L6252" s="7"/>
      <c r="M6252" s="7"/>
      <c r="N6252" s="7"/>
    </row>
    <row r="6253" spans="9:14" x14ac:dyDescent="0.2">
      <c r="I6253" s="7"/>
      <c r="J6253" s="7"/>
      <c r="K6253" s="7"/>
      <c r="L6253" s="7"/>
      <c r="M6253" s="7"/>
      <c r="N6253" s="7"/>
    </row>
    <row r="6254" spans="9:14" x14ac:dyDescent="0.2">
      <c r="I6254" s="7"/>
      <c r="J6254" s="7"/>
      <c r="K6254" s="7"/>
      <c r="L6254" s="7"/>
      <c r="M6254" s="7"/>
      <c r="N6254" s="7"/>
    </row>
    <row r="6255" spans="9:14" x14ac:dyDescent="0.2">
      <c r="I6255" s="7"/>
      <c r="J6255" s="7"/>
      <c r="K6255" s="7"/>
      <c r="L6255" s="7"/>
      <c r="M6255" s="7"/>
      <c r="N6255" s="7"/>
    </row>
    <row r="6256" spans="9:14" x14ac:dyDescent="0.2">
      <c r="I6256" s="7"/>
      <c r="J6256" s="7"/>
      <c r="K6256" s="7"/>
      <c r="L6256" s="7"/>
      <c r="M6256" s="7"/>
      <c r="N6256" s="7"/>
    </row>
    <row r="6257" spans="9:14" x14ac:dyDescent="0.2">
      <c r="I6257" s="7"/>
      <c r="J6257" s="7"/>
      <c r="K6257" s="7"/>
      <c r="L6257" s="7"/>
      <c r="M6257" s="7"/>
      <c r="N6257" s="7"/>
    </row>
    <row r="6258" spans="9:14" x14ac:dyDescent="0.2">
      <c r="I6258" s="7"/>
      <c r="J6258" s="7"/>
      <c r="K6258" s="7"/>
      <c r="L6258" s="7"/>
      <c r="M6258" s="7"/>
      <c r="N6258" s="7"/>
    </row>
    <row r="6259" spans="9:14" x14ac:dyDescent="0.2">
      <c r="I6259" s="7"/>
      <c r="J6259" s="7"/>
      <c r="K6259" s="7"/>
      <c r="L6259" s="7"/>
      <c r="M6259" s="7"/>
      <c r="N6259" s="7"/>
    </row>
    <row r="6260" spans="9:14" x14ac:dyDescent="0.2">
      <c r="I6260" s="7"/>
      <c r="J6260" s="7"/>
      <c r="K6260" s="7"/>
      <c r="L6260" s="7"/>
      <c r="M6260" s="7"/>
      <c r="N6260" s="7"/>
    </row>
    <row r="6261" spans="9:14" x14ac:dyDescent="0.2">
      <c r="I6261" s="7"/>
      <c r="J6261" s="7"/>
      <c r="K6261" s="7"/>
      <c r="L6261" s="7"/>
      <c r="M6261" s="7"/>
      <c r="N6261" s="7"/>
    </row>
    <row r="6262" spans="9:14" x14ac:dyDescent="0.2">
      <c r="I6262" s="7"/>
      <c r="J6262" s="7"/>
      <c r="K6262" s="7"/>
      <c r="L6262" s="7"/>
      <c r="M6262" s="7"/>
      <c r="N6262" s="7"/>
    </row>
    <row r="6263" spans="9:14" x14ac:dyDescent="0.2">
      <c r="I6263" s="7"/>
      <c r="J6263" s="7"/>
      <c r="K6263" s="7"/>
      <c r="L6263" s="7"/>
      <c r="M6263" s="7"/>
      <c r="N6263" s="7"/>
    </row>
    <row r="6264" spans="9:14" x14ac:dyDescent="0.2">
      <c r="I6264" s="7"/>
      <c r="J6264" s="7"/>
      <c r="K6264" s="7"/>
      <c r="L6264" s="7"/>
      <c r="M6264" s="7"/>
      <c r="N6264" s="7"/>
    </row>
    <row r="6265" spans="9:14" x14ac:dyDescent="0.2">
      <c r="I6265" s="7"/>
      <c r="J6265" s="7"/>
      <c r="K6265" s="7"/>
      <c r="L6265" s="7"/>
      <c r="M6265" s="7"/>
      <c r="N6265" s="7"/>
    </row>
    <row r="6266" spans="9:14" x14ac:dyDescent="0.2">
      <c r="I6266" s="7"/>
      <c r="J6266" s="7"/>
      <c r="K6266" s="7"/>
      <c r="L6266" s="7"/>
      <c r="M6266" s="7"/>
      <c r="N6266" s="7"/>
    </row>
    <row r="6267" spans="9:14" x14ac:dyDescent="0.2">
      <c r="I6267" s="7"/>
      <c r="J6267" s="7"/>
      <c r="K6267" s="7"/>
      <c r="L6267" s="7"/>
      <c r="M6267" s="7"/>
      <c r="N6267" s="7"/>
    </row>
    <row r="6268" spans="9:14" x14ac:dyDescent="0.2">
      <c r="I6268" s="7"/>
      <c r="J6268" s="7"/>
      <c r="K6268" s="7"/>
      <c r="L6268" s="7"/>
      <c r="M6268" s="7"/>
      <c r="N6268" s="7"/>
    </row>
    <row r="6269" spans="9:14" x14ac:dyDescent="0.2">
      <c r="I6269" s="7"/>
      <c r="J6269" s="7"/>
      <c r="K6269" s="7"/>
      <c r="L6269" s="7"/>
      <c r="M6269" s="7"/>
      <c r="N6269" s="7"/>
    </row>
    <row r="6270" spans="9:14" x14ac:dyDescent="0.2">
      <c r="I6270" s="7"/>
      <c r="J6270" s="7"/>
      <c r="K6270" s="7"/>
      <c r="L6270" s="7"/>
      <c r="M6270" s="7"/>
      <c r="N6270" s="7"/>
    </row>
    <row r="6271" spans="9:14" x14ac:dyDescent="0.2">
      <c r="I6271" s="7"/>
      <c r="J6271" s="7"/>
      <c r="K6271" s="7"/>
      <c r="L6271" s="7"/>
      <c r="M6271" s="7"/>
      <c r="N6271" s="7"/>
    </row>
    <row r="6272" spans="9:14" x14ac:dyDescent="0.2">
      <c r="I6272" s="7"/>
      <c r="J6272" s="7"/>
      <c r="K6272" s="7"/>
      <c r="L6272" s="7"/>
      <c r="M6272" s="7"/>
      <c r="N6272" s="7"/>
    </row>
    <row r="6273" spans="9:14" x14ac:dyDescent="0.2">
      <c r="I6273" s="7"/>
      <c r="J6273" s="7"/>
      <c r="K6273" s="7"/>
      <c r="L6273" s="7"/>
      <c r="M6273" s="7"/>
      <c r="N6273" s="7"/>
    </row>
    <row r="6274" spans="9:14" x14ac:dyDescent="0.2">
      <c r="I6274" s="7"/>
      <c r="J6274" s="7"/>
      <c r="K6274" s="7"/>
      <c r="L6274" s="7"/>
      <c r="M6274" s="7"/>
      <c r="N6274" s="7"/>
    </row>
    <row r="6275" spans="9:14" x14ac:dyDescent="0.2">
      <c r="I6275" s="7"/>
      <c r="J6275" s="7"/>
      <c r="K6275" s="7"/>
      <c r="L6275" s="7"/>
      <c r="M6275" s="7"/>
      <c r="N6275" s="7"/>
    </row>
    <row r="6276" spans="9:14" x14ac:dyDescent="0.2">
      <c r="I6276" s="7"/>
      <c r="J6276" s="7"/>
      <c r="K6276" s="7"/>
      <c r="L6276" s="7"/>
      <c r="M6276" s="7"/>
      <c r="N6276" s="7"/>
    </row>
    <row r="6277" spans="9:14" x14ac:dyDescent="0.2">
      <c r="I6277" s="7"/>
      <c r="J6277" s="7"/>
      <c r="K6277" s="7"/>
      <c r="L6277" s="7"/>
      <c r="M6277" s="7"/>
      <c r="N6277" s="7"/>
    </row>
    <row r="6278" spans="9:14" x14ac:dyDescent="0.2">
      <c r="I6278" s="7"/>
      <c r="J6278" s="7"/>
      <c r="K6278" s="7"/>
      <c r="L6278" s="7"/>
      <c r="M6278" s="7"/>
      <c r="N6278" s="7"/>
    </row>
    <row r="6279" spans="9:14" x14ac:dyDescent="0.2">
      <c r="I6279" s="7"/>
      <c r="J6279" s="7"/>
      <c r="K6279" s="7"/>
      <c r="L6279" s="7"/>
      <c r="M6279" s="7"/>
      <c r="N6279" s="7"/>
    </row>
    <row r="6280" spans="9:14" x14ac:dyDescent="0.2">
      <c r="I6280" s="7"/>
      <c r="J6280" s="7"/>
      <c r="K6280" s="7"/>
      <c r="L6280" s="7"/>
      <c r="M6280" s="7"/>
      <c r="N6280" s="7"/>
    </row>
    <row r="6281" spans="9:14" x14ac:dyDescent="0.2">
      <c r="I6281" s="7"/>
      <c r="J6281" s="7"/>
      <c r="K6281" s="7"/>
      <c r="L6281" s="7"/>
      <c r="M6281" s="7"/>
      <c r="N6281" s="7"/>
    </row>
    <row r="6282" spans="9:14" x14ac:dyDescent="0.2">
      <c r="I6282" s="7"/>
      <c r="J6282" s="7"/>
      <c r="K6282" s="7"/>
      <c r="L6282" s="7"/>
      <c r="M6282" s="7"/>
      <c r="N6282" s="7"/>
    </row>
    <row r="6283" spans="9:14" x14ac:dyDescent="0.2">
      <c r="I6283" s="7"/>
      <c r="J6283" s="7"/>
      <c r="K6283" s="7"/>
      <c r="L6283" s="7"/>
      <c r="M6283" s="7"/>
      <c r="N6283" s="7"/>
    </row>
    <row r="6284" spans="9:14" x14ac:dyDescent="0.2">
      <c r="I6284" s="7"/>
      <c r="J6284" s="7"/>
      <c r="K6284" s="7"/>
      <c r="L6284" s="7"/>
      <c r="M6284" s="7"/>
      <c r="N6284" s="7"/>
    </row>
    <row r="6285" spans="9:14" x14ac:dyDescent="0.2">
      <c r="I6285" s="7"/>
      <c r="J6285" s="7"/>
      <c r="K6285" s="7"/>
      <c r="L6285" s="7"/>
      <c r="M6285" s="7"/>
      <c r="N6285" s="7"/>
    </row>
    <row r="6286" spans="9:14" x14ac:dyDescent="0.2">
      <c r="I6286" s="7"/>
      <c r="J6286" s="7"/>
      <c r="K6286" s="7"/>
      <c r="L6286" s="7"/>
      <c r="M6286" s="7"/>
      <c r="N6286" s="7"/>
    </row>
    <row r="6287" spans="9:14" x14ac:dyDescent="0.2">
      <c r="I6287" s="7"/>
      <c r="J6287" s="7"/>
      <c r="K6287" s="7"/>
      <c r="L6287" s="7"/>
      <c r="M6287" s="7"/>
      <c r="N6287" s="7"/>
    </row>
    <row r="6288" spans="9:14" x14ac:dyDescent="0.2">
      <c r="I6288" s="7"/>
      <c r="J6288" s="7"/>
      <c r="K6288" s="7"/>
      <c r="L6288" s="7"/>
      <c r="M6288" s="7"/>
      <c r="N6288" s="7"/>
    </row>
    <row r="6289" spans="9:14" x14ac:dyDescent="0.2">
      <c r="I6289" s="7"/>
      <c r="J6289" s="7"/>
      <c r="K6289" s="7"/>
      <c r="L6289" s="7"/>
      <c r="M6289" s="7"/>
      <c r="N6289" s="7"/>
    </row>
    <row r="6290" spans="9:14" x14ac:dyDescent="0.2">
      <c r="I6290" s="7"/>
      <c r="J6290" s="7"/>
      <c r="K6290" s="7"/>
      <c r="L6290" s="7"/>
      <c r="M6290" s="7"/>
      <c r="N6290" s="7"/>
    </row>
    <row r="6291" spans="9:14" x14ac:dyDescent="0.2">
      <c r="I6291" s="7"/>
      <c r="J6291" s="7"/>
      <c r="K6291" s="7"/>
      <c r="L6291" s="7"/>
      <c r="M6291" s="7"/>
      <c r="N6291" s="7"/>
    </row>
    <row r="6292" spans="9:14" x14ac:dyDescent="0.2">
      <c r="I6292" s="7"/>
      <c r="J6292" s="7"/>
      <c r="K6292" s="7"/>
      <c r="L6292" s="7"/>
      <c r="M6292" s="7"/>
      <c r="N6292" s="7"/>
    </row>
    <row r="6293" spans="9:14" x14ac:dyDescent="0.2">
      <c r="I6293" s="7"/>
      <c r="J6293" s="7"/>
      <c r="K6293" s="7"/>
      <c r="L6293" s="7"/>
      <c r="M6293" s="7"/>
      <c r="N6293" s="7"/>
    </row>
    <row r="6294" spans="9:14" x14ac:dyDescent="0.2">
      <c r="I6294" s="7"/>
      <c r="J6294" s="7"/>
      <c r="K6294" s="7"/>
      <c r="L6294" s="7"/>
      <c r="M6294" s="7"/>
      <c r="N6294" s="7"/>
    </row>
    <row r="6295" spans="9:14" x14ac:dyDescent="0.2">
      <c r="I6295" s="7"/>
      <c r="J6295" s="7"/>
      <c r="K6295" s="7"/>
      <c r="L6295" s="7"/>
      <c r="M6295" s="7"/>
      <c r="N6295" s="7"/>
    </row>
    <row r="6296" spans="9:14" x14ac:dyDescent="0.2">
      <c r="I6296" s="7"/>
      <c r="J6296" s="7"/>
      <c r="K6296" s="7"/>
      <c r="L6296" s="7"/>
      <c r="M6296" s="7"/>
      <c r="N6296" s="7"/>
    </row>
    <row r="6297" spans="9:14" x14ac:dyDescent="0.2">
      <c r="I6297" s="7"/>
      <c r="J6297" s="7"/>
      <c r="K6297" s="7"/>
      <c r="L6297" s="7"/>
      <c r="M6297" s="7"/>
      <c r="N6297" s="7"/>
    </row>
    <row r="6298" spans="9:14" x14ac:dyDescent="0.2">
      <c r="I6298" s="7"/>
      <c r="J6298" s="7"/>
      <c r="K6298" s="7"/>
      <c r="L6298" s="7"/>
      <c r="M6298" s="7"/>
      <c r="N6298" s="7"/>
    </row>
    <row r="6299" spans="9:14" x14ac:dyDescent="0.2">
      <c r="I6299" s="7"/>
      <c r="J6299" s="7"/>
      <c r="K6299" s="7"/>
      <c r="L6299" s="7"/>
      <c r="M6299" s="7"/>
      <c r="N6299" s="7"/>
    </row>
    <row r="6300" spans="9:14" x14ac:dyDescent="0.2">
      <c r="I6300" s="7"/>
      <c r="J6300" s="7"/>
      <c r="K6300" s="7"/>
      <c r="L6300" s="7"/>
      <c r="M6300" s="7"/>
      <c r="N6300" s="7"/>
    </row>
    <row r="6301" spans="9:14" x14ac:dyDescent="0.2">
      <c r="I6301" s="7"/>
      <c r="J6301" s="7"/>
      <c r="K6301" s="7"/>
      <c r="L6301" s="7"/>
      <c r="M6301" s="7"/>
      <c r="N6301" s="7"/>
    </row>
    <row r="6302" spans="9:14" x14ac:dyDescent="0.2">
      <c r="I6302" s="7"/>
      <c r="J6302" s="7"/>
      <c r="K6302" s="7"/>
      <c r="L6302" s="7"/>
      <c r="M6302" s="7"/>
      <c r="N6302" s="7"/>
    </row>
    <row r="6303" spans="9:14" x14ac:dyDescent="0.2">
      <c r="I6303" s="7"/>
      <c r="J6303" s="7"/>
      <c r="K6303" s="7"/>
      <c r="L6303" s="7"/>
      <c r="M6303" s="7"/>
      <c r="N6303" s="7"/>
    </row>
    <row r="6304" spans="9:14" x14ac:dyDescent="0.2">
      <c r="I6304" s="7"/>
      <c r="J6304" s="7"/>
      <c r="K6304" s="7"/>
      <c r="L6304" s="7"/>
      <c r="M6304" s="7"/>
      <c r="N6304" s="7"/>
    </row>
    <row r="6305" spans="9:14" x14ac:dyDescent="0.2">
      <c r="I6305" s="7"/>
      <c r="J6305" s="7"/>
      <c r="K6305" s="7"/>
      <c r="L6305" s="7"/>
      <c r="M6305" s="7"/>
      <c r="N6305" s="7"/>
    </row>
    <row r="6306" spans="9:14" x14ac:dyDescent="0.2">
      <c r="I6306" s="7"/>
      <c r="J6306" s="7"/>
      <c r="K6306" s="7"/>
      <c r="L6306" s="7"/>
      <c r="M6306" s="7"/>
      <c r="N6306" s="7"/>
    </row>
    <row r="6307" spans="9:14" x14ac:dyDescent="0.2">
      <c r="I6307" s="7"/>
      <c r="J6307" s="7"/>
      <c r="K6307" s="7"/>
      <c r="L6307" s="7"/>
      <c r="M6307" s="7"/>
      <c r="N6307" s="7"/>
    </row>
    <row r="6308" spans="9:14" x14ac:dyDescent="0.2">
      <c r="I6308" s="7"/>
      <c r="J6308" s="7"/>
      <c r="K6308" s="7"/>
      <c r="L6308" s="7"/>
      <c r="M6308" s="7"/>
      <c r="N6308" s="7"/>
    </row>
    <row r="6309" spans="9:14" x14ac:dyDescent="0.2">
      <c r="I6309" s="7"/>
      <c r="J6309" s="7"/>
      <c r="K6309" s="7"/>
      <c r="L6309" s="7"/>
      <c r="M6309" s="7"/>
      <c r="N6309" s="7"/>
    </row>
    <row r="6310" spans="9:14" x14ac:dyDescent="0.2">
      <c r="I6310" s="7"/>
      <c r="J6310" s="7"/>
      <c r="K6310" s="7"/>
      <c r="L6310" s="7"/>
      <c r="M6310" s="7"/>
      <c r="N6310" s="7"/>
    </row>
    <row r="6311" spans="9:14" x14ac:dyDescent="0.2">
      <c r="I6311" s="7"/>
      <c r="J6311" s="7"/>
      <c r="K6311" s="7"/>
      <c r="L6311" s="7"/>
      <c r="M6311" s="7"/>
      <c r="N6311" s="7"/>
    </row>
    <row r="6312" spans="9:14" x14ac:dyDescent="0.2">
      <c r="I6312" s="7"/>
      <c r="J6312" s="7"/>
      <c r="K6312" s="7"/>
      <c r="L6312" s="7"/>
      <c r="M6312" s="7"/>
      <c r="N6312" s="7"/>
    </row>
    <row r="6313" spans="9:14" x14ac:dyDescent="0.2">
      <c r="I6313" s="7"/>
      <c r="J6313" s="7"/>
      <c r="K6313" s="7"/>
      <c r="L6313" s="7"/>
      <c r="M6313" s="7"/>
      <c r="N6313" s="7"/>
    </row>
    <row r="6314" spans="9:14" x14ac:dyDescent="0.2">
      <c r="I6314" s="7"/>
      <c r="J6314" s="7"/>
      <c r="K6314" s="7"/>
      <c r="L6314" s="7"/>
      <c r="M6314" s="7"/>
      <c r="N6314" s="7"/>
    </row>
    <row r="6315" spans="9:14" x14ac:dyDescent="0.2">
      <c r="I6315" s="7"/>
      <c r="J6315" s="7"/>
      <c r="K6315" s="7"/>
      <c r="L6315" s="7"/>
      <c r="M6315" s="7"/>
      <c r="N6315" s="7"/>
    </row>
    <row r="6316" spans="9:14" x14ac:dyDescent="0.2">
      <c r="I6316" s="7"/>
      <c r="J6316" s="7"/>
      <c r="K6316" s="7"/>
      <c r="L6316" s="7"/>
      <c r="M6316" s="7"/>
      <c r="N6316" s="7"/>
    </row>
    <row r="6317" spans="9:14" x14ac:dyDescent="0.2">
      <c r="I6317" s="7"/>
      <c r="J6317" s="7"/>
      <c r="K6317" s="7"/>
      <c r="L6317" s="7"/>
      <c r="M6317" s="7"/>
      <c r="N6317" s="7"/>
    </row>
    <row r="6318" spans="9:14" x14ac:dyDescent="0.2">
      <c r="I6318" s="7"/>
      <c r="J6318" s="7"/>
      <c r="K6318" s="7"/>
      <c r="L6318" s="7"/>
      <c r="M6318" s="7"/>
      <c r="N6318" s="7"/>
    </row>
    <row r="6319" spans="9:14" x14ac:dyDescent="0.2">
      <c r="I6319" s="7"/>
      <c r="J6319" s="7"/>
      <c r="K6319" s="7"/>
      <c r="L6319" s="7"/>
      <c r="M6319" s="7"/>
      <c r="N6319" s="7"/>
    </row>
    <row r="6320" spans="9:14" x14ac:dyDescent="0.2">
      <c r="I6320" s="7"/>
      <c r="J6320" s="7"/>
      <c r="K6320" s="7"/>
      <c r="L6320" s="7"/>
      <c r="M6320" s="7"/>
      <c r="N6320" s="7"/>
    </row>
    <row r="6321" spans="9:14" x14ac:dyDescent="0.2">
      <c r="I6321" s="7"/>
      <c r="J6321" s="7"/>
      <c r="K6321" s="7"/>
      <c r="L6321" s="7"/>
      <c r="M6321" s="7"/>
      <c r="N6321" s="7"/>
    </row>
    <row r="6322" spans="9:14" x14ac:dyDescent="0.2">
      <c r="I6322" s="7"/>
      <c r="J6322" s="7"/>
      <c r="K6322" s="7"/>
      <c r="L6322" s="7"/>
      <c r="M6322" s="7"/>
      <c r="N6322" s="7"/>
    </row>
    <row r="6323" spans="9:14" x14ac:dyDescent="0.2">
      <c r="I6323" s="7"/>
      <c r="J6323" s="7"/>
      <c r="K6323" s="7"/>
      <c r="L6323" s="7"/>
      <c r="M6323" s="7"/>
      <c r="N6323" s="7"/>
    </row>
    <row r="6324" spans="9:14" x14ac:dyDescent="0.2">
      <c r="I6324" s="7"/>
      <c r="J6324" s="7"/>
      <c r="K6324" s="7"/>
      <c r="L6324" s="7"/>
      <c r="M6324" s="7"/>
      <c r="N6324" s="7"/>
    </row>
    <row r="6325" spans="9:14" x14ac:dyDescent="0.2">
      <c r="I6325" s="7"/>
      <c r="J6325" s="7"/>
      <c r="K6325" s="7"/>
      <c r="L6325" s="7"/>
      <c r="M6325" s="7"/>
      <c r="N6325" s="7"/>
    </row>
    <row r="6326" spans="9:14" x14ac:dyDescent="0.2">
      <c r="I6326" s="7"/>
      <c r="J6326" s="7"/>
      <c r="K6326" s="7"/>
      <c r="L6326" s="7"/>
      <c r="M6326" s="7"/>
      <c r="N6326" s="7"/>
    </row>
    <row r="6327" spans="9:14" x14ac:dyDescent="0.2">
      <c r="I6327" s="7"/>
      <c r="J6327" s="7"/>
      <c r="K6327" s="7"/>
      <c r="L6327" s="7"/>
      <c r="M6327" s="7"/>
      <c r="N6327" s="7"/>
    </row>
    <row r="6328" spans="9:14" x14ac:dyDescent="0.2">
      <c r="I6328" s="7"/>
      <c r="J6328" s="7"/>
      <c r="K6328" s="7"/>
      <c r="L6328" s="7"/>
      <c r="M6328" s="7"/>
      <c r="N6328" s="7"/>
    </row>
    <row r="6329" spans="9:14" x14ac:dyDescent="0.2">
      <c r="I6329" s="7"/>
      <c r="J6329" s="7"/>
      <c r="K6329" s="7"/>
      <c r="L6329" s="7"/>
      <c r="M6329" s="7"/>
      <c r="N6329" s="7"/>
    </row>
    <row r="6330" spans="9:14" x14ac:dyDescent="0.2">
      <c r="I6330" s="7"/>
      <c r="J6330" s="7"/>
      <c r="K6330" s="7"/>
      <c r="L6330" s="7"/>
      <c r="M6330" s="7"/>
      <c r="N6330" s="7"/>
    </row>
    <row r="6331" spans="9:14" x14ac:dyDescent="0.2">
      <c r="I6331" s="7"/>
      <c r="J6331" s="7"/>
      <c r="K6331" s="7"/>
      <c r="L6331" s="7"/>
      <c r="M6331" s="7"/>
      <c r="N6331" s="7"/>
    </row>
    <row r="6332" spans="9:14" x14ac:dyDescent="0.2">
      <c r="I6332" s="7"/>
      <c r="J6332" s="7"/>
      <c r="K6332" s="7"/>
      <c r="L6332" s="7"/>
      <c r="M6332" s="7"/>
      <c r="N6332" s="7"/>
    </row>
    <row r="6333" spans="9:14" x14ac:dyDescent="0.2">
      <c r="I6333" s="7"/>
      <c r="J6333" s="7"/>
      <c r="K6333" s="7"/>
      <c r="L6333" s="7"/>
      <c r="M6333" s="7"/>
      <c r="N6333" s="7"/>
    </row>
    <row r="6334" spans="9:14" x14ac:dyDescent="0.2">
      <c r="I6334" s="7"/>
      <c r="J6334" s="7"/>
      <c r="K6334" s="7"/>
      <c r="L6334" s="7"/>
      <c r="M6334" s="7"/>
      <c r="N6334" s="7"/>
    </row>
    <row r="6335" spans="9:14" x14ac:dyDescent="0.2">
      <c r="I6335" s="7"/>
      <c r="J6335" s="7"/>
      <c r="K6335" s="7"/>
      <c r="L6335" s="7"/>
      <c r="M6335" s="7"/>
      <c r="N6335" s="7"/>
    </row>
    <row r="6336" spans="9:14" x14ac:dyDescent="0.2">
      <c r="I6336" s="7"/>
      <c r="J6336" s="7"/>
      <c r="K6336" s="7"/>
      <c r="L6336" s="7"/>
      <c r="M6336" s="7"/>
      <c r="N6336" s="7"/>
    </row>
    <row r="6337" spans="9:14" x14ac:dyDescent="0.2">
      <c r="I6337" s="7"/>
      <c r="J6337" s="7"/>
      <c r="K6337" s="7"/>
      <c r="L6337" s="7"/>
      <c r="M6337" s="7"/>
      <c r="N6337" s="7"/>
    </row>
    <row r="6338" spans="9:14" x14ac:dyDescent="0.2">
      <c r="I6338" s="7"/>
      <c r="J6338" s="7"/>
      <c r="K6338" s="7"/>
      <c r="L6338" s="7"/>
      <c r="M6338" s="7"/>
      <c r="N6338" s="7"/>
    </row>
    <row r="6339" spans="9:14" x14ac:dyDescent="0.2">
      <c r="I6339" s="7"/>
      <c r="J6339" s="7"/>
      <c r="K6339" s="7"/>
      <c r="L6339" s="7"/>
      <c r="M6339" s="7"/>
      <c r="N6339" s="7"/>
    </row>
    <row r="6340" spans="9:14" x14ac:dyDescent="0.2">
      <c r="I6340" s="7"/>
      <c r="J6340" s="7"/>
      <c r="K6340" s="7"/>
      <c r="L6340" s="7"/>
      <c r="M6340" s="7"/>
      <c r="N6340" s="7"/>
    </row>
    <row r="6341" spans="9:14" x14ac:dyDescent="0.2">
      <c r="I6341" s="7"/>
      <c r="J6341" s="7"/>
      <c r="K6341" s="7"/>
      <c r="L6341" s="7"/>
      <c r="M6341" s="7"/>
      <c r="N6341" s="7"/>
    </row>
    <row r="6342" spans="9:14" x14ac:dyDescent="0.2">
      <c r="I6342" s="7"/>
      <c r="J6342" s="7"/>
      <c r="K6342" s="7"/>
      <c r="L6342" s="7"/>
      <c r="M6342" s="7"/>
      <c r="N6342" s="7"/>
    </row>
    <row r="6343" spans="9:14" x14ac:dyDescent="0.2">
      <c r="I6343" s="7"/>
      <c r="J6343" s="7"/>
      <c r="K6343" s="7"/>
      <c r="L6343" s="7"/>
      <c r="M6343" s="7"/>
      <c r="N6343" s="7"/>
    </row>
    <row r="6344" spans="9:14" x14ac:dyDescent="0.2">
      <c r="I6344" s="7"/>
      <c r="J6344" s="7"/>
      <c r="K6344" s="7"/>
      <c r="L6344" s="7"/>
      <c r="M6344" s="7"/>
      <c r="N6344" s="7"/>
    </row>
    <row r="6345" spans="9:14" x14ac:dyDescent="0.2">
      <c r="I6345" s="7"/>
      <c r="J6345" s="7"/>
      <c r="K6345" s="7"/>
      <c r="L6345" s="7"/>
      <c r="M6345" s="7"/>
      <c r="N6345" s="7"/>
    </row>
    <row r="6346" spans="9:14" x14ac:dyDescent="0.2">
      <c r="I6346" s="7"/>
      <c r="J6346" s="7"/>
      <c r="K6346" s="7"/>
      <c r="L6346" s="7"/>
      <c r="M6346" s="7"/>
      <c r="N6346" s="7"/>
    </row>
    <row r="6347" spans="9:14" x14ac:dyDescent="0.2">
      <c r="I6347" s="7"/>
      <c r="J6347" s="7"/>
      <c r="K6347" s="7"/>
      <c r="L6347" s="7"/>
      <c r="M6347" s="7"/>
      <c r="N6347" s="7"/>
    </row>
    <row r="6348" spans="9:14" x14ac:dyDescent="0.2">
      <c r="I6348" s="7"/>
      <c r="J6348" s="7"/>
      <c r="K6348" s="7"/>
      <c r="L6348" s="7"/>
      <c r="M6348" s="7"/>
      <c r="N6348" s="7"/>
    </row>
    <row r="6349" spans="9:14" x14ac:dyDescent="0.2">
      <c r="I6349" s="7"/>
      <c r="J6349" s="7"/>
      <c r="K6349" s="7"/>
      <c r="L6349" s="7"/>
      <c r="M6349" s="7"/>
      <c r="N6349" s="7"/>
    </row>
    <row r="6350" spans="9:14" x14ac:dyDescent="0.2">
      <c r="I6350" s="7"/>
      <c r="J6350" s="7"/>
      <c r="K6350" s="7"/>
      <c r="L6350" s="7"/>
      <c r="M6350" s="7"/>
      <c r="N6350" s="7"/>
    </row>
    <row r="6351" spans="9:14" x14ac:dyDescent="0.2">
      <c r="I6351" s="7"/>
      <c r="J6351" s="7"/>
      <c r="K6351" s="7"/>
      <c r="L6351" s="7"/>
      <c r="M6351" s="7"/>
      <c r="N6351" s="7"/>
    </row>
    <row r="6352" spans="9:14" x14ac:dyDescent="0.2">
      <c r="I6352" s="7"/>
      <c r="J6352" s="7"/>
      <c r="K6352" s="7"/>
      <c r="L6352" s="7"/>
      <c r="M6352" s="7"/>
      <c r="N6352" s="7"/>
    </row>
    <row r="6353" spans="9:14" x14ac:dyDescent="0.2">
      <c r="I6353" s="7"/>
      <c r="J6353" s="7"/>
      <c r="K6353" s="7"/>
      <c r="L6353" s="7"/>
      <c r="M6353" s="7"/>
      <c r="N6353" s="7"/>
    </row>
    <row r="6354" spans="9:14" x14ac:dyDescent="0.2">
      <c r="I6354" s="7"/>
      <c r="J6354" s="7"/>
      <c r="K6354" s="7"/>
      <c r="L6354" s="7"/>
      <c r="M6354" s="7"/>
      <c r="N6354" s="7"/>
    </row>
    <row r="6355" spans="9:14" x14ac:dyDescent="0.2">
      <c r="I6355" s="7"/>
      <c r="J6355" s="7"/>
      <c r="K6355" s="7"/>
      <c r="L6355" s="7"/>
      <c r="M6355" s="7"/>
      <c r="N6355" s="7"/>
    </row>
    <row r="6356" spans="9:14" x14ac:dyDescent="0.2">
      <c r="I6356" s="7"/>
      <c r="J6356" s="7"/>
      <c r="K6356" s="7"/>
      <c r="L6356" s="7"/>
      <c r="M6356" s="7"/>
      <c r="N6356" s="7"/>
    </row>
    <row r="6357" spans="9:14" x14ac:dyDescent="0.2">
      <c r="I6357" s="7"/>
      <c r="J6357" s="7"/>
      <c r="K6357" s="7"/>
      <c r="L6357" s="7"/>
      <c r="M6357" s="7"/>
      <c r="N6357" s="7"/>
    </row>
    <row r="6358" spans="9:14" x14ac:dyDescent="0.2">
      <c r="I6358" s="7"/>
      <c r="J6358" s="7"/>
      <c r="K6358" s="7"/>
      <c r="L6358" s="7"/>
      <c r="M6358" s="7"/>
      <c r="N6358" s="7"/>
    </row>
    <row r="6359" spans="9:14" x14ac:dyDescent="0.2">
      <c r="I6359" s="7"/>
      <c r="J6359" s="7"/>
      <c r="K6359" s="7"/>
      <c r="L6359" s="7"/>
      <c r="M6359" s="7"/>
      <c r="N6359" s="7"/>
    </row>
    <row r="6360" spans="9:14" x14ac:dyDescent="0.2">
      <c r="I6360" s="7"/>
      <c r="J6360" s="7"/>
      <c r="K6360" s="7"/>
      <c r="L6360" s="7"/>
      <c r="M6360" s="7"/>
      <c r="N6360" s="7"/>
    </row>
    <row r="6361" spans="9:14" x14ac:dyDescent="0.2">
      <c r="I6361" s="7"/>
      <c r="J6361" s="7"/>
      <c r="K6361" s="7"/>
      <c r="L6361" s="7"/>
      <c r="M6361" s="7"/>
      <c r="N6361" s="7"/>
    </row>
    <row r="6362" spans="9:14" x14ac:dyDescent="0.2">
      <c r="I6362" s="7"/>
      <c r="J6362" s="7"/>
      <c r="K6362" s="7"/>
      <c r="L6362" s="7"/>
      <c r="M6362" s="7"/>
      <c r="N6362" s="7"/>
    </row>
    <row r="6363" spans="9:14" x14ac:dyDescent="0.2">
      <c r="I6363" s="7"/>
      <c r="J6363" s="7"/>
      <c r="K6363" s="7"/>
      <c r="L6363" s="7"/>
      <c r="M6363" s="7"/>
      <c r="N6363" s="7"/>
    </row>
    <row r="6364" spans="9:14" x14ac:dyDescent="0.2">
      <c r="I6364" s="7"/>
      <c r="J6364" s="7"/>
      <c r="K6364" s="7"/>
      <c r="L6364" s="7"/>
      <c r="M6364" s="7"/>
      <c r="N6364" s="7"/>
    </row>
    <row r="6365" spans="9:14" x14ac:dyDescent="0.2">
      <c r="I6365" s="7"/>
      <c r="J6365" s="7"/>
      <c r="K6365" s="7"/>
      <c r="L6365" s="7"/>
      <c r="M6365" s="7"/>
      <c r="N6365" s="7"/>
    </row>
    <row r="6366" spans="9:14" x14ac:dyDescent="0.2">
      <c r="I6366" s="7"/>
      <c r="J6366" s="7"/>
      <c r="K6366" s="7"/>
      <c r="L6366" s="7"/>
      <c r="M6366" s="7"/>
      <c r="N6366" s="7"/>
    </row>
    <row r="6367" spans="9:14" x14ac:dyDescent="0.2">
      <c r="I6367" s="7"/>
      <c r="J6367" s="7"/>
      <c r="K6367" s="7"/>
      <c r="L6367" s="7"/>
      <c r="M6367" s="7"/>
      <c r="N6367" s="7"/>
    </row>
    <row r="6368" spans="9:14" x14ac:dyDescent="0.2">
      <c r="I6368" s="7"/>
      <c r="J6368" s="7"/>
      <c r="K6368" s="7"/>
      <c r="L6368" s="7"/>
      <c r="M6368" s="7"/>
      <c r="N6368" s="7"/>
    </row>
    <row r="6369" spans="9:14" x14ac:dyDescent="0.2">
      <c r="I6369" s="7"/>
      <c r="J6369" s="7"/>
      <c r="K6369" s="7"/>
      <c r="L6369" s="7"/>
      <c r="M6369" s="7"/>
      <c r="N6369" s="7"/>
    </row>
    <row r="6370" spans="9:14" x14ac:dyDescent="0.2">
      <c r="I6370" s="7"/>
      <c r="J6370" s="7"/>
      <c r="K6370" s="7"/>
      <c r="L6370" s="7"/>
      <c r="M6370" s="7"/>
      <c r="N6370" s="7"/>
    </row>
    <row r="6371" spans="9:14" x14ac:dyDescent="0.2">
      <c r="I6371" s="7"/>
      <c r="J6371" s="7"/>
      <c r="K6371" s="7"/>
      <c r="L6371" s="7"/>
      <c r="M6371" s="7"/>
      <c r="N6371" s="7"/>
    </row>
    <row r="6372" spans="9:14" x14ac:dyDescent="0.2">
      <c r="I6372" s="7"/>
      <c r="J6372" s="7"/>
      <c r="K6372" s="7"/>
      <c r="L6372" s="7"/>
      <c r="M6372" s="7"/>
      <c r="N6372" s="7"/>
    </row>
    <row r="6373" spans="9:14" x14ac:dyDescent="0.2">
      <c r="I6373" s="7"/>
      <c r="J6373" s="7"/>
      <c r="K6373" s="7"/>
      <c r="L6373" s="7"/>
      <c r="M6373" s="7"/>
      <c r="N6373" s="7"/>
    </row>
    <row r="6374" spans="9:14" x14ac:dyDescent="0.2">
      <c r="I6374" s="7"/>
      <c r="J6374" s="7"/>
      <c r="K6374" s="7"/>
      <c r="L6374" s="7"/>
      <c r="M6374" s="7"/>
      <c r="N6374" s="7"/>
    </row>
    <row r="6375" spans="9:14" x14ac:dyDescent="0.2">
      <c r="I6375" s="7"/>
      <c r="J6375" s="7"/>
      <c r="K6375" s="7"/>
      <c r="L6375" s="7"/>
      <c r="M6375" s="7"/>
      <c r="N6375" s="7"/>
    </row>
    <row r="6376" spans="9:14" x14ac:dyDescent="0.2">
      <c r="I6376" s="7"/>
      <c r="J6376" s="7"/>
      <c r="K6376" s="7"/>
      <c r="L6376" s="7"/>
      <c r="M6376" s="7"/>
      <c r="N6376" s="7"/>
    </row>
    <row r="6377" spans="9:14" x14ac:dyDescent="0.2">
      <c r="I6377" s="7"/>
      <c r="J6377" s="7"/>
      <c r="K6377" s="7"/>
      <c r="L6377" s="7"/>
      <c r="M6377" s="7"/>
      <c r="N6377" s="7"/>
    </row>
    <row r="6378" spans="9:14" x14ac:dyDescent="0.2">
      <c r="I6378" s="7"/>
      <c r="J6378" s="7"/>
      <c r="K6378" s="7"/>
      <c r="L6378" s="7"/>
      <c r="M6378" s="7"/>
      <c r="N6378" s="7"/>
    </row>
    <row r="6379" spans="9:14" x14ac:dyDescent="0.2">
      <c r="I6379" s="7"/>
      <c r="J6379" s="7"/>
      <c r="K6379" s="7"/>
      <c r="L6379" s="7"/>
      <c r="M6379" s="7"/>
      <c r="N6379" s="7"/>
    </row>
    <row r="6380" spans="9:14" x14ac:dyDescent="0.2">
      <c r="I6380" s="7"/>
      <c r="J6380" s="7"/>
      <c r="K6380" s="7"/>
      <c r="L6380" s="7"/>
      <c r="M6380" s="7"/>
      <c r="N6380" s="7"/>
    </row>
    <row r="6381" spans="9:14" x14ac:dyDescent="0.2">
      <c r="I6381" s="7"/>
      <c r="J6381" s="7"/>
      <c r="K6381" s="7"/>
      <c r="L6381" s="7"/>
      <c r="M6381" s="7"/>
      <c r="N6381" s="7"/>
    </row>
    <row r="6382" spans="9:14" x14ac:dyDescent="0.2">
      <c r="I6382" s="7"/>
      <c r="J6382" s="7"/>
      <c r="K6382" s="7"/>
      <c r="L6382" s="7"/>
      <c r="M6382" s="7"/>
      <c r="N6382" s="7"/>
    </row>
    <row r="6383" spans="9:14" x14ac:dyDescent="0.2">
      <c r="I6383" s="7"/>
      <c r="J6383" s="7"/>
      <c r="K6383" s="7"/>
      <c r="L6383" s="7"/>
      <c r="M6383" s="7"/>
      <c r="N6383" s="7"/>
    </row>
    <row r="6384" spans="9:14" x14ac:dyDescent="0.2">
      <c r="I6384" s="7"/>
      <c r="J6384" s="7"/>
      <c r="K6384" s="7"/>
      <c r="L6384" s="7"/>
      <c r="M6384" s="7"/>
      <c r="N6384" s="7"/>
    </row>
    <row r="6385" spans="9:14" x14ac:dyDescent="0.2">
      <c r="I6385" s="7"/>
      <c r="J6385" s="7"/>
      <c r="K6385" s="7"/>
      <c r="L6385" s="7"/>
      <c r="M6385" s="7"/>
      <c r="N6385" s="7"/>
    </row>
    <row r="6386" spans="9:14" x14ac:dyDescent="0.2">
      <c r="I6386" s="7"/>
      <c r="J6386" s="7"/>
      <c r="K6386" s="7"/>
      <c r="L6386" s="7"/>
      <c r="M6386" s="7"/>
      <c r="N6386" s="7"/>
    </row>
    <row r="6387" spans="9:14" x14ac:dyDescent="0.2">
      <c r="I6387" s="7"/>
      <c r="J6387" s="7"/>
      <c r="K6387" s="7"/>
      <c r="L6387" s="7"/>
      <c r="M6387" s="7"/>
      <c r="N6387" s="7"/>
    </row>
    <row r="6388" spans="9:14" x14ac:dyDescent="0.2">
      <c r="I6388" s="7"/>
      <c r="J6388" s="7"/>
      <c r="K6388" s="7"/>
      <c r="L6388" s="7"/>
      <c r="M6388" s="7"/>
      <c r="N6388" s="7"/>
    </row>
    <row r="6389" spans="9:14" x14ac:dyDescent="0.2">
      <c r="I6389" s="7"/>
      <c r="J6389" s="7"/>
      <c r="K6389" s="7"/>
      <c r="L6389" s="7"/>
      <c r="M6389" s="7"/>
      <c r="N6389" s="7"/>
    </row>
    <row r="6390" spans="9:14" x14ac:dyDescent="0.2">
      <c r="I6390" s="7"/>
      <c r="J6390" s="7"/>
      <c r="K6390" s="7"/>
      <c r="L6390" s="7"/>
      <c r="M6390" s="7"/>
      <c r="N6390" s="7"/>
    </row>
    <row r="6391" spans="9:14" x14ac:dyDescent="0.2">
      <c r="I6391" s="7"/>
      <c r="J6391" s="7"/>
      <c r="K6391" s="7"/>
      <c r="L6391" s="7"/>
      <c r="M6391" s="7"/>
      <c r="N6391" s="7"/>
    </row>
    <row r="6392" spans="9:14" x14ac:dyDescent="0.2">
      <c r="I6392" s="7"/>
      <c r="J6392" s="7"/>
      <c r="K6392" s="7"/>
      <c r="L6392" s="7"/>
      <c r="M6392" s="7"/>
      <c r="N6392" s="7"/>
    </row>
    <row r="6393" spans="9:14" x14ac:dyDescent="0.2">
      <c r="I6393" s="7"/>
      <c r="J6393" s="7"/>
      <c r="K6393" s="7"/>
      <c r="L6393" s="7"/>
      <c r="M6393" s="7"/>
      <c r="N6393" s="7"/>
    </row>
    <row r="6394" spans="9:14" x14ac:dyDescent="0.2">
      <c r="I6394" s="7"/>
      <c r="J6394" s="7"/>
      <c r="K6394" s="7"/>
      <c r="L6394" s="7"/>
      <c r="M6394" s="7"/>
      <c r="N6394" s="7"/>
    </row>
    <row r="6395" spans="9:14" x14ac:dyDescent="0.2">
      <c r="I6395" s="7"/>
      <c r="J6395" s="7"/>
      <c r="K6395" s="7"/>
      <c r="L6395" s="7"/>
      <c r="M6395" s="7"/>
      <c r="N6395" s="7"/>
    </row>
    <row r="6396" spans="9:14" x14ac:dyDescent="0.2">
      <c r="I6396" s="7"/>
      <c r="J6396" s="7"/>
      <c r="K6396" s="7"/>
      <c r="L6396" s="7"/>
      <c r="M6396" s="7"/>
      <c r="N6396" s="7"/>
    </row>
    <row r="6397" spans="9:14" x14ac:dyDescent="0.2">
      <c r="I6397" s="7"/>
      <c r="J6397" s="7"/>
      <c r="K6397" s="7"/>
      <c r="L6397" s="7"/>
      <c r="M6397" s="7"/>
      <c r="N6397" s="7"/>
    </row>
    <row r="6398" spans="9:14" x14ac:dyDescent="0.2">
      <c r="I6398" s="7"/>
      <c r="J6398" s="7"/>
      <c r="K6398" s="7"/>
      <c r="L6398" s="7"/>
      <c r="M6398" s="7"/>
      <c r="N6398" s="7"/>
    </row>
    <row r="6399" spans="9:14" x14ac:dyDescent="0.2">
      <c r="I6399" s="7"/>
      <c r="J6399" s="7"/>
      <c r="K6399" s="7"/>
      <c r="L6399" s="7"/>
      <c r="M6399" s="7"/>
      <c r="N6399" s="7"/>
    </row>
    <row r="6400" spans="9:14" x14ac:dyDescent="0.2">
      <c r="I6400" s="7"/>
      <c r="J6400" s="7"/>
      <c r="K6400" s="7"/>
      <c r="L6400" s="7"/>
      <c r="M6400" s="7"/>
      <c r="N6400" s="7"/>
    </row>
    <row r="6401" spans="9:14" x14ac:dyDescent="0.2">
      <c r="I6401" s="7"/>
      <c r="J6401" s="7"/>
      <c r="K6401" s="7"/>
      <c r="L6401" s="7"/>
      <c r="M6401" s="7"/>
      <c r="N6401" s="7"/>
    </row>
    <row r="6402" spans="9:14" x14ac:dyDescent="0.2">
      <c r="I6402" s="7"/>
      <c r="J6402" s="7"/>
      <c r="K6402" s="7"/>
      <c r="L6402" s="7"/>
      <c r="M6402" s="7"/>
      <c r="N6402" s="7"/>
    </row>
    <row r="6403" spans="9:14" x14ac:dyDescent="0.2">
      <c r="I6403" s="7"/>
      <c r="J6403" s="7"/>
      <c r="K6403" s="7"/>
      <c r="L6403" s="7"/>
      <c r="M6403" s="7"/>
      <c r="N6403" s="7"/>
    </row>
    <row r="6404" spans="9:14" x14ac:dyDescent="0.2">
      <c r="I6404" s="7"/>
      <c r="J6404" s="7"/>
      <c r="K6404" s="7"/>
      <c r="L6404" s="7"/>
      <c r="M6404" s="7"/>
      <c r="N6404" s="7"/>
    </row>
    <row r="6405" spans="9:14" x14ac:dyDescent="0.2">
      <c r="I6405" s="7"/>
      <c r="J6405" s="7"/>
      <c r="K6405" s="7"/>
      <c r="L6405" s="7"/>
      <c r="M6405" s="7"/>
      <c r="N6405" s="7"/>
    </row>
    <row r="6406" spans="9:14" x14ac:dyDescent="0.2">
      <c r="I6406" s="7"/>
      <c r="J6406" s="7"/>
      <c r="K6406" s="7"/>
      <c r="L6406" s="7"/>
      <c r="M6406" s="7"/>
      <c r="N6406" s="7"/>
    </row>
    <row r="6407" spans="9:14" x14ac:dyDescent="0.2">
      <c r="I6407" s="7"/>
      <c r="J6407" s="7"/>
      <c r="K6407" s="7"/>
      <c r="L6407" s="7"/>
      <c r="M6407" s="7"/>
      <c r="N6407" s="7"/>
    </row>
    <row r="6408" spans="9:14" x14ac:dyDescent="0.2">
      <c r="I6408" s="7"/>
      <c r="J6408" s="7"/>
      <c r="K6408" s="7"/>
      <c r="L6408" s="7"/>
      <c r="M6408" s="7"/>
      <c r="N6408" s="7"/>
    </row>
    <row r="6409" spans="9:14" x14ac:dyDescent="0.2">
      <c r="I6409" s="7"/>
      <c r="J6409" s="7"/>
      <c r="K6409" s="7"/>
      <c r="L6409" s="7"/>
      <c r="M6409" s="7"/>
      <c r="N6409" s="7"/>
    </row>
    <row r="6410" spans="9:14" x14ac:dyDescent="0.2">
      <c r="I6410" s="7"/>
      <c r="J6410" s="7"/>
      <c r="K6410" s="7"/>
      <c r="L6410" s="7"/>
      <c r="M6410" s="7"/>
      <c r="N6410" s="7"/>
    </row>
    <row r="6411" spans="9:14" x14ac:dyDescent="0.2">
      <c r="I6411" s="7"/>
      <c r="J6411" s="7"/>
      <c r="K6411" s="7"/>
      <c r="L6411" s="7"/>
      <c r="M6411" s="7"/>
      <c r="N6411" s="7"/>
    </row>
    <row r="6412" spans="9:14" x14ac:dyDescent="0.2">
      <c r="I6412" s="7"/>
      <c r="J6412" s="7"/>
      <c r="K6412" s="7"/>
      <c r="L6412" s="7"/>
      <c r="M6412" s="7"/>
      <c r="N6412" s="7"/>
    </row>
    <row r="6413" spans="9:14" x14ac:dyDescent="0.2">
      <c r="I6413" s="7"/>
      <c r="J6413" s="7"/>
      <c r="K6413" s="7"/>
      <c r="L6413" s="7"/>
      <c r="M6413" s="7"/>
      <c r="N6413" s="7"/>
    </row>
    <row r="6414" spans="9:14" x14ac:dyDescent="0.2">
      <c r="I6414" s="7"/>
      <c r="J6414" s="7"/>
      <c r="K6414" s="7"/>
      <c r="L6414" s="7"/>
      <c r="M6414" s="7"/>
      <c r="N6414" s="7"/>
    </row>
    <row r="6415" spans="9:14" x14ac:dyDescent="0.2">
      <c r="I6415" s="7"/>
      <c r="J6415" s="7"/>
      <c r="K6415" s="7"/>
      <c r="L6415" s="7"/>
      <c r="M6415" s="7"/>
      <c r="N6415" s="7"/>
    </row>
    <row r="6416" spans="9:14" x14ac:dyDescent="0.2">
      <c r="I6416" s="7"/>
      <c r="J6416" s="7"/>
      <c r="K6416" s="7"/>
      <c r="L6416" s="7"/>
      <c r="M6416" s="7"/>
      <c r="N6416" s="7"/>
    </row>
    <row r="6417" spans="9:14" x14ac:dyDescent="0.2">
      <c r="I6417" s="7"/>
      <c r="J6417" s="7"/>
      <c r="K6417" s="7"/>
      <c r="L6417" s="7"/>
      <c r="M6417" s="7"/>
      <c r="N6417" s="7"/>
    </row>
    <row r="6418" spans="9:14" x14ac:dyDescent="0.2">
      <c r="I6418" s="7"/>
      <c r="J6418" s="7"/>
      <c r="K6418" s="7"/>
      <c r="L6418" s="7"/>
      <c r="M6418" s="7"/>
      <c r="N6418" s="7"/>
    </row>
    <row r="6419" spans="9:14" x14ac:dyDescent="0.2">
      <c r="I6419" s="7"/>
      <c r="J6419" s="7"/>
      <c r="K6419" s="7"/>
      <c r="L6419" s="7"/>
      <c r="M6419" s="7"/>
      <c r="N6419" s="7"/>
    </row>
    <row r="6420" spans="9:14" x14ac:dyDescent="0.2">
      <c r="I6420" s="7"/>
      <c r="J6420" s="7"/>
      <c r="K6420" s="7"/>
      <c r="L6420" s="7"/>
      <c r="M6420" s="7"/>
      <c r="N6420" s="7"/>
    </row>
    <row r="6421" spans="9:14" x14ac:dyDescent="0.2">
      <c r="I6421" s="7"/>
      <c r="J6421" s="7"/>
      <c r="K6421" s="7"/>
      <c r="L6421" s="7"/>
      <c r="M6421" s="7"/>
      <c r="N6421" s="7"/>
    </row>
    <row r="6422" spans="9:14" x14ac:dyDescent="0.2">
      <c r="I6422" s="7"/>
      <c r="J6422" s="7"/>
      <c r="K6422" s="7"/>
      <c r="L6422" s="7"/>
      <c r="M6422" s="7"/>
      <c r="N6422" s="7"/>
    </row>
    <row r="6423" spans="9:14" x14ac:dyDescent="0.2">
      <c r="I6423" s="7"/>
      <c r="J6423" s="7"/>
      <c r="K6423" s="7"/>
      <c r="L6423" s="7"/>
      <c r="M6423" s="7"/>
      <c r="N6423" s="7"/>
    </row>
    <row r="6424" spans="9:14" x14ac:dyDescent="0.2">
      <c r="I6424" s="7"/>
      <c r="J6424" s="7"/>
      <c r="K6424" s="7"/>
      <c r="L6424" s="7"/>
      <c r="M6424" s="7"/>
      <c r="N6424" s="7"/>
    </row>
    <row r="6425" spans="9:14" x14ac:dyDescent="0.2">
      <c r="I6425" s="7"/>
      <c r="J6425" s="7"/>
      <c r="K6425" s="7"/>
      <c r="L6425" s="7"/>
      <c r="M6425" s="7"/>
      <c r="N6425" s="7"/>
    </row>
    <row r="6426" spans="9:14" x14ac:dyDescent="0.2">
      <c r="I6426" s="7"/>
      <c r="J6426" s="7"/>
      <c r="K6426" s="7"/>
      <c r="L6426" s="7"/>
      <c r="M6426" s="7"/>
      <c r="N6426" s="7"/>
    </row>
    <row r="6427" spans="9:14" x14ac:dyDescent="0.2">
      <c r="I6427" s="7"/>
      <c r="J6427" s="7"/>
      <c r="K6427" s="7"/>
      <c r="L6427" s="7"/>
      <c r="M6427" s="7"/>
      <c r="N6427" s="7"/>
    </row>
    <row r="6428" spans="9:14" x14ac:dyDescent="0.2">
      <c r="I6428" s="7"/>
      <c r="J6428" s="7"/>
      <c r="K6428" s="7"/>
      <c r="L6428" s="7"/>
      <c r="M6428" s="7"/>
      <c r="N6428" s="7"/>
    </row>
    <row r="6429" spans="9:14" x14ac:dyDescent="0.2">
      <c r="I6429" s="7"/>
      <c r="J6429" s="7"/>
      <c r="K6429" s="7"/>
      <c r="L6429" s="7"/>
      <c r="M6429" s="7"/>
      <c r="N6429" s="7"/>
    </row>
    <row r="6430" spans="9:14" x14ac:dyDescent="0.2">
      <c r="I6430" s="7"/>
      <c r="J6430" s="7"/>
      <c r="K6430" s="7"/>
      <c r="L6430" s="7"/>
      <c r="M6430" s="7"/>
      <c r="N6430" s="7"/>
    </row>
    <row r="6431" spans="9:14" x14ac:dyDescent="0.2">
      <c r="I6431" s="7"/>
      <c r="J6431" s="7"/>
      <c r="K6431" s="7"/>
      <c r="L6431" s="7"/>
      <c r="M6431" s="7"/>
      <c r="N6431" s="7"/>
    </row>
    <row r="6432" spans="9:14" x14ac:dyDescent="0.2">
      <c r="I6432" s="7"/>
      <c r="J6432" s="7"/>
      <c r="K6432" s="7"/>
      <c r="L6432" s="7"/>
      <c r="M6432" s="7"/>
      <c r="N6432" s="7"/>
    </row>
    <row r="6433" spans="9:14" x14ac:dyDescent="0.2">
      <c r="I6433" s="7"/>
      <c r="J6433" s="7"/>
      <c r="K6433" s="7"/>
      <c r="L6433" s="7"/>
      <c r="M6433" s="7"/>
      <c r="N6433" s="7"/>
    </row>
    <row r="6434" spans="9:14" x14ac:dyDescent="0.2">
      <c r="I6434" s="7"/>
      <c r="J6434" s="7"/>
      <c r="K6434" s="7"/>
      <c r="L6434" s="7"/>
      <c r="M6434" s="7"/>
      <c r="N6434" s="7"/>
    </row>
    <row r="6435" spans="9:14" x14ac:dyDescent="0.2">
      <c r="I6435" s="7"/>
      <c r="J6435" s="7"/>
      <c r="K6435" s="7"/>
      <c r="L6435" s="7"/>
      <c r="M6435" s="7"/>
      <c r="N6435" s="7"/>
    </row>
    <row r="6436" spans="9:14" x14ac:dyDescent="0.2">
      <c r="I6436" s="7"/>
      <c r="J6436" s="7"/>
      <c r="K6436" s="7"/>
      <c r="L6436" s="7"/>
      <c r="M6436" s="7"/>
      <c r="N6436" s="7"/>
    </row>
    <row r="6437" spans="9:14" x14ac:dyDescent="0.2">
      <c r="I6437" s="7"/>
      <c r="J6437" s="7"/>
      <c r="K6437" s="7"/>
      <c r="L6437" s="7"/>
      <c r="M6437" s="7"/>
      <c r="N6437" s="7"/>
    </row>
    <row r="6438" spans="9:14" x14ac:dyDescent="0.2">
      <c r="I6438" s="7"/>
      <c r="J6438" s="7"/>
      <c r="K6438" s="7"/>
      <c r="L6438" s="7"/>
      <c r="M6438" s="7"/>
      <c r="N6438" s="7"/>
    </row>
    <row r="6439" spans="9:14" x14ac:dyDescent="0.2">
      <c r="I6439" s="7"/>
      <c r="J6439" s="7"/>
      <c r="K6439" s="7"/>
      <c r="L6439" s="7"/>
      <c r="M6439" s="7"/>
      <c r="N6439" s="7"/>
    </row>
    <row r="6440" spans="9:14" x14ac:dyDescent="0.2">
      <c r="I6440" s="7"/>
      <c r="J6440" s="7"/>
      <c r="K6440" s="7"/>
      <c r="L6440" s="7"/>
      <c r="M6440" s="7"/>
      <c r="N6440" s="7"/>
    </row>
    <row r="6441" spans="9:14" x14ac:dyDescent="0.2">
      <c r="I6441" s="7"/>
      <c r="J6441" s="7"/>
      <c r="K6441" s="7"/>
      <c r="L6441" s="7"/>
      <c r="M6441" s="7"/>
      <c r="N6441" s="7"/>
    </row>
    <row r="6442" spans="9:14" x14ac:dyDescent="0.2">
      <c r="I6442" s="7"/>
      <c r="J6442" s="7"/>
      <c r="K6442" s="7"/>
      <c r="L6442" s="7"/>
      <c r="M6442" s="7"/>
      <c r="N6442" s="7"/>
    </row>
    <row r="6443" spans="9:14" x14ac:dyDescent="0.2">
      <c r="I6443" s="7"/>
      <c r="J6443" s="7"/>
      <c r="K6443" s="7"/>
      <c r="L6443" s="7"/>
      <c r="M6443" s="7"/>
      <c r="N6443" s="7"/>
    </row>
    <row r="6444" spans="9:14" x14ac:dyDescent="0.2">
      <c r="I6444" s="7"/>
      <c r="J6444" s="7"/>
      <c r="K6444" s="7"/>
      <c r="L6444" s="7"/>
      <c r="M6444" s="7"/>
      <c r="N6444" s="7"/>
    </row>
    <row r="6445" spans="9:14" x14ac:dyDescent="0.2">
      <c r="I6445" s="7"/>
      <c r="J6445" s="7"/>
      <c r="K6445" s="7"/>
      <c r="L6445" s="7"/>
      <c r="M6445" s="7"/>
      <c r="N6445" s="7"/>
    </row>
    <row r="6446" spans="9:14" x14ac:dyDescent="0.2">
      <c r="I6446" s="7"/>
      <c r="J6446" s="7"/>
      <c r="K6446" s="7"/>
      <c r="L6446" s="7"/>
      <c r="M6446" s="7"/>
      <c r="N6446" s="7"/>
    </row>
    <row r="6447" spans="9:14" x14ac:dyDescent="0.2">
      <c r="I6447" s="7"/>
      <c r="J6447" s="7"/>
      <c r="K6447" s="7"/>
      <c r="L6447" s="7"/>
      <c r="M6447" s="7"/>
      <c r="N6447" s="7"/>
    </row>
    <row r="6448" spans="9:14" x14ac:dyDescent="0.2">
      <c r="I6448" s="7"/>
      <c r="J6448" s="7"/>
      <c r="K6448" s="7"/>
      <c r="L6448" s="7"/>
      <c r="M6448" s="7"/>
      <c r="N6448" s="7"/>
    </row>
    <row r="6449" spans="9:14" x14ac:dyDescent="0.2">
      <c r="I6449" s="7"/>
      <c r="J6449" s="7"/>
      <c r="K6449" s="7"/>
      <c r="L6449" s="7"/>
      <c r="M6449" s="7"/>
      <c r="N6449" s="7"/>
    </row>
    <row r="6450" spans="9:14" x14ac:dyDescent="0.2">
      <c r="I6450" s="7"/>
      <c r="J6450" s="7"/>
      <c r="K6450" s="7"/>
      <c r="L6450" s="7"/>
      <c r="M6450" s="7"/>
      <c r="N6450" s="7"/>
    </row>
    <row r="6451" spans="9:14" x14ac:dyDescent="0.2">
      <c r="I6451" s="7"/>
      <c r="J6451" s="7"/>
      <c r="K6451" s="7"/>
      <c r="L6451" s="7"/>
      <c r="M6451" s="7"/>
      <c r="N6451" s="7"/>
    </row>
    <row r="6452" spans="9:14" x14ac:dyDescent="0.2">
      <c r="I6452" s="7"/>
      <c r="J6452" s="7"/>
      <c r="K6452" s="7"/>
      <c r="L6452" s="7"/>
      <c r="M6452" s="7"/>
      <c r="N6452" s="7"/>
    </row>
    <row r="6453" spans="9:14" x14ac:dyDescent="0.2">
      <c r="I6453" s="7"/>
      <c r="J6453" s="7"/>
      <c r="K6453" s="7"/>
      <c r="L6453" s="7"/>
      <c r="M6453" s="7"/>
      <c r="N6453" s="7"/>
    </row>
    <row r="6454" spans="9:14" x14ac:dyDescent="0.2">
      <c r="I6454" s="7"/>
      <c r="J6454" s="7"/>
      <c r="K6454" s="7"/>
      <c r="L6454" s="7"/>
      <c r="M6454" s="7"/>
      <c r="N6454" s="7"/>
    </row>
    <row r="6455" spans="9:14" x14ac:dyDescent="0.2">
      <c r="I6455" s="7"/>
      <c r="J6455" s="7"/>
      <c r="K6455" s="7"/>
      <c r="L6455" s="7"/>
      <c r="M6455" s="7"/>
      <c r="N6455" s="7"/>
    </row>
    <row r="6456" spans="9:14" x14ac:dyDescent="0.2">
      <c r="I6456" s="7"/>
      <c r="J6456" s="7"/>
      <c r="K6456" s="7"/>
      <c r="L6456" s="7"/>
      <c r="M6456" s="7"/>
      <c r="N6456" s="7"/>
    </row>
    <row r="6457" spans="9:14" x14ac:dyDescent="0.2">
      <c r="I6457" s="7"/>
      <c r="J6457" s="7"/>
      <c r="K6457" s="7"/>
      <c r="L6457" s="7"/>
      <c r="M6457" s="7"/>
      <c r="N6457" s="7"/>
    </row>
    <row r="6458" spans="9:14" x14ac:dyDescent="0.2">
      <c r="I6458" s="7"/>
      <c r="J6458" s="7"/>
      <c r="K6458" s="7"/>
      <c r="L6458" s="7"/>
      <c r="M6458" s="7"/>
      <c r="N6458" s="7"/>
    </row>
    <row r="6459" spans="9:14" x14ac:dyDescent="0.2">
      <c r="I6459" s="7"/>
      <c r="J6459" s="7"/>
      <c r="K6459" s="7"/>
      <c r="L6459" s="7"/>
      <c r="M6459" s="7"/>
      <c r="N6459" s="7"/>
    </row>
    <row r="6460" spans="9:14" x14ac:dyDescent="0.2">
      <c r="I6460" s="7"/>
      <c r="J6460" s="7"/>
      <c r="K6460" s="7"/>
      <c r="L6460" s="7"/>
      <c r="M6460" s="7"/>
      <c r="N6460" s="7"/>
    </row>
    <row r="6461" spans="9:14" x14ac:dyDescent="0.2">
      <c r="I6461" s="7"/>
      <c r="J6461" s="7"/>
      <c r="K6461" s="7"/>
      <c r="L6461" s="7"/>
      <c r="M6461" s="7"/>
      <c r="N6461" s="7"/>
    </row>
    <row r="6462" spans="9:14" x14ac:dyDescent="0.2">
      <c r="I6462" s="7"/>
      <c r="J6462" s="7"/>
      <c r="K6462" s="7"/>
      <c r="L6462" s="7"/>
      <c r="M6462" s="7"/>
      <c r="N6462" s="7"/>
    </row>
    <row r="6463" spans="9:14" x14ac:dyDescent="0.2">
      <c r="I6463" s="7"/>
      <c r="J6463" s="7"/>
      <c r="K6463" s="7"/>
      <c r="L6463" s="7"/>
      <c r="M6463" s="7"/>
      <c r="N6463" s="7"/>
    </row>
    <row r="6464" spans="9:14" x14ac:dyDescent="0.2">
      <c r="I6464" s="7"/>
      <c r="J6464" s="7"/>
      <c r="K6464" s="7"/>
      <c r="L6464" s="7"/>
      <c r="M6464" s="7"/>
      <c r="N6464" s="7"/>
    </row>
    <row r="6465" spans="9:14" x14ac:dyDescent="0.2">
      <c r="I6465" s="7"/>
      <c r="J6465" s="7"/>
      <c r="K6465" s="7"/>
      <c r="L6465" s="7"/>
      <c r="M6465" s="7"/>
      <c r="N6465" s="7"/>
    </row>
    <row r="6466" spans="9:14" x14ac:dyDescent="0.2">
      <c r="I6466" s="7"/>
      <c r="J6466" s="7"/>
      <c r="K6466" s="7"/>
      <c r="L6466" s="7"/>
      <c r="M6466" s="7"/>
      <c r="N6466" s="7"/>
    </row>
    <row r="6467" spans="9:14" x14ac:dyDescent="0.2">
      <c r="I6467" s="7"/>
      <c r="J6467" s="7"/>
      <c r="K6467" s="7"/>
      <c r="L6467" s="7"/>
      <c r="M6467" s="7"/>
      <c r="N6467" s="7"/>
    </row>
    <row r="6468" spans="9:14" x14ac:dyDescent="0.2">
      <c r="I6468" s="7"/>
      <c r="J6468" s="7"/>
      <c r="K6468" s="7"/>
      <c r="L6468" s="7"/>
      <c r="M6468" s="7"/>
      <c r="N6468" s="7"/>
    </row>
    <row r="6469" spans="9:14" x14ac:dyDescent="0.2">
      <c r="I6469" s="7"/>
      <c r="J6469" s="7"/>
      <c r="K6469" s="7"/>
      <c r="L6469" s="7"/>
      <c r="M6469" s="7"/>
      <c r="N6469" s="7"/>
    </row>
    <row r="6470" spans="9:14" x14ac:dyDescent="0.2">
      <c r="I6470" s="7"/>
      <c r="J6470" s="7"/>
      <c r="K6470" s="7"/>
      <c r="L6470" s="7"/>
      <c r="M6470" s="7"/>
      <c r="N6470" s="7"/>
    </row>
    <row r="6471" spans="9:14" x14ac:dyDescent="0.2">
      <c r="I6471" s="7"/>
      <c r="J6471" s="7"/>
      <c r="K6471" s="7"/>
      <c r="L6471" s="7"/>
      <c r="M6471" s="7"/>
      <c r="N6471" s="7"/>
    </row>
    <row r="6472" spans="9:14" x14ac:dyDescent="0.2">
      <c r="I6472" s="7"/>
      <c r="J6472" s="7"/>
      <c r="K6472" s="7"/>
      <c r="L6472" s="7"/>
      <c r="M6472" s="7"/>
      <c r="N6472" s="7"/>
    </row>
    <row r="6473" spans="9:14" x14ac:dyDescent="0.2">
      <c r="I6473" s="7"/>
      <c r="J6473" s="7"/>
      <c r="K6473" s="7"/>
      <c r="L6473" s="7"/>
      <c r="M6473" s="7"/>
      <c r="N6473" s="7"/>
    </row>
    <row r="6474" spans="9:14" x14ac:dyDescent="0.2">
      <c r="I6474" s="7"/>
      <c r="J6474" s="7"/>
      <c r="K6474" s="7"/>
      <c r="L6474" s="7"/>
      <c r="M6474" s="7"/>
      <c r="N6474" s="7"/>
    </row>
    <row r="6475" spans="9:14" x14ac:dyDescent="0.2">
      <c r="I6475" s="7"/>
      <c r="J6475" s="7"/>
      <c r="K6475" s="7"/>
      <c r="L6475" s="7"/>
      <c r="M6475" s="7"/>
      <c r="N6475" s="7"/>
    </row>
    <row r="6476" spans="9:14" x14ac:dyDescent="0.2">
      <c r="I6476" s="7"/>
      <c r="J6476" s="7"/>
      <c r="K6476" s="7"/>
      <c r="L6476" s="7"/>
      <c r="M6476" s="7"/>
      <c r="N6476" s="7"/>
    </row>
    <row r="6477" spans="9:14" x14ac:dyDescent="0.2">
      <c r="I6477" s="7"/>
      <c r="J6477" s="7"/>
      <c r="K6477" s="7"/>
      <c r="L6477" s="7"/>
      <c r="M6477" s="7"/>
      <c r="N6477" s="7"/>
    </row>
    <row r="6478" spans="9:14" x14ac:dyDescent="0.2">
      <c r="I6478" s="7"/>
      <c r="J6478" s="7"/>
      <c r="K6478" s="7"/>
      <c r="L6478" s="7"/>
      <c r="M6478" s="7"/>
      <c r="N6478" s="7"/>
    </row>
    <row r="6479" spans="9:14" x14ac:dyDescent="0.2">
      <c r="I6479" s="7"/>
      <c r="J6479" s="7"/>
      <c r="K6479" s="7"/>
      <c r="L6479" s="7"/>
      <c r="M6479" s="7"/>
      <c r="N6479" s="7"/>
    </row>
    <row r="6480" spans="9:14" x14ac:dyDescent="0.2">
      <c r="I6480" s="7"/>
      <c r="J6480" s="7"/>
      <c r="K6480" s="7"/>
      <c r="L6480" s="7"/>
      <c r="M6480" s="7"/>
      <c r="N6480" s="7"/>
    </row>
    <row r="6481" spans="9:14" x14ac:dyDescent="0.2">
      <c r="I6481" s="7"/>
      <c r="J6481" s="7"/>
      <c r="K6481" s="7"/>
      <c r="L6481" s="7"/>
      <c r="M6481" s="7"/>
      <c r="N6481" s="7"/>
    </row>
    <row r="6482" spans="9:14" x14ac:dyDescent="0.2">
      <c r="I6482" s="7"/>
      <c r="J6482" s="7"/>
      <c r="K6482" s="7"/>
      <c r="L6482" s="7"/>
      <c r="M6482" s="7"/>
      <c r="N6482" s="7"/>
    </row>
    <row r="6483" spans="9:14" x14ac:dyDescent="0.2">
      <c r="I6483" s="7"/>
      <c r="J6483" s="7"/>
      <c r="K6483" s="7"/>
      <c r="L6483" s="7"/>
      <c r="M6483" s="7"/>
      <c r="N6483" s="7"/>
    </row>
    <row r="6484" spans="9:14" x14ac:dyDescent="0.2">
      <c r="I6484" s="7"/>
      <c r="J6484" s="7"/>
      <c r="K6484" s="7"/>
      <c r="L6484" s="7"/>
      <c r="M6484" s="7"/>
      <c r="N6484" s="7"/>
    </row>
    <row r="6485" spans="9:14" x14ac:dyDescent="0.2">
      <c r="I6485" s="7"/>
      <c r="J6485" s="7"/>
      <c r="K6485" s="7"/>
      <c r="L6485" s="7"/>
      <c r="M6485" s="7"/>
      <c r="N6485" s="7"/>
    </row>
    <row r="6486" spans="9:14" x14ac:dyDescent="0.2">
      <c r="I6486" s="7"/>
      <c r="J6486" s="7"/>
      <c r="K6486" s="7"/>
      <c r="L6486" s="7"/>
      <c r="M6486" s="7"/>
      <c r="N6486" s="7"/>
    </row>
    <row r="6487" spans="9:14" x14ac:dyDescent="0.2">
      <c r="I6487" s="7"/>
      <c r="J6487" s="7"/>
      <c r="K6487" s="7"/>
      <c r="L6487" s="7"/>
      <c r="M6487" s="7"/>
      <c r="N6487" s="7"/>
    </row>
    <row r="6488" spans="9:14" x14ac:dyDescent="0.2">
      <c r="I6488" s="7"/>
      <c r="J6488" s="7"/>
      <c r="K6488" s="7"/>
      <c r="L6488" s="7"/>
      <c r="M6488" s="7"/>
      <c r="N6488" s="7"/>
    </row>
    <row r="6489" spans="9:14" x14ac:dyDescent="0.2">
      <c r="I6489" s="7"/>
      <c r="J6489" s="7"/>
      <c r="K6489" s="7"/>
      <c r="L6489" s="7"/>
      <c r="M6489" s="7"/>
      <c r="N6489" s="7"/>
    </row>
    <row r="6490" spans="9:14" x14ac:dyDescent="0.2">
      <c r="I6490" s="7"/>
      <c r="J6490" s="7"/>
      <c r="K6490" s="7"/>
      <c r="L6490" s="7"/>
      <c r="M6490" s="7"/>
      <c r="N6490" s="7"/>
    </row>
    <row r="6491" spans="9:14" x14ac:dyDescent="0.2">
      <c r="I6491" s="7"/>
      <c r="J6491" s="7"/>
      <c r="K6491" s="7"/>
      <c r="L6491" s="7"/>
      <c r="M6491" s="7"/>
      <c r="N6491" s="7"/>
    </row>
    <row r="6492" spans="9:14" x14ac:dyDescent="0.2">
      <c r="I6492" s="7"/>
      <c r="J6492" s="7"/>
      <c r="K6492" s="7"/>
      <c r="L6492" s="7"/>
      <c r="M6492" s="7"/>
      <c r="N6492" s="7"/>
    </row>
    <row r="6493" spans="9:14" x14ac:dyDescent="0.2">
      <c r="I6493" s="7"/>
      <c r="J6493" s="7"/>
      <c r="K6493" s="7"/>
      <c r="L6493" s="7"/>
      <c r="M6493" s="7"/>
      <c r="N6493" s="7"/>
    </row>
    <row r="6494" spans="9:14" x14ac:dyDescent="0.2">
      <c r="I6494" s="7"/>
      <c r="J6494" s="7"/>
      <c r="K6494" s="7"/>
      <c r="L6494" s="7"/>
      <c r="M6494" s="7"/>
      <c r="N6494" s="7"/>
    </row>
    <row r="6495" spans="9:14" x14ac:dyDescent="0.2">
      <c r="I6495" s="7"/>
      <c r="J6495" s="7"/>
      <c r="K6495" s="7"/>
      <c r="L6495" s="7"/>
      <c r="M6495" s="7"/>
      <c r="N6495" s="7"/>
    </row>
    <row r="6496" spans="9:14" x14ac:dyDescent="0.2">
      <c r="I6496" s="7"/>
      <c r="J6496" s="7"/>
      <c r="K6496" s="7"/>
      <c r="L6496" s="7"/>
      <c r="M6496" s="7"/>
      <c r="N6496" s="7"/>
    </row>
    <row r="6497" spans="9:14" x14ac:dyDescent="0.2">
      <c r="I6497" s="7"/>
      <c r="J6497" s="7"/>
      <c r="K6497" s="7"/>
      <c r="L6497" s="7"/>
      <c r="M6497" s="7"/>
      <c r="N6497" s="7"/>
    </row>
    <row r="6498" spans="9:14" x14ac:dyDescent="0.2">
      <c r="I6498" s="7"/>
      <c r="J6498" s="7"/>
      <c r="K6498" s="7"/>
      <c r="L6498" s="7"/>
      <c r="M6498" s="7"/>
      <c r="N6498" s="7"/>
    </row>
    <row r="6499" spans="9:14" x14ac:dyDescent="0.2">
      <c r="I6499" s="7"/>
      <c r="J6499" s="7"/>
      <c r="K6499" s="7"/>
      <c r="L6499" s="7"/>
      <c r="M6499" s="7"/>
      <c r="N6499" s="7"/>
    </row>
    <row r="6500" spans="9:14" x14ac:dyDescent="0.2">
      <c r="I6500" s="7"/>
      <c r="J6500" s="7"/>
      <c r="K6500" s="7"/>
      <c r="L6500" s="7"/>
      <c r="M6500" s="7"/>
      <c r="N6500" s="7"/>
    </row>
    <row r="6501" spans="9:14" x14ac:dyDescent="0.2">
      <c r="I6501" s="7"/>
      <c r="J6501" s="7"/>
      <c r="K6501" s="7"/>
      <c r="L6501" s="7"/>
      <c r="M6501" s="7"/>
      <c r="N6501" s="7"/>
    </row>
    <row r="6502" spans="9:14" x14ac:dyDescent="0.2">
      <c r="I6502" s="7"/>
      <c r="J6502" s="7"/>
      <c r="K6502" s="7"/>
      <c r="L6502" s="7"/>
      <c r="M6502" s="7"/>
      <c r="N6502" s="7"/>
    </row>
    <row r="6503" spans="9:14" x14ac:dyDescent="0.2">
      <c r="I6503" s="7"/>
      <c r="J6503" s="7"/>
      <c r="K6503" s="7"/>
      <c r="L6503" s="7"/>
      <c r="M6503" s="7"/>
      <c r="N6503" s="7"/>
    </row>
    <row r="6504" spans="9:14" x14ac:dyDescent="0.2">
      <c r="I6504" s="7"/>
      <c r="J6504" s="7"/>
      <c r="K6504" s="7"/>
      <c r="L6504" s="7"/>
      <c r="M6504" s="7"/>
      <c r="N6504" s="7"/>
    </row>
    <row r="6505" spans="9:14" x14ac:dyDescent="0.2">
      <c r="I6505" s="7"/>
      <c r="J6505" s="7"/>
      <c r="K6505" s="7"/>
      <c r="L6505" s="7"/>
      <c r="M6505" s="7"/>
      <c r="N6505" s="7"/>
    </row>
    <row r="6506" spans="9:14" x14ac:dyDescent="0.2">
      <c r="I6506" s="7"/>
      <c r="J6506" s="7"/>
      <c r="K6506" s="7"/>
      <c r="L6506" s="7"/>
      <c r="M6506" s="7"/>
      <c r="N6506" s="7"/>
    </row>
    <row r="6507" spans="9:14" x14ac:dyDescent="0.2">
      <c r="I6507" s="7"/>
      <c r="J6507" s="7"/>
      <c r="K6507" s="7"/>
      <c r="L6507" s="7"/>
      <c r="M6507" s="7"/>
      <c r="N6507" s="7"/>
    </row>
    <row r="6508" spans="9:14" x14ac:dyDescent="0.2">
      <c r="I6508" s="7"/>
      <c r="J6508" s="7"/>
      <c r="K6508" s="7"/>
      <c r="L6508" s="7"/>
      <c r="M6508" s="7"/>
      <c r="N6508" s="7"/>
    </row>
    <row r="6509" spans="9:14" x14ac:dyDescent="0.2">
      <c r="I6509" s="7"/>
      <c r="J6509" s="7"/>
      <c r="K6509" s="7"/>
      <c r="L6509" s="7"/>
      <c r="M6509" s="7"/>
      <c r="N6509" s="7"/>
    </row>
    <row r="6510" spans="9:14" x14ac:dyDescent="0.2">
      <c r="I6510" s="7"/>
      <c r="J6510" s="7"/>
      <c r="K6510" s="7"/>
      <c r="L6510" s="7"/>
      <c r="M6510" s="7"/>
      <c r="N6510" s="7"/>
    </row>
    <row r="6511" spans="9:14" x14ac:dyDescent="0.2">
      <c r="I6511" s="7"/>
      <c r="J6511" s="7"/>
      <c r="K6511" s="7"/>
      <c r="L6511" s="7"/>
      <c r="M6511" s="7"/>
      <c r="N6511" s="7"/>
    </row>
    <row r="6512" spans="9:14" x14ac:dyDescent="0.2">
      <c r="I6512" s="7"/>
      <c r="J6512" s="7"/>
      <c r="K6512" s="7"/>
      <c r="L6512" s="7"/>
      <c r="M6512" s="7"/>
      <c r="N6512" s="7"/>
    </row>
    <row r="6513" spans="9:14" x14ac:dyDescent="0.2">
      <c r="I6513" s="7"/>
      <c r="J6513" s="7"/>
      <c r="K6513" s="7"/>
      <c r="L6513" s="7"/>
      <c r="M6513" s="7"/>
      <c r="N6513" s="7"/>
    </row>
    <row r="6514" spans="9:14" x14ac:dyDescent="0.2">
      <c r="I6514" s="7"/>
      <c r="J6514" s="7"/>
      <c r="K6514" s="7"/>
      <c r="L6514" s="7"/>
      <c r="M6514" s="7"/>
      <c r="N6514" s="7"/>
    </row>
    <row r="6515" spans="9:14" x14ac:dyDescent="0.2">
      <c r="I6515" s="7"/>
      <c r="J6515" s="7"/>
      <c r="K6515" s="7"/>
      <c r="L6515" s="7"/>
      <c r="M6515" s="7"/>
      <c r="N6515" s="7"/>
    </row>
    <row r="6516" spans="9:14" x14ac:dyDescent="0.2">
      <c r="I6516" s="7"/>
      <c r="J6516" s="7"/>
      <c r="K6516" s="7"/>
      <c r="L6516" s="7"/>
      <c r="M6516" s="7"/>
      <c r="N6516" s="7"/>
    </row>
    <row r="6517" spans="9:14" x14ac:dyDescent="0.2">
      <c r="I6517" s="7"/>
      <c r="J6517" s="7"/>
      <c r="K6517" s="7"/>
      <c r="L6517" s="7"/>
      <c r="M6517" s="7"/>
      <c r="N6517" s="7"/>
    </row>
    <row r="6518" spans="9:14" x14ac:dyDescent="0.2">
      <c r="I6518" s="7"/>
      <c r="J6518" s="7"/>
      <c r="K6518" s="7"/>
      <c r="L6518" s="7"/>
      <c r="M6518" s="7"/>
      <c r="N6518" s="7"/>
    </row>
    <row r="6519" spans="9:14" x14ac:dyDescent="0.2">
      <c r="I6519" s="7"/>
      <c r="J6519" s="7"/>
      <c r="K6519" s="7"/>
      <c r="L6519" s="7"/>
      <c r="M6519" s="7"/>
      <c r="N6519" s="7"/>
    </row>
    <row r="6520" spans="9:14" x14ac:dyDescent="0.2">
      <c r="I6520" s="7"/>
      <c r="J6520" s="7"/>
      <c r="K6520" s="7"/>
      <c r="L6520" s="7"/>
      <c r="M6520" s="7"/>
      <c r="N6520" s="7"/>
    </row>
    <row r="6521" spans="9:14" x14ac:dyDescent="0.2">
      <c r="I6521" s="7"/>
      <c r="J6521" s="7"/>
      <c r="K6521" s="7"/>
      <c r="L6521" s="7"/>
      <c r="M6521" s="7"/>
      <c r="N6521" s="7"/>
    </row>
    <row r="6522" spans="9:14" x14ac:dyDescent="0.2">
      <c r="I6522" s="7"/>
      <c r="J6522" s="7"/>
      <c r="K6522" s="7"/>
      <c r="L6522" s="7"/>
      <c r="M6522" s="7"/>
      <c r="N6522" s="7"/>
    </row>
    <row r="6523" spans="9:14" x14ac:dyDescent="0.2">
      <c r="I6523" s="7"/>
      <c r="J6523" s="7"/>
      <c r="K6523" s="7"/>
      <c r="L6523" s="7"/>
      <c r="M6523" s="7"/>
      <c r="N6523" s="7"/>
    </row>
    <row r="6524" spans="9:14" x14ac:dyDescent="0.2">
      <c r="I6524" s="7"/>
      <c r="J6524" s="7"/>
      <c r="K6524" s="7"/>
      <c r="L6524" s="7"/>
      <c r="M6524" s="7"/>
      <c r="N6524" s="7"/>
    </row>
    <row r="6525" spans="9:14" x14ac:dyDescent="0.2">
      <c r="I6525" s="7"/>
      <c r="J6525" s="7"/>
      <c r="K6525" s="7"/>
      <c r="L6525" s="7"/>
      <c r="M6525" s="7"/>
      <c r="N6525" s="7"/>
    </row>
    <row r="6526" spans="9:14" x14ac:dyDescent="0.2">
      <c r="I6526" s="7"/>
      <c r="J6526" s="7"/>
      <c r="K6526" s="7"/>
      <c r="L6526" s="7"/>
      <c r="M6526" s="7"/>
      <c r="N6526" s="7"/>
    </row>
    <row r="6527" spans="9:14" x14ac:dyDescent="0.2">
      <c r="I6527" s="7"/>
      <c r="J6527" s="7"/>
      <c r="K6527" s="7"/>
      <c r="L6527" s="7"/>
      <c r="M6527" s="7"/>
      <c r="N6527" s="7"/>
    </row>
    <row r="6528" spans="9:14" x14ac:dyDescent="0.2">
      <c r="I6528" s="7"/>
      <c r="J6528" s="7"/>
      <c r="K6528" s="7"/>
      <c r="L6528" s="7"/>
      <c r="M6528" s="7"/>
      <c r="N6528" s="7"/>
    </row>
    <row r="6529" spans="9:14" x14ac:dyDescent="0.2">
      <c r="I6529" s="7"/>
      <c r="J6529" s="7"/>
      <c r="K6529" s="7"/>
      <c r="L6529" s="7"/>
      <c r="M6529" s="7"/>
      <c r="N6529" s="7"/>
    </row>
    <row r="6530" spans="9:14" x14ac:dyDescent="0.2">
      <c r="I6530" s="7"/>
      <c r="J6530" s="7"/>
      <c r="K6530" s="7"/>
      <c r="L6530" s="7"/>
      <c r="M6530" s="7"/>
      <c r="N6530" s="7"/>
    </row>
    <row r="6531" spans="9:14" x14ac:dyDescent="0.2">
      <c r="I6531" s="7"/>
      <c r="J6531" s="7"/>
      <c r="K6531" s="7"/>
      <c r="L6531" s="7"/>
      <c r="M6531" s="7"/>
      <c r="N6531" s="7"/>
    </row>
    <row r="6532" spans="9:14" x14ac:dyDescent="0.2">
      <c r="I6532" s="7"/>
      <c r="J6532" s="7"/>
      <c r="K6532" s="7"/>
      <c r="L6532" s="7"/>
      <c r="M6532" s="7"/>
      <c r="N6532" s="7"/>
    </row>
    <row r="6533" spans="9:14" x14ac:dyDescent="0.2">
      <c r="I6533" s="7"/>
      <c r="J6533" s="7"/>
      <c r="K6533" s="7"/>
      <c r="L6533" s="7"/>
      <c r="M6533" s="7"/>
      <c r="N6533" s="7"/>
    </row>
    <row r="6534" spans="9:14" x14ac:dyDescent="0.2">
      <c r="I6534" s="7"/>
      <c r="J6534" s="7"/>
      <c r="K6534" s="7"/>
      <c r="L6534" s="7"/>
      <c r="M6534" s="7"/>
      <c r="N6534" s="7"/>
    </row>
    <row r="6535" spans="9:14" x14ac:dyDescent="0.2">
      <c r="I6535" s="7"/>
      <c r="J6535" s="7"/>
      <c r="K6535" s="7"/>
      <c r="L6535" s="7"/>
      <c r="M6535" s="7"/>
      <c r="N6535" s="7"/>
    </row>
    <row r="6536" spans="9:14" x14ac:dyDescent="0.2">
      <c r="I6536" s="7"/>
      <c r="J6536" s="7"/>
      <c r="K6536" s="7"/>
      <c r="L6536" s="7"/>
      <c r="M6536" s="7"/>
      <c r="N6536" s="7"/>
    </row>
    <row r="6537" spans="9:14" x14ac:dyDescent="0.2">
      <c r="I6537" s="7"/>
      <c r="J6537" s="7"/>
      <c r="K6537" s="7"/>
      <c r="L6537" s="7"/>
      <c r="M6537" s="7"/>
      <c r="N6537" s="7"/>
    </row>
    <row r="6538" spans="9:14" x14ac:dyDescent="0.2">
      <c r="I6538" s="7"/>
      <c r="J6538" s="7"/>
      <c r="K6538" s="7"/>
      <c r="L6538" s="7"/>
      <c r="M6538" s="7"/>
      <c r="N6538" s="7"/>
    </row>
    <row r="6539" spans="9:14" x14ac:dyDescent="0.2">
      <c r="I6539" s="7"/>
      <c r="J6539" s="7"/>
      <c r="K6539" s="7"/>
      <c r="L6539" s="7"/>
      <c r="M6539" s="7"/>
      <c r="N6539" s="7"/>
    </row>
    <row r="6540" spans="9:14" x14ac:dyDescent="0.2">
      <c r="I6540" s="7"/>
      <c r="J6540" s="7"/>
      <c r="K6540" s="7"/>
      <c r="L6540" s="7"/>
      <c r="M6540" s="7"/>
      <c r="N6540" s="7"/>
    </row>
    <row r="6541" spans="9:14" x14ac:dyDescent="0.2">
      <c r="I6541" s="7"/>
      <c r="J6541" s="7"/>
      <c r="K6541" s="7"/>
      <c r="L6541" s="7"/>
      <c r="M6541" s="7"/>
      <c r="N6541" s="7"/>
    </row>
    <row r="6542" spans="9:14" x14ac:dyDescent="0.2">
      <c r="I6542" s="7"/>
      <c r="J6542" s="7"/>
      <c r="K6542" s="7"/>
      <c r="L6542" s="7"/>
      <c r="M6542" s="7"/>
      <c r="N6542" s="7"/>
    </row>
    <row r="6543" spans="9:14" x14ac:dyDescent="0.2">
      <c r="I6543" s="7"/>
      <c r="J6543" s="7"/>
      <c r="K6543" s="7"/>
      <c r="L6543" s="7"/>
      <c r="M6543" s="7"/>
      <c r="N6543" s="7"/>
    </row>
    <row r="6544" spans="9:14" x14ac:dyDescent="0.2">
      <c r="I6544" s="7"/>
      <c r="J6544" s="7"/>
      <c r="K6544" s="7"/>
      <c r="L6544" s="7"/>
      <c r="M6544" s="7"/>
      <c r="N6544" s="7"/>
    </row>
    <row r="6545" spans="9:14" x14ac:dyDescent="0.2">
      <c r="I6545" s="7"/>
      <c r="J6545" s="7"/>
      <c r="K6545" s="7"/>
      <c r="L6545" s="7"/>
      <c r="M6545" s="7"/>
      <c r="N6545" s="7"/>
    </row>
    <row r="6546" spans="9:14" x14ac:dyDescent="0.2">
      <c r="I6546" s="7"/>
      <c r="J6546" s="7"/>
      <c r="K6546" s="7"/>
      <c r="L6546" s="7"/>
      <c r="M6546" s="7"/>
      <c r="N6546" s="7"/>
    </row>
    <row r="6547" spans="9:14" x14ac:dyDescent="0.2">
      <c r="I6547" s="7"/>
      <c r="J6547" s="7"/>
      <c r="K6547" s="7"/>
      <c r="L6547" s="7"/>
      <c r="M6547" s="7"/>
      <c r="N6547" s="7"/>
    </row>
    <row r="6548" spans="9:14" x14ac:dyDescent="0.2">
      <c r="I6548" s="7"/>
      <c r="J6548" s="7"/>
      <c r="K6548" s="7"/>
      <c r="L6548" s="7"/>
      <c r="M6548" s="7"/>
      <c r="N6548" s="7"/>
    </row>
    <row r="6549" spans="9:14" x14ac:dyDescent="0.2">
      <c r="I6549" s="7"/>
      <c r="J6549" s="7"/>
      <c r="K6549" s="7"/>
      <c r="L6549" s="7"/>
      <c r="M6549" s="7"/>
      <c r="N6549" s="7"/>
    </row>
    <row r="6550" spans="9:14" x14ac:dyDescent="0.2">
      <c r="I6550" s="7"/>
      <c r="J6550" s="7"/>
      <c r="K6550" s="7"/>
      <c r="L6550" s="7"/>
      <c r="M6550" s="7"/>
      <c r="N6550" s="7"/>
    </row>
    <row r="6551" spans="9:14" x14ac:dyDescent="0.2">
      <c r="I6551" s="7"/>
      <c r="J6551" s="7"/>
      <c r="K6551" s="7"/>
      <c r="L6551" s="7"/>
      <c r="M6551" s="7"/>
      <c r="N6551" s="7"/>
    </row>
    <row r="6552" spans="9:14" x14ac:dyDescent="0.2">
      <c r="I6552" s="7"/>
      <c r="J6552" s="7"/>
      <c r="K6552" s="7"/>
      <c r="L6552" s="7"/>
      <c r="M6552" s="7"/>
      <c r="N6552" s="7"/>
    </row>
    <row r="6553" spans="9:14" x14ac:dyDescent="0.2">
      <c r="I6553" s="7"/>
      <c r="J6553" s="7"/>
      <c r="K6553" s="7"/>
      <c r="L6553" s="7"/>
      <c r="M6553" s="7"/>
      <c r="N6553" s="7"/>
    </row>
    <row r="6554" spans="9:14" x14ac:dyDescent="0.2">
      <c r="I6554" s="7"/>
      <c r="J6554" s="7"/>
      <c r="K6554" s="7"/>
      <c r="L6554" s="7"/>
      <c r="M6554" s="7"/>
      <c r="N6554" s="7"/>
    </row>
    <row r="6555" spans="9:14" x14ac:dyDescent="0.2">
      <c r="I6555" s="7"/>
      <c r="J6555" s="7"/>
      <c r="K6555" s="7"/>
      <c r="L6555" s="7"/>
      <c r="M6555" s="7"/>
      <c r="N6555" s="7"/>
    </row>
    <row r="6556" spans="9:14" x14ac:dyDescent="0.2">
      <c r="I6556" s="7"/>
      <c r="J6556" s="7"/>
      <c r="K6556" s="7"/>
      <c r="L6556" s="7"/>
      <c r="M6556" s="7"/>
      <c r="N6556" s="7"/>
    </row>
    <row r="6557" spans="9:14" x14ac:dyDescent="0.2">
      <c r="I6557" s="7"/>
      <c r="J6557" s="7"/>
      <c r="K6557" s="7"/>
      <c r="L6557" s="7"/>
      <c r="M6557" s="7"/>
      <c r="N6557" s="7"/>
    </row>
    <row r="6558" spans="9:14" x14ac:dyDescent="0.2">
      <c r="I6558" s="7"/>
      <c r="J6558" s="7"/>
      <c r="K6558" s="7"/>
      <c r="L6558" s="7"/>
      <c r="M6558" s="7"/>
      <c r="N6558" s="7"/>
    </row>
    <row r="6559" spans="9:14" x14ac:dyDescent="0.2">
      <c r="I6559" s="7"/>
      <c r="J6559" s="7"/>
      <c r="K6559" s="7"/>
      <c r="L6559" s="7"/>
      <c r="M6559" s="7"/>
      <c r="N6559" s="7"/>
    </row>
    <row r="6560" spans="9:14" x14ac:dyDescent="0.2">
      <c r="I6560" s="7"/>
      <c r="J6560" s="7"/>
      <c r="K6560" s="7"/>
      <c r="L6560" s="7"/>
      <c r="M6560" s="7"/>
      <c r="N6560" s="7"/>
    </row>
    <row r="6561" spans="9:14" x14ac:dyDescent="0.2">
      <c r="I6561" s="7"/>
      <c r="J6561" s="7"/>
      <c r="K6561" s="7"/>
      <c r="L6561" s="7"/>
      <c r="M6561" s="7"/>
      <c r="N6561" s="7"/>
    </row>
    <row r="6562" spans="9:14" x14ac:dyDescent="0.2">
      <c r="I6562" s="7"/>
      <c r="J6562" s="7"/>
      <c r="K6562" s="7"/>
      <c r="L6562" s="7"/>
      <c r="M6562" s="7"/>
      <c r="N6562" s="7"/>
    </row>
    <row r="6563" spans="9:14" x14ac:dyDescent="0.2">
      <c r="I6563" s="7"/>
      <c r="J6563" s="7"/>
      <c r="K6563" s="7"/>
      <c r="L6563" s="7"/>
      <c r="M6563" s="7"/>
      <c r="N6563" s="7"/>
    </row>
    <row r="6564" spans="9:14" x14ac:dyDescent="0.2">
      <c r="I6564" s="7"/>
      <c r="J6564" s="7"/>
      <c r="K6564" s="7"/>
      <c r="L6564" s="7"/>
      <c r="M6564" s="7"/>
      <c r="N6564" s="7"/>
    </row>
    <row r="6565" spans="9:14" x14ac:dyDescent="0.2">
      <c r="I6565" s="7"/>
      <c r="J6565" s="7"/>
      <c r="K6565" s="7"/>
      <c r="L6565" s="7"/>
      <c r="M6565" s="7"/>
      <c r="N6565" s="7"/>
    </row>
    <row r="6566" spans="9:14" x14ac:dyDescent="0.2">
      <c r="I6566" s="7"/>
      <c r="J6566" s="7"/>
      <c r="K6566" s="7"/>
      <c r="L6566" s="7"/>
      <c r="M6566" s="7"/>
      <c r="N6566" s="7"/>
    </row>
    <row r="6567" spans="9:14" x14ac:dyDescent="0.2">
      <c r="I6567" s="7"/>
      <c r="J6567" s="7"/>
      <c r="K6567" s="7"/>
      <c r="L6567" s="7"/>
      <c r="M6567" s="7"/>
      <c r="N6567" s="7"/>
    </row>
    <row r="6568" spans="9:14" x14ac:dyDescent="0.2">
      <c r="I6568" s="7"/>
      <c r="J6568" s="7"/>
      <c r="K6568" s="7"/>
      <c r="L6568" s="7"/>
      <c r="M6568" s="7"/>
      <c r="N6568" s="7"/>
    </row>
    <row r="6569" spans="9:14" x14ac:dyDescent="0.2">
      <c r="I6569" s="7"/>
      <c r="J6569" s="7"/>
      <c r="K6569" s="7"/>
      <c r="L6569" s="7"/>
      <c r="M6569" s="7"/>
      <c r="N6569" s="7"/>
    </row>
    <row r="6570" spans="9:14" x14ac:dyDescent="0.2">
      <c r="I6570" s="7"/>
      <c r="J6570" s="7"/>
      <c r="K6570" s="7"/>
      <c r="L6570" s="7"/>
      <c r="M6570" s="7"/>
      <c r="N6570" s="7"/>
    </row>
    <row r="6571" spans="9:14" x14ac:dyDescent="0.2">
      <c r="I6571" s="7"/>
      <c r="J6571" s="7"/>
      <c r="K6571" s="7"/>
      <c r="L6571" s="7"/>
      <c r="M6571" s="7"/>
      <c r="N6571" s="7"/>
    </row>
    <row r="6572" spans="9:14" x14ac:dyDescent="0.2">
      <c r="I6572" s="7"/>
      <c r="J6572" s="7"/>
      <c r="K6572" s="7"/>
      <c r="L6572" s="7"/>
      <c r="M6572" s="7"/>
      <c r="N6572" s="7"/>
    </row>
    <row r="6573" spans="9:14" x14ac:dyDescent="0.2">
      <c r="I6573" s="7"/>
      <c r="J6573" s="7"/>
      <c r="K6573" s="7"/>
      <c r="L6573" s="7"/>
      <c r="M6573" s="7"/>
      <c r="N6573" s="7"/>
    </row>
    <row r="6574" spans="9:14" x14ac:dyDescent="0.2">
      <c r="I6574" s="7"/>
      <c r="J6574" s="7"/>
      <c r="K6574" s="7"/>
      <c r="L6574" s="7"/>
      <c r="M6574" s="7"/>
      <c r="N6574" s="7"/>
    </row>
    <row r="6575" spans="9:14" x14ac:dyDescent="0.2">
      <c r="I6575" s="7"/>
      <c r="J6575" s="7"/>
      <c r="K6575" s="7"/>
      <c r="L6575" s="7"/>
      <c r="M6575" s="7"/>
      <c r="N6575" s="7"/>
    </row>
    <row r="6576" spans="9:14" x14ac:dyDescent="0.2">
      <c r="I6576" s="7"/>
      <c r="J6576" s="7"/>
      <c r="K6576" s="7"/>
      <c r="L6576" s="7"/>
      <c r="M6576" s="7"/>
      <c r="N6576" s="7"/>
    </row>
    <row r="6577" spans="9:14" x14ac:dyDescent="0.2">
      <c r="I6577" s="7"/>
      <c r="J6577" s="7"/>
      <c r="K6577" s="7"/>
      <c r="L6577" s="7"/>
      <c r="M6577" s="7"/>
      <c r="N6577" s="7"/>
    </row>
    <row r="6578" spans="9:14" x14ac:dyDescent="0.2">
      <c r="I6578" s="7"/>
      <c r="J6578" s="7"/>
      <c r="K6578" s="7"/>
      <c r="L6578" s="7"/>
      <c r="M6578" s="7"/>
      <c r="N6578" s="7"/>
    </row>
    <row r="6579" spans="9:14" x14ac:dyDescent="0.2">
      <c r="I6579" s="7"/>
      <c r="J6579" s="7"/>
      <c r="K6579" s="7"/>
      <c r="L6579" s="7"/>
      <c r="M6579" s="7"/>
      <c r="N6579" s="7"/>
    </row>
    <row r="6580" spans="9:14" x14ac:dyDescent="0.2">
      <c r="I6580" s="7"/>
      <c r="J6580" s="7"/>
      <c r="K6580" s="7"/>
      <c r="L6580" s="7"/>
      <c r="M6580" s="7"/>
      <c r="N6580" s="7"/>
    </row>
    <row r="6581" spans="9:14" x14ac:dyDescent="0.2">
      <c r="I6581" s="7"/>
      <c r="J6581" s="7"/>
      <c r="K6581" s="7"/>
      <c r="L6581" s="7"/>
      <c r="M6581" s="7"/>
      <c r="N6581" s="7"/>
    </row>
    <row r="6582" spans="9:14" x14ac:dyDescent="0.2">
      <c r="I6582" s="7"/>
      <c r="J6582" s="7"/>
      <c r="K6582" s="7"/>
      <c r="L6582" s="7"/>
      <c r="M6582" s="7"/>
      <c r="N6582" s="7"/>
    </row>
    <row r="6583" spans="9:14" x14ac:dyDescent="0.2">
      <c r="I6583" s="7"/>
      <c r="J6583" s="7"/>
      <c r="K6583" s="7"/>
      <c r="L6583" s="7"/>
      <c r="M6583" s="7"/>
      <c r="N6583" s="7"/>
    </row>
    <row r="6584" spans="9:14" x14ac:dyDescent="0.2">
      <c r="I6584" s="7"/>
      <c r="J6584" s="7"/>
      <c r="K6584" s="7"/>
      <c r="L6584" s="7"/>
      <c r="M6584" s="7"/>
      <c r="N6584" s="7"/>
    </row>
    <row r="6585" spans="9:14" x14ac:dyDescent="0.2">
      <c r="I6585" s="7"/>
      <c r="J6585" s="7"/>
      <c r="K6585" s="7"/>
      <c r="L6585" s="7"/>
      <c r="M6585" s="7"/>
      <c r="N6585" s="7"/>
    </row>
    <row r="6586" spans="9:14" x14ac:dyDescent="0.2">
      <c r="I6586" s="7"/>
      <c r="J6586" s="7"/>
      <c r="K6586" s="7"/>
      <c r="L6586" s="7"/>
      <c r="M6586" s="7"/>
      <c r="N6586" s="7"/>
    </row>
    <row r="6587" spans="9:14" x14ac:dyDescent="0.2">
      <c r="I6587" s="7"/>
      <c r="J6587" s="7"/>
      <c r="K6587" s="7"/>
      <c r="L6587" s="7"/>
      <c r="M6587" s="7"/>
      <c r="N6587" s="7"/>
    </row>
    <row r="6588" spans="9:14" x14ac:dyDescent="0.2">
      <c r="I6588" s="7"/>
      <c r="J6588" s="7"/>
      <c r="K6588" s="7"/>
      <c r="L6588" s="7"/>
      <c r="M6588" s="7"/>
      <c r="N6588" s="7"/>
    </row>
    <row r="6589" spans="9:14" x14ac:dyDescent="0.2">
      <c r="I6589" s="7"/>
      <c r="J6589" s="7"/>
      <c r="K6589" s="7"/>
      <c r="L6589" s="7"/>
      <c r="M6589" s="7"/>
      <c r="N6589" s="7"/>
    </row>
    <row r="6590" spans="9:14" x14ac:dyDescent="0.2">
      <c r="I6590" s="7"/>
      <c r="J6590" s="7"/>
      <c r="K6590" s="7"/>
      <c r="L6590" s="7"/>
      <c r="M6590" s="7"/>
      <c r="N6590" s="7"/>
    </row>
    <row r="6591" spans="9:14" x14ac:dyDescent="0.2">
      <c r="I6591" s="7"/>
      <c r="J6591" s="7"/>
      <c r="K6591" s="7"/>
      <c r="L6591" s="7"/>
      <c r="M6591" s="7"/>
      <c r="N6591" s="7"/>
    </row>
    <row r="6592" spans="9:14" x14ac:dyDescent="0.2">
      <c r="I6592" s="7"/>
      <c r="J6592" s="7"/>
      <c r="K6592" s="7"/>
      <c r="L6592" s="7"/>
      <c r="M6592" s="7"/>
      <c r="N6592" s="7"/>
    </row>
    <row r="6593" spans="9:14" x14ac:dyDescent="0.2">
      <c r="I6593" s="7"/>
      <c r="J6593" s="7"/>
      <c r="K6593" s="7"/>
      <c r="L6593" s="7"/>
      <c r="M6593" s="7"/>
      <c r="N6593" s="7"/>
    </row>
    <row r="6594" spans="9:14" x14ac:dyDescent="0.2">
      <c r="I6594" s="7"/>
      <c r="J6594" s="7"/>
      <c r="K6594" s="7"/>
      <c r="L6594" s="7"/>
      <c r="M6594" s="7"/>
      <c r="N6594" s="7"/>
    </row>
    <row r="6595" spans="9:14" x14ac:dyDescent="0.2">
      <c r="I6595" s="7"/>
      <c r="J6595" s="7"/>
      <c r="K6595" s="7"/>
      <c r="L6595" s="7"/>
      <c r="M6595" s="7"/>
      <c r="N6595" s="7"/>
    </row>
    <row r="6596" spans="9:14" x14ac:dyDescent="0.2">
      <c r="I6596" s="7"/>
      <c r="J6596" s="7"/>
      <c r="K6596" s="7"/>
      <c r="L6596" s="7"/>
      <c r="M6596" s="7"/>
      <c r="N6596" s="7"/>
    </row>
    <row r="6597" spans="9:14" x14ac:dyDescent="0.2">
      <c r="I6597" s="7"/>
      <c r="J6597" s="7"/>
      <c r="K6597" s="7"/>
      <c r="L6597" s="7"/>
      <c r="M6597" s="7"/>
      <c r="N6597" s="7"/>
    </row>
    <row r="6598" spans="9:14" x14ac:dyDescent="0.2">
      <c r="I6598" s="7"/>
      <c r="J6598" s="7"/>
      <c r="K6598" s="7"/>
      <c r="L6598" s="7"/>
      <c r="M6598" s="7"/>
      <c r="N6598" s="7"/>
    </row>
    <row r="6599" spans="9:14" x14ac:dyDescent="0.2">
      <c r="I6599" s="7"/>
      <c r="J6599" s="7"/>
      <c r="K6599" s="7"/>
      <c r="L6599" s="7"/>
      <c r="M6599" s="7"/>
      <c r="N6599" s="7"/>
    </row>
    <row r="6600" spans="9:14" x14ac:dyDescent="0.2">
      <c r="I6600" s="7"/>
      <c r="J6600" s="7"/>
      <c r="K6600" s="7"/>
      <c r="L6600" s="7"/>
      <c r="M6600" s="7"/>
      <c r="N6600" s="7"/>
    </row>
    <row r="6601" spans="9:14" x14ac:dyDescent="0.2">
      <c r="I6601" s="7"/>
      <c r="J6601" s="7"/>
      <c r="K6601" s="7"/>
      <c r="L6601" s="7"/>
      <c r="M6601" s="7"/>
      <c r="N6601" s="7"/>
    </row>
    <row r="6602" spans="9:14" x14ac:dyDescent="0.2">
      <c r="I6602" s="7"/>
      <c r="J6602" s="7"/>
      <c r="K6602" s="7"/>
      <c r="L6602" s="7"/>
      <c r="M6602" s="7"/>
      <c r="N6602" s="7"/>
    </row>
    <row r="6603" spans="9:14" x14ac:dyDescent="0.2">
      <c r="I6603" s="7"/>
      <c r="J6603" s="7"/>
      <c r="K6603" s="7"/>
      <c r="L6603" s="7"/>
      <c r="M6603" s="7"/>
      <c r="N6603" s="7"/>
    </row>
    <row r="6604" spans="9:14" x14ac:dyDescent="0.2">
      <c r="I6604" s="7"/>
      <c r="J6604" s="7"/>
      <c r="K6604" s="7"/>
      <c r="L6604" s="7"/>
      <c r="M6604" s="7"/>
      <c r="N6604" s="7"/>
    </row>
    <row r="6605" spans="9:14" x14ac:dyDescent="0.2">
      <c r="I6605" s="7"/>
      <c r="J6605" s="7"/>
      <c r="K6605" s="7"/>
      <c r="L6605" s="7"/>
      <c r="M6605" s="7"/>
      <c r="N6605" s="7"/>
    </row>
    <row r="6606" spans="9:14" x14ac:dyDescent="0.2">
      <c r="I6606" s="7"/>
      <c r="J6606" s="7"/>
      <c r="K6606" s="7"/>
      <c r="L6606" s="7"/>
      <c r="M6606" s="7"/>
      <c r="N6606" s="7"/>
    </row>
    <row r="6607" spans="9:14" x14ac:dyDescent="0.2">
      <c r="I6607" s="7"/>
      <c r="J6607" s="7"/>
      <c r="K6607" s="7"/>
      <c r="L6607" s="7"/>
      <c r="M6607" s="7"/>
      <c r="N6607" s="7"/>
    </row>
    <row r="6608" spans="9:14" x14ac:dyDescent="0.2">
      <c r="I6608" s="7"/>
      <c r="J6608" s="7"/>
      <c r="K6608" s="7"/>
      <c r="L6608" s="7"/>
      <c r="M6608" s="7"/>
      <c r="N6608" s="7"/>
    </row>
    <row r="6609" spans="9:14" x14ac:dyDescent="0.2">
      <c r="I6609" s="7"/>
      <c r="J6609" s="7"/>
      <c r="K6609" s="7"/>
      <c r="L6609" s="7"/>
      <c r="M6609" s="7"/>
      <c r="N6609" s="7"/>
    </row>
    <row r="6610" spans="9:14" x14ac:dyDescent="0.2">
      <c r="I6610" s="7"/>
      <c r="J6610" s="7"/>
      <c r="K6610" s="7"/>
      <c r="L6610" s="7"/>
      <c r="M6610" s="7"/>
      <c r="N6610" s="7"/>
    </row>
    <row r="6611" spans="9:14" x14ac:dyDescent="0.2">
      <c r="I6611" s="7"/>
      <c r="J6611" s="7"/>
      <c r="K6611" s="7"/>
      <c r="L6611" s="7"/>
      <c r="M6611" s="7"/>
      <c r="N6611" s="7"/>
    </row>
    <row r="6612" spans="9:14" x14ac:dyDescent="0.2">
      <c r="I6612" s="7"/>
      <c r="J6612" s="7"/>
      <c r="K6612" s="7"/>
      <c r="L6612" s="7"/>
      <c r="M6612" s="7"/>
      <c r="N6612" s="7"/>
    </row>
    <row r="6613" spans="9:14" x14ac:dyDescent="0.2">
      <c r="I6613" s="7"/>
      <c r="J6613" s="7"/>
      <c r="K6613" s="7"/>
      <c r="L6613" s="7"/>
      <c r="M6613" s="7"/>
      <c r="N6613" s="7"/>
    </row>
    <row r="6614" spans="9:14" x14ac:dyDescent="0.2">
      <c r="I6614" s="7"/>
      <c r="J6614" s="7"/>
      <c r="K6614" s="7"/>
      <c r="L6614" s="7"/>
      <c r="M6614" s="7"/>
      <c r="N6614" s="7"/>
    </row>
    <row r="6615" spans="9:14" x14ac:dyDescent="0.2">
      <c r="I6615" s="7"/>
      <c r="J6615" s="7"/>
      <c r="K6615" s="7"/>
      <c r="L6615" s="7"/>
      <c r="M6615" s="7"/>
      <c r="N6615" s="7"/>
    </row>
    <row r="6616" spans="9:14" x14ac:dyDescent="0.2">
      <c r="I6616" s="7"/>
      <c r="J6616" s="7"/>
      <c r="K6616" s="7"/>
      <c r="L6616" s="7"/>
      <c r="M6616" s="7"/>
      <c r="N6616" s="7"/>
    </row>
    <row r="6617" spans="9:14" x14ac:dyDescent="0.2">
      <c r="I6617" s="7"/>
      <c r="J6617" s="7"/>
      <c r="K6617" s="7"/>
      <c r="L6617" s="7"/>
      <c r="M6617" s="7"/>
      <c r="N6617" s="7"/>
    </row>
    <row r="6618" spans="9:14" x14ac:dyDescent="0.2">
      <c r="I6618" s="7"/>
      <c r="J6618" s="7"/>
      <c r="K6618" s="7"/>
      <c r="L6618" s="7"/>
      <c r="M6618" s="7"/>
      <c r="N6618" s="7"/>
    </row>
    <row r="6619" spans="9:14" x14ac:dyDescent="0.2">
      <c r="I6619" s="7"/>
      <c r="J6619" s="7"/>
      <c r="K6619" s="7"/>
      <c r="L6619" s="7"/>
      <c r="M6619" s="7"/>
      <c r="N6619" s="7"/>
    </row>
    <row r="6620" spans="9:14" x14ac:dyDescent="0.2">
      <c r="I6620" s="7"/>
      <c r="J6620" s="7"/>
      <c r="K6620" s="7"/>
      <c r="L6620" s="7"/>
      <c r="M6620" s="7"/>
      <c r="N6620" s="7"/>
    </row>
    <row r="6621" spans="9:14" x14ac:dyDescent="0.2">
      <c r="I6621" s="7"/>
      <c r="J6621" s="7"/>
      <c r="K6621" s="7"/>
      <c r="L6621" s="7"/>
      <c r="M6621" s="7"/>
      <c r="N6621" s="7"/>
    </row>
    <row r="6622" spans="9:14" x14ac:dyDescent="0.2">
      <c r="I6622" s="7"/>
      <c r="J6622" s="7"/>
      <c r="K6622" s="7"/>
      <c r="L6622" s="7"/>
      <c r="M6622" s="7"/>
      <c r="N6622" s="7"/>
    </row>
    <row r="6623" spans="9:14" x14ac:dyDescent="0.2">
      <c r="I6623" s="7"/>
      <c r="J6623" s="7"/>
      <c r="K6623" s="7"/>
      <c r="L6623" s="7"/>
      <c r="M6623" s="7"/>
      <c r="N6623" s="7"/>
    </row>
    <row r="6624" spans="9:14" x14ac:dyDescent="0.2">
      <c r="I6624" s="7"/>
      <c r="J6624" s="7"/>
      <c r="K6624" s="7"/>
      <c r="L6624" s="7"/>
      <c r="M6624" s="7"/>
      <c r="N6624" s="7"/>
    </row>
    <row r="6625" spans="9:14" x14ac:dyDescent="0.2">
      <c r="I6625" s="7"/>
      <c r="J6625" s="7"/>
      <c r="K6625" s="7"/>
      <c r="L6625" s="7"/>
      <c r="M6625" s="7"/>
      <c r="N6625" s="7"/>
    </row>
    <row r="6626" spans="9:14" x14ac:dyDescent="0.2">
      <c r="I6626" s="7"/>
      <c r="J6626" s="7"/>
      <c r="K6626" s="7"/>
      <c r="L6626" s="7"/>
      <c r="M6626" s="7"/>
      <c r="N6626" s="7"/>
    </row>
    <row r="6627" spans="9:14" x14ac:dyDescent="0.2">
      <c r="I6627" s="7"/>
      <c r="J6627" s="7"/>
      <c r="K6627" s="7"/>
      <c r="L6627" s="7"/>
      <c r="M6627" s="7"/>
      <c r="N6627" s="7"/>
    </row>
    <row r="6628" spans="9:14" x14ac:dyDescent="0.2">
      <c r="I6628" s="7"/>
      <c r="J6628" s="7"/>
      <c r="K6628" s="7"/>
      <c r="L6628" s="7"/>
      <c r="M6628" s="7"/>
      <c r="N6628" s="7"/>
    </row>
    <row r="6629" spans="9:14" x14ac:dyDescent="0.2">
      <c r="I6629" s="7"/>
      <c r="J6629" s="7"/>
      <c r="K6629" s="7"/>
      <c r="L6629" s="7"/>
      <c r="M6629" s="7"/>
      <c r="N6629" s="7"/>
    </row>
    <row r="6630" spans="9:14" x14ac:dyDescent="0.2">
      <c r="I6630" s="7"/>
      <c r="J6630" s="7"/>
      <c r="K6630" s="7"/>
      <c r="L6630" s="7"/>
      <c r="M6630" s="7"/>
      <c r="N6630" s="7"/>
    </row>
    <row r="6631" spans="9:14" x14ac:dyDescent="0.2">
      <c r="I6631" s="7"/>
      <c r="J6631" s="7"/>
      <c r="K6631" s="7"/>
      <c r="L6631" s="7"/>
      <c r="M6631" s="7"/>
      <c r="N6631" s="7"/>
    </row>
    <row r="6632" spans="9:14" x14ac:dyDescent="0.2">
      <c r="I6632" s="7"/>
      <c r="J6632" s="7"/>
      <c r="K6632" s="7"/>
      <c r="L6632" s="7"/>
      <c r="M6632" s="7"/>
      <c r="N6632" s="7"/>
    </row>
    <row r="6633" spans="9:14" x14ac:dyDescent="0.2">
      <c r="I6633" s="7"/>
      <c r="J6633" s="7"/>
      <c r="K6633" s="7"/>
      <c r="L6633" s="7"/>
      <c r="M6633" s="7"/>
      <c r="N6633" s="7"/>
    </row>
    <row r="6634" spans="9:14" x14ac:dyDescent="0.2">
      <c r="I6634" s="7"/>
      <c r="J6634" s="7"/>
      <c r="K6634" s="7"/>
      <c r="L6634" s="7"/>
      <c r="M6634" s="7"/>
      <c r="N6634" s="7"/>
    </row>
    <row r="6635" spans="9:14" x14ac:dyDescent="0.2">
      <c r="I6635" s="7"/>
      <c r="J6635" s="7"/>
      <c r="K6635" s="7"/>
      <c r="L6635" s="7"/>
      <c r="M6635" s="7"/>
      <c r="N6635" s="7"/>
    </row>
    <row r="6636" spans="9:14" x14ac:dyDescent="0.2">
      <c r="I6636" s="7"/>
      <c r="J6636" s="7"/>
      <c r="K6636" s="7"/>
      <c r="L6636" s="7"/>
      <c r="M6636" s="7"/>
      <c r="N6636" s="7"/>
    </row>
    <row r="6637" spans="9:14" x14ac:dyDescent="0.2">
      <c r="I6637" s="7"/>
      <c r="J6637" s="7"/>
      <c r="K6637" s="7"/>
      <c r="L6637" s="7"/>
      <c r="M6637" s="7"/>
      <c r="N6637" s="7"/>
    </row>
    <row r="6638" spans="9:14" x14ac:dyDescent="0.2">
      <c r="I6638" s="7"/>
      <c r="J6638" s="7"/>
      <c r="K6638" s="7"/>
      <c r="L6638" s="7"/>
      <c r="M6638" s="7"/>
      <c r="N6638" s="7"/>
    </row>
    <row r="6639" spans="9:14" x14ac:dyDescent="0.2">
      <c r="I6639" s="7"/>
      <c r="J6639" s="7"/>
      <c r="K6639" s="7"/>
      <c r="L6639" s="7"/>
      <c r="M6639" s="7"/>
      <c r="N6639" s="7"/>
    </row>
    <row r="6640" spans="9:14" x14ac:dyDescent="0.2">
      <c r="I6640" s="7"/>
      <c r="J6640" s="7"/>
      <c r="K6640" s="7"/>
      <c r="L6640" s="7"/>
      <c r="M6640" s="7"/>
      <c r="N6640" s="7"/>
    </row>
    <row r="6641" spans="9:14" x14ac:dyDescent="0.2">
      <c r="I6641" s="7"/>
      <c r="J6641" s="7"/>
      <c r="K6641" s="7"/>
      <c r="L6641" s="7"/>
      <c r="M6641" s="7"/>
      <c r="N6641" s="7"/>
    </row>
    <row r="6642" spans="9:14" x14ac:dyDescent="0.2">
      <c r="I6642" s="7"/>
      <c r="J6642" s="7"/>
      <c r="K6642" s="7"/>
      <c r="L6642" s="7"/>
      <c r="M6642" s="7"/>
      <c r="N6642" s="7"/>
    </row>
    <row r="6643" spans="9:14" x14ac:dyDescent="0.2">
      <c r="I6643" s="7"/>
      <c r="J6643" s="7"/>
      <c r="K6643" s="7"/>
      <c r="L6643" s="7"/>
      <c r="M6643" s="7"/>
      <c r="N6643" s="7"/>
    </row>
    <row r="6644" spans="9:14" x14ac:dyDescent="0.2">
      <c r="I6644" s="7"/>
      <c r="J6644" s="7"/>
      <c r="K6644" s="7"/>
      <c r="L6644" s="7"/>
      <c r="M6644" s="7"/>
      <c r="N6644" s="7"/>
    </row>
    <row r="6645" spans="9:14" x14ac:dyDescent="0.2">
      <c r="I6645" s="7"/>
      <c r="J6645" s="7"/>
      <c r="K6645" s="7"/>
      <c r="L6645" s="7"/>
      <c r="M6645" s="7"/>
      <c r="N6645" s="7"/>
    </row>
    <row r="6646" spans="9:14" x14ac:dyDescent="0.2">
      <c r="I6646" s="7"/>
      <c r="J6646" s="7"/>
      <c r="K6646" s="7"/>
      <c r="L6646" s="7"/>
      <c r="M6646" s="7"/>
      <c r="N6646" s="7"/>
    </row>
    <row r="6647" spans="9:14" x14ac:dyDescent="0.2">
      <c r="I6647" s="7"/>
      <c r="J6647" s="7"/>
      <c r="K6647" s="7"/>
      <c r="L6647" s="7"/>
      <c r="M6647" s="7"/>
      <c r="N6647" s="7"/>
    </row>
    <row r="6648" spans="9:14" x14ac:dyDescent="0.2">
      <c r="I6648" s="7"/>
      <c r="J6648" s="7"/>
      <c r="K6648" s="7"/>
      <c r="L6648" s="7"/>
      <c r="M6648" s="7"/>
      <c r="N6648" s="7"/>
    </row>
    <row r="6649" spans="9:14" x14ac:dyDescent="0.2">
      <c r="I6649" s="7"/>
      <c r="J6649" s="7"/>
      <c r="K6649" s="7"/>
      <c r="L6649" s="7"/>
      <c r="M6649" s="7"/>
      <c r="N6649" s="7"/>
    </row>
    <row r="6650" spans="9:14" x14ac:dyDescent="0.2">
      <c r="I6650" s="7"/>
      <c r="J6650" s="7"/>
      <c r="K6650" s="7"/>
      <c r="L6650" s="7"/>
      <c r="M6650" s="7"/>
      <c r="N6650" s="7"/>
    </row>
    <row r="6651" spans="9:14" x14ac:dyDescent="0.2">
      <c r="I6651" s="7"/>
      <c r="J6651" s="7"/>
      <c r="K6651" s="7"/>
      <c r="L6651" s="7"/>
      <c r="M6651" s="7"/>
      <c r="N6651" s="7"/>
    </row>
    <row r="6652" spans="9:14" x14ac:dyDescent="0.2">
      <c r="I6652" s="7"/>
      <c r="J6652" s="7"/>
      <c r="K6652" s="7"/>
      <c r="L6652" s="7"/>
      <c r="M6652" s="7"/>
      <c r="N6652" s="7"/>
    </row>
    <row r="6653" spans="9:14" x14ac:dyDescent="0.2">
      <c r="I6653" s="7"/>
      <c r="J6653" s="7"/>
      <c r="K6653" s="7"/>
      <c r="L6653" s="7"/>
      <c r="M6653" s="7"/>
      <c r="N6653" s="7"/>
    </row>
    <row r="6654" spans="9:14" x14ac:dyDescent="0.2">
      <c r="I6654" s="7"/>
      <c r="J6654" s="7"/>
      <c r="K6654" s="7"/>
      <c r="L6654" s="7"/>
      <c r="M6654" s="7"/>
      <c r="N6654" s="7"/>
    </row>
    <row r="6655" spans="9:14" x14ac:dyDescent="0.2">
      <c r="I6655" s="7"/>
      <c r="J6655" s="7"/>
      <c r="K6655" s="7"/>
      <c r="L6655" s="7"/>
      <c r="M6655" s="7"/>
      <c r="N6655" s="7"/>
    </row>
    <row r="6656" spans="9:14" x14ac:dyDescent="0.2">
      <c r="I6656" s="7"/>
      <c r="J6656" s="7"/>
      <c r="K6656" s="7"/>
      <c r="L6656" s="7"/>
      <c r="M6656" s="7"/>
      <c r="N6656" s="7"/>
    </row>
    <row r="6657" spans="9:14" x14ac:dyDescent="0.2">
      <c r="I6657" s="7"/>
      <c r="J6657" s="7"/>
      <c r="K6657" s="7"/>
      <c r="L6657" s="7"/>
      <c r="M6657" s="7"/>
      <c r="N6657" s="7"/>
    </row>
    <row r="6658" spans="9:14" x14ac:dyDescent="0.2">
      <c r="I6658" s="7"/>
      <c r="J6658" s="7"/>
      <c r="K6658" s="7"/>
      <c r="L6658" s="7"/>
      <c r="M6658" s="7"/>
      <c r="N6658" s="7"/>
    </row>
    <row r="6659" spans="9:14" x14ac:dyDescent="0.2">
      <c r="I6659" s="7"/>
      <c r="J6659" s="7"/>
      <c r="K6659" s="7"/>
      <c r="L6659" s="7"/>
      <c r="M6659" s="7"/>
      <c r="N6659" s="7"/>
    </row>
    <row r="6660" spans="9:14" x14ac:dyDescent="0.2">
      <c r="I6660" s="7"/>
      <c r="J6660" s="7"/>
      <c r="K6660" s="7"/>
      <c r="L6660" s="7"/>
      <c r="M6660" s="7"/>
      <c r="N6660" s="7"/>
    </row>
    <row r="6661" spans="9:14" x14ac:dyDescent="0.2">
      <c r="I6661" s="7"/>
      <c r="J6661" s="7"/>
      <c r="K6661" s="7"/>
      <c r="L6661" s="7"/>
      <c r="M6661" s="7"/>
      <c r="N6661" s="7"/>
    </row>
    <row r="6662" spans="9:14" x14ac:dyDescent="0.2">
      <c r="I6662" s="7"/>
      <c r="J6662" s="7"/>
      <c r="K6662" s="7"/>
      <c r="L6662" s="7"/>
      <c r="M6662" s="7"/>
      <c r="N6662" s="7"/>
    </row>
    <row r="6663" spans="9:14" x14ac:dyDescent="0.2">
      <c r="I6663" s="7"/>
      <c r="J6663" s="7"/>
      <c r="K6663" s="7"/>
      <c r="L6663" s="7"/>
      <c r="M6663" s="7"/>
      <c r="N6663" s="7"/>
    </row>
    <row r="6664" spans="9:14" x14ac:dyDescent="0.2">
      <c r="I6664" s="7"/>
      <c r="J6664" s="7"/>
      <c r="K6664" s="7"/>
      <c r="L6664" s="7"/>
      <c r="M6664" s="7"/>
      <c r="N6664" s="7"/>
    </row>
    <row r="6665" spans="9:14" x14ac:dyDescent="0.2">
      <c r="I6665" s="7"/>
      <c r="J6665" s="7"/>
      <c r="K6665" s="7"/>
      <c r="L6665" s="7"/>
      <c r="M6665" s="7"/>
      <c r="N6665" s="7"/>
    </row>
    <row r="6666" spans="9:14" x14ac:dyDescent="0.2">
      <c r="I6666" s="7"/>
      <c r="J6666" s="7"/>
      <c r="K6666" s="7"/>
      <c r="L6666" s="7"/>
      <c r="M6666" s="7"/>
      <c r="N6666" s="7"/>
    </row>
    <row r="6667" spans="9:14" x14ac:dyDescent="0.2">
      <c r="I6667" s="7"/>
      <c r="J6667" s="7"/>
      <c r="K6667" s="7"/>
      <c r="L6667" s="7"/>
      <c r="M6667" s="7"/>
      <c r="N6667" s="7"/>
    </row>
    <row r="6668" spans="9:14" x14ac:dyDescent="0.2">
      <c r="I6668" s="7"/>
      <c r="J6668" s="7"/>
      <c r="K6668" s="7"/>
      <c r="L6668" s="7"/>
      <c r="M6668" s="7"/>
      <c r="N6668" s="7"/>
    </row>
    <row r="6669" spans="9:14" x14ac:dyDescent="0.2">
      <c r="I6669" s="7"/>
      <c r="J6669" s="7"/>
      <c r="K6669" s="7"/>
      <c r="L6669" s="7"/>
      <c r="M6669" s="7"/>
      <c r="N6669" s="7"/>
    </row>
    <row r="6670" spans="9:14" x14ac:dyDescent="0.2">
      <c r="I6670" s="7"/>
      <c r="J6670" s="7"/>
      <c r="K6670" s="7"/>
      <c r="L6670" s="7"/>
      <c r="M6670" s="7"/>
      <c r="N6670" s="7"/>
    </row>
    <row r="6671" spans="9:14" x14ac:dyDescent="0.2">
      <c r="I6671" s="7"/>
      <c r="J6671" s="7"/>
      <c r="K6671" s="7"/>
      <c r="L6671" s="7"/>
      <c r="M6671" s="7"/>
      <c r="N6671" s="7"/>
    </row>
    <row r="6672" spans="9:14" x14ac:dyDescent="0.2">
      <c r="I6672" s="7"/>
      <c r="J6672" s="7"/>
      <c r="K6672" s="7"/>
      <c r="L6672" s="7"/>
      <c r="M6672" s="7"/>
      <c r="N6672" s="7"/>
    </row>
    <row r="6673" spans="9:14" x14ac:dyDescent="0.2">
      <c r="I6673" s="7"/>
      <c r="J6673" s="7"/>
      <c r="K6673" s="7"/>
      <c r="L6673" s="7"/>
      <c r="M6673" s="7"/>
      <c r="N6673" s="7"/>
    </row>
    <row r="6674" spans="9:14" x14ac:dyDescent="0.2">
      <c r="I6674" s="7"/>
      <c r="J6674" s="7"/>
      <c r="K6674" s="7"/>
      <c r="L6674" s="7"/>
      <c r="M6674" s="7"/>
      <c r="N6674" s="7"/>
    </row>
    <row r="6675" spans="9:14" x14ac:dyDescent="0.2">
      <c r="I6675" s="7"/>
      <c r="J6675" s="7"/>
      <c r="K6675" s="7"/>
      <c r="L6675" s="7"/>
      <c r="M6675" s="7"/>
      <c r="N6675" s="7"/>
    </row>
    <row r="6676" spans="9:14" x14ac:dyDescent="0.2">
      <c r="I6676" s="7"/>
      <c r="J6676" s="7"/>
      <c r="K6676" s="7"/>
      <c r="L6676" s="7"/>
      <c r="M6676" s="7"/>
      <c r="N6676" s="7"/>
    </row>
    <row r="6677" spans="9:14" x14ac:dyDescent="0.2">
      <c r="I6677" s="7"/>
      <c r="J6677" s="7"/>
      <c r="K6677" s="7"/>
      <c r="L6677" s="7"/>
      <c r="M6677" s="7"/>
      <c r="N6677" s="7"/>
    </row>
    <row r="6678" spans="9:14" x14ac:dyDescent="0.2">
      <c r="I6678" s="7"/>
      <c r="J6678" s="7"/>
      <c r="K6678" s="7"/>
      <c r="L6678" s="7"/>
      <c r="M6678" s="7"/>
      <c r="N6678" s="7"/>
    </row>
    <row r="6679" spans="9:14" x14ac:dyDescent="0.2">
      <c r="I6679" s="7"/>
      <c r="J6679" s="7"/>
      <c r="K6679" s="7"/>
      <c r="L6679" s="7"/>
      <c r="M6679" s="7"/>
      <c r="N6679" s="7"/>
    </row>
    <row r="6680" spans="9:14" x14ac:dyDescent="0.2">
      <c r="I6680" s="7"/>
      <c r="J6680" s="7"/>
      <c r="K6680" s="7"/>
      <c r="L6680" s="7"/>
      <c r="M6680" s="7"/>
      <c r="N6680" s="7"/>
    </row>
    <row r="6681" spans="9:14" x14ac:dyDescent="0.2">
      <c r="I6681" s="7"/>
      <c r="J6681" s="7"/>
      <c r="K6681" s="7"/>
      <c r="L6681" s="7"/>
      <c r="M6681" s="7"/>
      <c r="N6681" s="7"/>
    </row>
    <row r="6682" spans="9:14" x14ac:dyDescent="0.2">
      <c r="I6682" s="7"/>
      <c r="J6682" s="7"/>
      <c r="K6682" s="7"/>
      <c r="L6682" s="7"/>
      <c r="M6682" s="7"/>
      <c r="N6682" s="7"/>
    </row>
    <row r="6683" spans="9:14" x14ac:dyDescent="0.2">
      <c r="I6683" s="7"/>
      <c r="J6683" s="7"/>
      <c r="K6683" s="7"/>
      <c r="L6683" s="7"/>
      <c r="M6683" s="7"/>
      <c r="N6683" s="7"/>
    </row>
    <row r="6684" spans="9:14" x14ac:dyDescent="0.2">
      <c r="I6684" s="7"/>
      <c r="J6684" s="7"/>
      <c r="K6684" s="7"/>
      <c r="L6684" s="7"/>
      <c r="M6684" s="7"/>
      <c r="N6684" s="7"/>
    </row>
    <row r="6685" spans="9:14" x14ac:dyDescent="0.2">
      <c r="I6685" s="7"/>
      <c r="J6685" s="7"/>
      <c r="K6685" s="7"/>
      <c r="L6685" s="7"/>
      <c r="M6685" s="7"/>
      <c r="N6685" s="7"/>
    </row>
    <row r="6686" spans="9:14" x14ac:dyDescent="0.2">
      <c r="I6686" s="7"/>
      <c r="J6686" s="7"/>
      <c r="K6686" s="7"/>
      <c r="L6686" s="7"/>
      <c r="M6686" s="7"/>
      <c r="N6686" s="7"/>
    </row>
    <row r="6687" spans="9:14" x14ac:dyDescent="0.2">
      <c r="I6687" s="7"/>
      <c r="J6687" s="7"/>
      <c r="K6687" s="7"/>
      <c r="L6687" s="7"/>
      <c r="M6687" s="7"/>
      <c r="N6687" s="7"/>
    </row>
    <row r="6688" spans="9:14" x14ac:dyDescent="0.2">
      <c r="I6688" s="7"/>
      <c r="J6688" s="7"/>
      <c r="K6688" s="7"/>
      <c r="L6688" s="7"/>
      <c r="M6688" s="7"/>
      <c r="N6688" s="7"/>
    </row>
    <row r="6689" spans="9:14" x14ac:dyDescent="0.2">
      <c r="I6689" s="7"/>
      <c r="J6689" s="7"/>
      <c r="K6689" s="7"/>
      <c r="L6689" s="7"/>
      <c r="M6689" s="7"/>
      <c r="N6689" s="7"/>
    </row>
    <row r="6690" spans="9:14" x14ac:dyDescent="0.2">
      <c r="I6690" s="7"/>
      <c r="J6690" s="7"/>
      <c r="K6690" s="7"/>
      <c r="L6690" s="7"/>
      <c r="M6690" s="7"/>
      <c r="N6690" s="7"/>
    </row>
    <row r="6691" spans="9:14" x14ac:dyDescent="0.2">
      <c r="I6691" s="7"/>
      <c r="J6691" s="7"/>
      <c r="K6691" s="7"/>
      <c r="L6691" s="7"/>
      <c r="M6691" s="7"/>
      <c r="N6691" s="7"/>
    </row>
    <row r="6692" spans="9:14" x14ac:dyDescent="0.2">
      <c r="I6692" s="7"/>
      <c r="J6692" s="7"/>
      <c r="K6692" s="7"/>
      <c r="L6692" s="7"/>
      <c r="M6692" s="7"/>
      <c r="N6692" s="7"/>
    </row>
    <row r="6693" spans="9:14" x14ac:dyDescent="0.2">
      <c r="I6693" s="7"/>
      <c r="J6693" s="7"/>
      <c r="K6693" s="7"/>
      <c r="L6693" s="7"/>
      <c r="M6693" s="7"/>
      <c r="N6693" s="7"/>
    </row>
    <row r="6694" spans="9:14" x14ac:dyDescent="0.2">
      <c r="I6694" s="7"/>
      <c r="J6694" s="7"/>
      <c r="K6694" s="7"/>
      <c r="L6694" s="7"/>
      <c r="M6694" s="7"/>
      <c r="N6694" s="7"/>
    </row>
    <row r="6695" spans="9:14" x14ac:dyDescent="0.2">
      <c r="I6695" s="7"/>
      <c r="J6695" s="7"/>
      <c r="K6695" s="7"/>
      <c r="L6695" s="7"/>
      <c r="M6695" s="7"/>
      <c r="N6695" s="7"/>
    </row>
    <row r="6696" spans="9:14" x14ac:dyDescent="0.2">
      <c r="I6696" s="7"/>
      <c r="J6696" s="7"/>
      <c r="K6696" s="7"/>
      <c r="L6696" s="7"/>
      <c r="M6696" s="7"/>
      <c r="N6696" s="7"/>
    </row>
    <row r="6697" spans="9:14" x14ac:dyDescent="0.2">
      <c r="I6697" s="7"/>
      <c r="J6697" s="7"/>
      <c r="K6697" s="7"/>
      <c r="L6697" s="7"/>
      <c r="M6697" s="7"/>
      <c r="N6697" s="7"/>
    </row>
    <row r="6698" spans="9:14" x14ac:dyDescent="0.2">
      <c r="I6698" s="7"/>
      <c r="J6698" s="7"/>
      <c r="K6698" s="7"/>
      <c r="L6698" s="7"/>
      <c r="M6698" s="7"/>
      <c r="N6698" s="7"/>
    </row>
    <row r="6699" spans="9:14" x14ac:dyDescent="0.2">
      <c r="I6699" s="7"/>
      <c r="J6699" s="7"/>
      <c r="K6699" s="7"/>
      <c r="L6699" s="7"/>
      <c r="M6699" s="7"/>
      <c r="N6699" s="7"/>
    </row>
    <row r="6700" spans="9:14" x14ac:dyDescent="0.2">
      <c r="I6700" s="7"/>
      <c r="J6700" s="7"/>
      <c r="K6700" s="7"/>
      <c r="L6700" s="7"/>
      <c r="M6700" s="7"/>
      <c r="N6700" s="7"/>
    </row>
    <row r="6701" spans="9:14" x14ac:dyDescent="0.2">
      <c r="I6701" s="7"/>
      <c r="J6701" s="7"/>
      <c r="K6701" s="7"/>
      <c r="L6701" s="7"/>
      <c r="M6701" s="7"/>
      <c r="N6701" s="7"/>
    </row>
    <row r="6702" spans="9:14" x14ac:dyDescent="0.2">
      <c r="I6702" s="7"/>
      <c r="J6702" s="7"/>
      <c r="K6702" s="7"/>
      <c r="L6702" s="7"/>
      <c r="M6702" s="7"/>
      <c r="N6702" s="7"/>
    </row>
    <row r="6703" spans="9:14" x14ac:dyDescent="0.2">
      <c r="I6703" s="7"/>
      <c r="J6703" s="7"/>
      <c r="K6703" s="7"/>
      <c r="L6703" s="7"/>
      <c r="M6703" s="7"/>
      <c r="N6703" s="7"/>
    </row>
    <row r="6704" spans="9:14" x14ac:dyDescent="0.2">
      <c r="I6704" s="7"/>
      <c r="J6704" s="7"/>
      <c r="K6704" s="7"/>
      <c r="L6704" s="7"/>
      <c r="M6704" s="7"/>
      <c r="N6704" s="7"/>
    </row>
    <row r="6705" spans="9:14" x14ac:dyDescent="0.2">
      <c r="I6705" s="7"/>
      <c r="J6705" s="7"/>
      <c r="K6705" s="7"/>
      <c r="L6705" s="7"/>
      <c r="M6705" s="7"/>
      <c r="N6705" s="7"/>
    </row>
    <row r="6706" spans="9:14" x14ac:dyDescent="0.2">
      <c r="I6706" s="7"/>
      <c r="J6706" s="7"/>
      <c r="K6706" s="7"/>
      <c r="L6706" s="7"/>
      <c r="M6706" s="7"/>
      <c r="N6706" s="7"/>
    </row>
    <row r="6707" spans="9:14" x14ac:dyDescent="0.2">
      <c r="I6707" s="7"/>
      <c r="J6707" s="7"/>
      <c r="K6707" s="7"/>
      <c r="L6707" s="7"/>
      <c r="M6707" s="7"/>
      <c r="N6707" s="7"/>
    </row>
    <row r="6708" spans="9:14" x14ac:dyDescent="0.2">
      <c r="I6708" s="7"/>
      <c r="J6708" s="7"/>
      <c r="K6708" s="7"/>
      <c r="L6708" s="7"/>
      <c r="M6708" s="7"/>
      <c r="N6708" s="7"/>
    </row>
    <row r="6709" spans="9:14" x14ac:dyDescent="0.2">
      <c r="I6709" s="7"/>
      <c r="J6709" s="7"/>
      <c r="K6709" s="7"/>
      <c r="L6709" s="7"/>
      <c r="M6709" s="7"/>
      <c r="N6709" s="7"/>
    </row>
    <row r="6710" spans="9:14" x14ac:dyDescent="0.2">
      <c r="I6710" s="7"/>
      <c r="J6710" s="7"/>
      <c r="K6710" s="7"/>
      <c r="L6710" s="7"/>
      <c r="M6710" s="7"/>
      <c r="N6710" s="7"/>
    </row>
    <row r="6711" spans="9:14" x14ac:dyDescent="0.2">
      <c r="I6711" s="7"/>
      <c r="J6711" s="7"/>
      <c r="K6711" s="7"/>
      <c r="L6711" s="7"/>
      <c r="M6711" s="7"/>
      <c r="N6711" s="7"/>
    </row>
    <row r="6712" spans="9:14" x14ac:dyDescent="0.2">
      <c r="I6712" s="7"/>
      <c r="J6712" s="7"/>
      <c r="K6712" s="7"/>
      <c r="L6712" s="7"/>
      <c r="M6712" s="7"/>
      <c r="N6712" s="7"/>
    </row>
    <row r="6713" spans="9:14" x14ac:dyDescent="0.2">
      <c r="I6713" s="7"/>
      <c r="J6713" s="7"/>
      <c r="K6713" s="7"/>
      <c r="L6713" s="7"/>
      <c r="M6713" s="7"/>
      <c r="N6713" s="7"/>
    </row>
    <row r="6714" spans="9:14" x14ac:dyDescent="0.2">
      <c r="I6714" s="7"/>
      <c r="J6714" s="7"/>
      <c r="K6714" s="7"/>
      <c r="L6714" s="7"/>
      <c r="M6714" s="7"/>
      <c r="N6714" s="7"/>
    </row>
    <row r="6715" spans="9:14" x14ac:dyDescent="0.2">
      <c r="I6715" s="7"/>
      <c r="J6715" s="7"/>
      <c r="K6715" s="7"/>
      <c r="L6715" s="7"/>
      <c r="M6715" s="7"/>
      <c r="N6715" s="7"/>
    </row>
    <row r="6716" spans="9:14" x14ac:dyDescent="0.2">
      <c r="I6716" s="7"/>
      <c r="J6716" s="7"/>
      <c r="K6716" s="7"/>
      <c r="L6716" s="7"/>
      <c r="M6716" s="7"/>
      <c r="N6716" s="7"/>
    </row>
    <row r="6717" spans="9:14" x14ac:dyDescent="0.2">
      <c r="I6717" s="7"/>
      <c r="J6717" s="7"/>
      <c r="K6717" s="7"/>
      <c r="L6717" s="7"/>
      <c r="M6717" s="7"/>
      <c r="N6717" s="7"/>
    </row>
    <row r="6718" spans="9:14" x14ac:dyDescent="0.2">
      <c r="I6718" s="7"/>
      <c r="J6718" s="7"/>
      <c r="K6718" s="7"/>
      <c r="L6718" s="7"/>
      <c r="M6718" s="7"/>
      <c r="N6718" s="7"/>
    </row>
    <row r="6719" spans="9:14" x14ac:dyDescent="0.2">
      <c r="I6719" s="7"/>
      <c r="J6719" s="7"/>
      <c r="K6719" s="7"/>
      <c r="L6719" s="7"/>
      <c r="M6719" s="7"/>
      <c r="N6719" s="7"/>
    </row>
    <row r="6720" spans="9:14" x14ac:dyDescent="0.2">
      <c r="I6720" s="7"/>
      <c r="J6720" s="7"/>
      <c r="K6720" s="7"/>
      <c r="L6720" s="7"/>
      <c r="M6720" s="7"/>
      <c r="N6720" s="7"/>
    </row>
    <row r="6721" spans="9:14" x14ac:dyDescent="0.2">
      <c r="I6721" s="7"/>
      <c r="J6721" s="7"/>
      <c r="K6721" s="7"/>
      <c r="L6721" s="7"/>
      <c r="M6721" s="7"/>
      <c r="N6721" s="7"/>
    </row>
    <row r="6722" spans="9:14" x14ac:dyDescent="0.2">
      <c r="I6722" s="7"/>
      <c r="J6722" s="7"/>
      <c r="K6722" s="7"/>
      <c r="L6722" s="7"/>
      <c r="M6722" s="7"/>
      <c r="N6722" s="7"/>
    </row>
    <row r="6723" spans="9:14" x14ac:dyDescent="0.2">
      <c r="I6723" s="7"/>
      <c r="J6723" s="7"/>
      <c r="K6723" s="7"/>
      <c r="L6723" s="7"/>
      <c r="M6723" s="7"/>
      <c r="N6723" s="7"/>
    </row>
    <row r="6724" spans="9:14" x14ac:dyDescent="0.2">
      <c r="I6724" s="7"/>
      <c r="J6724" s="7"/>
      <c r="K6724" s="7"/>
      <c r="L6724" s="7"/>
      <c r="M6724" s="7"/>
      <c r="N6724" s="7"/>
    </row>
    <row r="6725" spans="9:14" x14ac:dyDescent="0.2">
      <c r="I6725" s="7"/>
      <c r="J6725" s="7"/>
      <c r="K6725" s="7"/>
      <c r="L6725" s="7"/>
      <c r="M6725" s="7"/>
      <c r="N6725" s="7"/>
    </row>
    <row r="6726" spans="9:14" x14ac:dyDescent="0.2">
      <c r="I6726" s="7"/>
      <c r="J6726" s="7"/>
      <c r="K6726" s="7"/>
      <c r="L6726" s="7"/>
      <c r="M6726" s="7"/>
      <c r="N6726" s="7"/>
    </row>
    <row r="6727" spans="9:14" x14ac:dyDescent="0.2">
      <c r="I6727" s="7"/>
      <c r="J6727" s="7"/>
      <c r="K6727" s="7"/>
      <c r="L6727" s="7"/>
      <c r="M6727" s="7"/>
      <c r="N6727" s="7"/>
    </row>
    <row r="6728" spans="9:14" x14ac:dyDescent="0.2">
      <c r="I6728" s="7"/>
      <c r="J6728" s="7"/>
      <c r="K6728" s="7"/>
      <c r="L6728" s="7"/>
      <c r="M6728" s="7"/>
      <c r="N6728" s="7"/>
    </row>
    <row r="6729" spans="9:14" x14ac:dyDescent="0.2">
      <c r="I6729" s="7"/>
      <c r="J6729" s="7"/>
      <c r="K6729" s="7"/>
      <c r="L6729" s="7"/>
      <c r="M6729" s="7"/>
      <c r="N6729" s="7"/>
    </row>
    <row r="6730" spans="9:14" x14ac:dyDescent="0.2">
      <c r="I6730" s="7"/>
      <c r="J6730" s="7"/>
      <c r="K6730" s="7"/>
      <c r="L6730" s="7"/>
      <c r="M6730" s="7"/>
      <c r="N6730" s="7"/>
    </row>
    <row r="6731" spans="9:14" x14ac:dyDescent="0.2">
      <c r="I6731" s="7"/>
      <c r="J6731" s="7"/>
      <c r="K6731" s="7"/>
      <c r="L6731" s="7"/>
      <c r="M6731" s="7"/>
      <c r="N6731" s="7"/>
    </row>
    <row r="6732" spans="9:14" x14ac:dyDescent="0.2">
      <c r="I6732" s="7"/>
      <c r="J6732" s="7"/>
      <c r="K6732" s="7"/>
      <c r="L6732" s="7"/>
      <c r="M6732" s="7"/>
      <c r="N6732" s="7"/>
    </row>
    <row r="6733" spans="9:14" x14ac:dyDescent="0.2">
      <c r="I6733" s="7"/>
      <c r="J6733" s="7"/>
      <c r="K6733" s="7"/>
      <c r="L6733" s="7"/>
      <c r="M6733" s="7"/>
      <c r="N6733" s="7"/>
    </row>
    <row r="6734" spans="9:14" x14ac:dyDescent="0.2">
      <c r="I6734" s="7"/>
      <c r="J6734" s="7"/>
      <c r="K6734" s="7"/>
      <c r="L6734" s="7"/>
      <c r="M6734" s="7"/>
      <c r="N6734" s="7"/>
    </row>
    <row r="6735" spans="9:14" x14ac:dyDescent="0.2">
      <c r="I6735" s="7"/>
      <c r="J6735" s="7"/>
      <c r="K6735" s="7"/>
      <c r="L6735" s="7"/>
      <c r="M6735" s="7"/>
      <c r="N6735" s="7"/>
    </row>
    <row r="6736" spans="9:14" x14ac:dyDescent="0.2">
      <c r="I6736" s="7"/>
      <c r="J6736" s="7"/>
      <c r="K6736" s="7"/>
      <c r="L6736" s="7"/>
      <c r="M6736" s="7"/>
      <c r="N6736" s="7"/>
    </row>
    <row r="6737" spans="9:14" x14ac:dyDescent="0.2">
      <c r="I6737" s="7"/>
      <c r="J6737" s="7"/>
      <c r="K6737" s="7"/>
      <c r="L6737" s="7"/>
      <c r="M6737" s="7"/>
      <c r="N6737" s="7"/>
    </row>
    <row r="6738" spans="9:14" x14ac:dyDescent="0.2">
      <c r="I6738" s="7"/>
      <c r="J6738" s="7"/>
      <c r="K6738" s="7"/>
      <c r="L6738" s="7"/>
      <c r="M6738" s="7"/>
      <c r="N6738" s="7"/>
    </row>
    <row r="6739" spans="9:14" x14ac:dyDescent="0.2">
      <c r="I6739" s="7"/>
      <c r="J6739" s="7"/>
      <c r="K6739" s="7"/>
      <c r="L6739" s="7"/>
      <c r="M6739" s="7"/>
      <c r="N6739" s="7"/>
    </row>
    <row r="6740" spans="9:14" x14ac:dyDescent="0.2">
      <c r="I6740" s="7"/>
      <c r="J6740" s="7"/>
      <c r="K6740" s="7"/>
      <c r="L6740" s="7"/>
      <c r="M6740" s="7"/>
      <c r="N6740" s="7"/>
    </row>
    <row r="6741" spans="9:14" x14ac:dyDescent="0.2">
      <c r="I6741" s="7"/>
      <c r="J6741" s="7"/>
      <c r="K6741" s="7"/>
      <c r="L6741" s="7"/>
      <c r="M6741" s="7"/>
      <c r="N6741" s="7"/>
    </row>
    <row r="6742" spans="9:14" x14ac:dyDescent="0.2">
      <c r="I6742" s="7"/>
      <c r="J6742" s="7"/>
      <c r="K6742" s="7"/>
      <c r="L6742" s="7"/>
      <c r="M6742" s="7"/>
      <c r="N6742" s="7"/>
    </row>
    <row r="6743" spans="9:14" x14ac:dyDescent="0.2">
      <c r="I6743" s="7"/>
      <c r="J6743" s="7"/>
      <c r="K6743" s="7"/>
      <c r="L6743" s="7"/>
      <c r="M6743" s="7"/>
      <c r="N6743" s="7"/>
    </row>
    <row r="6744" spans="9:14" x14ac:dyDescent="0.2">
      <c r="I6744" s="7"/>
      <c r="J6744" s="7"/>
      <c r="K6744" s="7"/>
      <c r="L6744" s="7"/>
      <c r="M6744" s="7"/>
      <c r="N6744" s="7"/>
    </row>
    <row r="6745" spans="9:14" x14ac:dyDescent="0.2">
      <c r="I6745" s="7"/>
      <c r="J6745" s="7"/>
      <c r="K6745" s="7"/>
      <c r="L6745" s="7"/>
      <c r="M6745" s="7"/>
      <c r="N6745" s="7"/>
    </row>
    <row r="6746" spans="9:14" x14ac:dyDescent="0.2">
      <c r="I6746" s="7"/>
      <c r="J6746" s="7"/>
      <c r="K6746" s="7"/>
      <c r="L6746" s="7"/>
      <c r="M6746" s="7"/>
      <c r="N6746" s="7"/>
    </row>
    <row r="6747" spans="9:14" x14ac:dyDescent="0.2">
      <c r="I6747" s="7"/>
      <c r="J6747" s="7"/>
      <c r="K6747" s="7"/>
      <c r="L6747" s="7"/>
      <c r="M6747" s="7"/>
      <c r="N6747" s="7"/>
    </row>
    <row r="6748" spans="9:14" x14ac:dyDescent="0.2">
      <c r="I6748" s="7"/>
      <c r="J6748" s="7"/>
      <c r="K6748" s="7"/>
      <c r="L6748" s="7"/>
      <c r="M6748" s="7"/>
      <c r="N6748" s="7"/>
    </row>
    <row r="6749" spans="9:14" x14ac:dyDescent="0.2">
      <c r="I6749" s="7"/>
      <c r="J6749" s="7"/>
      <c r="K6749" s="7"/>
      <c r="L6749" s="7"/>
      <c r="M6749" s="7"/>
      <c r="N6749" s="7"/>
    </row>
    <row r="6750" spans="9:14" x14ac:dyDescent="0.2">
      <c r="I6750" s="7"/>
      <c r="J6750" s="7"/>
      <c r="K6750" s="7"/>
      <c r="L6750" s="7"/>
      <c r="M6750" s="7"/>
      <c r="N6750" s="7"/>
    </row>
    <row r="6751" spans="9:14" x14ac:dyDescent="0.2">
      <c r="I6751" s="7"/>
      <c r="J6751" s="7"/>
      <c r="K6751" s="7"/>
      <c r="L6751" s="7"/>
      <c r="M6751" s="7"/>
      <c r="N6751" s="7"/>
    </row>
    <row r="6752" spans="9:14" x14ac:dyDescent="0.2">
      <c r="I6752" s="7"/>
      <c r="J6752" s="7"/>
      <c r="K6752" s="7"/>
      <c r="L6752" s="7"/>
      <c r="M6752" s="7"/>
      <c r="N6752" s="7"/>
    </row>
    <row r="6753" spans="9:14" x14ac:dyDescent="0.2">
      <c r="I6753" s="7"/>
      <c r="J6753" s="7"/>
      <c r="K6753" s="7"/>
      <c r="L6753" s="7"/>
      <c r="M6753" s="7"/>
      <c r="N6753" s="7"/>
    </row>
    <row r="6754" spans="9:14" x14ac:dyDescent="0.2">
      <c r="I6754" s="7"/>
      <c r="J6754" s="7"/>
      <c r="K6754" s="7"/>
      <c r="L6754" s="7"/>
      <c r="M6754" s="7"/>
      <c r="N6754" s="7"/>
    </row>
    <row r="6755" spans="9:14" x14ac:dyDescent="0.2">
      <c r="I6755" s="7"/>
      <c r="J6755" s="7"/>
      <c r="K6755" s="7"/>
      <c r="L6755" s="7"/>
      <c r="M6755" s="7"/>
      <c r="N6755" s="7"/>
    </row>
    <row r="6756" spans="9:14" x14ac:dyDescent="0.2">
      <c r="I6756" s="7"/>
      <c r="J6756" s="7"/>
      <c r="K6756" s="7"/>
      <c r="L6756" s="7"/>
      <c r="M6756" s="7"/>
      <c r="N6756" s="7"/>
    </row>
    <row r="6757" spans="9:14" x14ac:dyDescent="0.2">
      <c r="I6757" s="7"/>
      <c r="J6757" s="7"/>
      <c r="K6757" s="7"/>
      <c r="L6757" s="7"/>
      <c r="M6757" s="7"/>
      <c r="N6757" s="7"/>
    </row>
    <row r="6758" spans="9:14" x14ac:dyDescent="0.2">
      <c r="I6758" s="7"/>
      <c r="J6758" s="7"/>
      <c r="K6758" s="7"/>
      <c r="L6758" s="7"/>
      <c r="M6758" s="7"/>
      <c r="N6758" s="7"/>
    </row>
    <row r="6759" spans="9:14" x14ac:dyDescent="0.2">
      <c r="I6759" s="7"/>
      <c r="J6759" s="7"/>
      <c r="K6759" s="7"/>
      <c r="L6759" s="7"/>
      <c r="M6759" s="7"/>
      <c r="N6759" s="7"/>
    </row>
    <row r="6760" spans="9:14" x14ac:dyDescent="0.2">
      <c r="I6760" s="7"/>
      <c r="J6760" s="7"/>
      <c r="K6760" s="7"/>
      <c r="L6760" s="7"/>
      <c r="M6760" s="7"/>
      <c r="N6760" s="7"/>
    </row>
    <row r="6761" spans="9:14" x14ac:dyDescent="0.2">
      <c r="I6761" s="7"/>
      <c r="J6761" s="7"/>
      <c r="K6761" s="7"/>
      <c r="L6761" s="7"/>
      <c r="M6761" s="7"/>
      <c r="N6761" s="7"/>
    </row>
    <row r="6762" spans="9:14" x14ac:dyDescent="0.2">
      <c r="I6762" s="7"/>
      <c r="J6762" s="7"/>
      <c r="K6762" s="7"/>
      <c r="L6762" s="7"/>
      <c r="M6762" s="7"/>
      <c r="N6762" s="7"/>
    </row>
    <row r="6763" spans="9:14" x14ac:dyDescent="0.2">
      <c r="I6763" s="7"/>
      <c r="J6763" s="7"/>
      <c r="K6763" s="7"/>
      <c r="L6763" s="7"/>
      <c r="M6763" s="7"/>
      <c r="N6763" s="7"/>
    </row>
    <row r="6764" spans="9:14" x14ac:dyDescent="0.2">
      <c r="I6764" s="7"/>
      <c r="J6764" s="7"/>
      <c r="K6764" s="7"/>
      <c r="L6764" s="7"/>
      <c r="M6764" s="7"/>
      <c r="N6764" s="7"/>
    </row>
    <row r="6765" spans="9:14" x14ac:dyDescent="0.2">
      <c r="I6765" s="7"/>
      <c r="J6765" s="7"/>
      <c r="K6765" s="7"/>
      <c r="L6765" s="7"/>
      <c r="M6765" s="7"/>
      <c r="N6765" s="7"/>
    </row>
    <row r="6766" spans="9:14" x14ac:dyDescent="0.2">
      <c r="I6766" s="7"/>
      <c r="J6766" s="7"/>
      <c r="K6766" s="7"/>
      <c r="L6766" s="7"/>
      <c r="M6766" s="7"/>
      <c r="N6766" s="7"/>
    </row>
    <row r="6767" spans="9:14" x14ac:dyDescent="0.2">
      <c r="I6767" s="7"/>
      <c r="J6767" s="7"/>
      <c r="K6767" s="7"/>
      <c r="L6767" s="7"/>
      <c r="M6767" s="7"/>
      <c r="N6767" s="7"/>
    </row>
    <row r="6768" spans="9:14" x14ac:dyDescent="0.2">
      <c r="I6768" s="7"/>
      <c r="J6768" s="7"/>
      <c r="K6768" s="7"/>
      <c r="L6768" s="7"/>
      <c r="M6768" s="7"/>
      <c r="N6768" s="7"/>
    </row>
    <row r="6769" spans="9:14" x14ac:dyDescent="0.2">
      <c r="I6769" s="7"/>
      <c r="J6769" s="7"/>
      <c r="K6769" s="7"/>
      <c r="L6769" s="7"/>
      <c r="M6769" s="7"/>
      <c r="N6769" s="7"/>
    </row>
    <row r="6770" spans="9:14" x14ac:dyDescent="0.2">
      <c r="I6770" s="7"/>
      <c r="J6770" s="7"/>
      <c r="K6770" s="7"/>
      <c r="L6770" s="7"/>
      <c r="M6770" s="7"/>
      <c r="N6770" s="7"/>
    </row>
    <row r="6771" spans="9:14" x14ac:dyDescent="0.2">
      <c r="I6771" s="7"/>
      <c r="J6771" s="7"/>
      <c r="K6771" s="7"/>
      <c r="L6771" s="7"/>
      <c r="M6771" s="7"/>
      <c r="N6771" s="7"/>
    </row>
    <row r="6772" spans="9:14" x14ac:dyDescent="0.2">
      <c r="I6772" s="7"/>
      <c r="J6772" s="7"/>
      <c r="K6772" s="7"/>
      <c r="L6772" s="7"/>
      <c r="M6772" s="7"/>
      <c r="N6772" s="7"/>
    </row>
    <row r="6773" spans="9:14" x14ac:dyDescent="0.2">
      <c r="I6773" s="7"/>
      <c r="J6773" s="7"/>
      <c r="K6773" s="7"/>
      <c r="L6773" s="7"/>
      <c r="M6773" s="7"/>
      <c r="N6773" s="7"/>
    </row>
    <row r="6774" spans="9:14" x14ac:dyDescent="0.2">
      <c r="I6774" s="7"/>
      <c r="J6774" s="7"/>
      <c r="K6774" s="7"/>
      <c r="L6774" s="7"/>
      <c r="M6774" s="7"/>
      <c r="N6774" s="7"/>
    </row>
    <row r="6775" spans="9:14" x14ac:dyDescent="0.2">
      <c r="I6775" s="7"/>
      <c r="J6775" s="7"/>
      <c r="K6775" s="7"/>
      <c r="L6775" s="7"/>
      <c r="M6775" s="7"/>
      <c r="N6775" s="7"/>
    </row>
    <row r="6776" spans="9:14" x14ac:dyDescent="0.2">
      <c r="I6776" s="7"/>
      <c r="J6776" s="7"/>
      <c r="K6776" s="7"/>
      <c r="L6776" s="7"/>
      <c r="M6776" s="7"/>
      <c r="N6776" s="7"/>
    </row>
    <row r="6777" spans="9:14" x14ac:dyDescent="0.2">
      <c r="I6777" s="7"/>
      <c r="J6777" s="7"/>
      <c r="K6777" s="7"/>
      <c r="L6777" s="7"/>
      <c r="M6777" s="7"/>
      <c r="N6777" s="7"/>
    </row>
    <row r="6778" spans="9:14" x14ac:dyDescent="0.2">
      <c r="I6778" s="7"/>
      <c r="J6778" s="7"/>
      <c r="K6778" s="7"/>
      <c r="L6778" s="7"/>
      <c r="M6778" s="7"/>
      <c r="N6778" s="7"/>
    </row>
    <row r="6779" spans="9:14" x14ac:dyDescent="0.2">
      <c r="I6779" s="7"/>
      <c r="J6779" s="7"/>
      <c r="K6779" s="7"/>
      <c r="L6779" s="7"/>
      <c r="M6779" s="7"/>
      <c r="N6779" s="7"/>
    </row>
    <row r="6780" spans="9:14" x14ac:dyDescent="0.2">
      <c r="I6780" s="7"/>
      <c r="J6780" s="7"/>
      <c r="K6780" s="7"/>
      <c r="L6780" s="7"/>
      <c r="M6780" s="7"/>
      <c r="N6780" s="7"/>
    </row>
    <row r="6781" spans="9:14" x14ac:dyDescent="0.2">
      <c r="I6781" s="7"/>
      <c r="J6781" s="7"/>
      <c r="K6781" s="7"/>
      <c r="L6781" s="7"/>
      <c r="M6781" s="7"/>
      <c r="N6781" s="7"/>
    </row>
    <row r="6782" spans="9:14" x14ac:dyDescent="0.2">
      <c r="I6782" s="7"/>
      <c r="J6782" s="7"/>
      <c r="K6782" s="7"/>
      <c r="L6782" s="7"/>
      <c r="M6782" s="7"/>
      <c r="N6782" s="7"/>
    </row>
    <row r="6783" spans="9:14" x14ac:dyDescent="0.2">
      <c r="I6783" s="7"/>
      <c r="J6783" s="7"/>
      <c r="K6783" s="7"/>
      <c r="L6783" s="7"/>
      <c r="M6783" s="7"/>
      <c r="N6783" s="7"/>
    </row>
    <row r="6784" spans="9:14" x14ac:dyDescent="0.2">
      <c r="I6784" s="7"/>
      <c r="J6784" s="7"/>
      <c r="K6784" s="7"/>
      <c r="L6784" s="7"/>
      <c r="M6784" s="7"/>
      <c r="N6784" s="7"/>
    </row>
    <row r="6785" spans="9:14" x14ac:dyDescent="0.2">
      <c r="I6785" s="7"/>
      <c r="J6785" s="7"/>
      <c r="K6785" s="7"/>
      <c r="L6785" s="7"/>
      <c r="M6785" s="7"/>
      <c r="N6785" s="7"/>
    </row>
    <row r="6786" spans="9:14" x14ac:dyDescent="0.2">
      <c r="I6786" s="7"/>
      <c r="J6786" s="7"/>
      <c r="K6786" s="7"/>
      <c r="L6786" s="7"/>
      <c r="M6786" s="7"/>
      <c r="N6786" s="7"/>
    </row>
    <row r="6787" spans="9:14" x14ac:dyDescent="0.2">
      <c r="I6787" s="7"/>
      <c r="J6787" s="7"/>
      <c r="K6787" s="7"/>
      <c r="L6787" s="7"/>
      <c r="M6787" s="7"/>
      <c r="N6787" s="7"/>
    </row>
    <row r="6788" spans="9:14" x14ac:dyDescent="0.2">
      <c r="I6788" s="7"/>
      <c r="J6788" s="7"/>
      <c r="K6788" s="7"/>
      <c r="L6788" s="7"/>
      <c r="M6788" s="7"/>
      <c r="N6788" s="7"/>
    </row>
    <row r="6789" spans="9:14" x14ac:dyDescent="0.2">
      <c r="I6789" s="7"/>
      <c r="J6789" s="7"/>
      <c r="K6789" s="7"/>
      <c r="L6789" s="7"/>
      <c r="M6789" s="7"/>
      <c r="N6789" s="7"/>
    </row>
    <row r="6790" spans="9:14" x14ac:dyDescent="0.2">
      <c r="I6790" s="7"/>
      <c r="J6790" s="7"/>
      <c r="K6790" s="7"/>
      <c r="L6790" s="7"/>
      <c r="M6790" s="7"/>
      <c r="N6790" s="7"/>
    </row>
    <row r="6791" spans="9:14" x14ac:dyDescent="0.2">
      <c r="I6791" s="7"/>
      <c r="J6791" s="7"/>
      <c r="K6791" s="7"/>
      <c r="L6791" s="7"/>
      <c r="M6791" s="7"/>
      <c r="N6791" s="7"/>
    </row>
    <row r="6792" spans="9:14" x14ac:dyDescent="0.2">
      <c r="I6792" s="7"/>
      <c r="J6792" s="7"/>
      <c r="K6792" s="7"/>
      <c r="L6792" s="7"/>
      <c r="M6792" s="7"/>
      <c r="N6792" s="7"/>
    </row>
    <row r="6793" spans="9:14" x14ac:dyDescent="0.2">
      <c r="I6793" s="7"/>
      <c r="J6793" s="7"/>
      <c r="K6793" s="7"/>
      <c r="L6793" s="7"/>
      <c r="M6793" s="7"/>
      <c r="N6793" s="7"/>
    </row>
    <row r="6794" spans="9:14" x14ac:dyDescent="0.2">
      <c r="I6794" s="7"/>
      <c r="J6794" s="7"/>
      <c r="K6794" s="7"/>
      <c r="L6794" s="7"/>
      <c r="M6794" s="7"/>
      <c r="N6794" s="7"/>
    </row>
    <row r="6795" spans="9:14" x14ac:dyDescent="0.2">
      <c r="I6795" s="7"/>
      <c r="J6795" s="7"/>
      <c r="K6795" s="7"/>
      <c r="L6795" s="7"/>
      <c r="M6795" s="7"/>
      <c r="N6795" s="7"/>
    </row>
    <row r="6796" spans="9:14" x14ac:dyDescent="0.2">
      <c r="I6796" s="7"/>
      <c r="J6796" s="7"/>
      <c r="K6796" s="7"/>
      <c r="L6796" s="7"/>
      <c r="M6796" s="7"/>
      <c r="N6796" s="7"/>
    </row>
    <row r="6797" spans="9:14" x14ac:dyDescent="0.2">
      <c r="I6797" s="7"/>
      <c r="J6797" s="7"/>
      <c r="K6797" s="7"/>
      <c r="L6797" s="7"/>
      <c r="M6797" s="7"/>
      <c r="N6797" s="7"/>
    </row>
    <row r="6798" spans="9:14" x14ac:dyDescent="0.2">
      <c r="I6798" s="7"/>
      <c r="J6798" s="7"/>
      <c r="K6798" s="7"/>
      <c r="L6798" s="7"/>
      <c r="M6798" s="7"/>
      <c r="N6798" s="7"/>
    </row>
    <row r="6799" spans="9:14" x14ac:dyDescent="0.2">
      <c r="I6799" s="7"/>
      <c r="J6799" s="7"/>
      <c r="K6799" s="7"/>
      <c r="L6799" s="7"/>
      <c r="M6799" s="7"/>
      <c r="N6799" s="7"/>
    </row>
    <row r="6800" spans="9:14" x14ac:dyDescent="0.2">
      <c r="I6800" s="7"/>
      <c r="J6800" s="7"/>
      <c r="K6800" s="7"/>
      <c r="L6800" s="7"/>
      <c r="M6800" s="7"/>
      <c r="N6800" s="7"/>
    </row>
    <row r="6801" spans="9:14" x14ac:dyDescent="0.2">
      <c r="I6801" s="7"/>
      <c r="J6801" s="7"/>
      <c r="K6801" s="7"/>
      <c r="L6801" s="7"/>
      <c r="M6801" s="7"/>
      <c r="N6801" s="7"/>
    </row>
    <row r="6802" spans="9:14" x14ac:dyDescent="0.2">
      <c r="I6802" s="7"/>
      <c r="J6802" s="7"/>
      <c r="K6802" s="7"/>
      <c r="L6802" s="7"/>
      <c r="M6802" s="7"/>
      <c r="N6802" s="7"/>
    </row>
    <row r="6803" spans="9:14" x14ac:dyDescent="0.2">
      <c r="I6803" s="7"/>
      <c r="J6803" s="7"/>
      <c r="K6803" s="7"/>
      <c r="L6803" s="7"/>
      <c r="M6803" s="7"/>
      <c r="N6803" s="7"/>
    </row>
    <row r="6804" spans="9:14" x14ac:dyDescent="0.2">
      <c r="I6804" s="7"/>
      <c r="J6804" s="7"/>
      <c r="K6804" s="7"/>
      <c r="L6804" s="7"/>
      <c r="M6804" s="7"/>
      <c r="N6804" s="7"/>
    </row>
    <row r="6805" spans="9:14" x14ac:dyDescent="0.2">
      <c r="I6805" s="7"/>
      <c r="J6805" s="7"/>
      <c r="K6805" s="7"/>
      <c r="L6805" s="7"/>
      <c r="M6805" s="7"/>
      <c r="N6805" s="7"/>
    </row>
    <row r="6806" spans="9:14" x14ac:dyDescent="0.2">
      <c r="I6806" s="7"/>
      <c r="J6806" s="7"/>
      <c r="K6806" s="7"/>
      <c r="L6806" s="7"/>
      <c r="M6806" s="7"/>
      <c r="N6806" s="7"/>
    </row>
    <row r="6807" spans="9:14" x14ac:dyDescent="0.2">
      <c r="I6807" s="7"/>
      <c r="J6807" s="7"/>
      <c r="K6807" s="7"/>
      <c r="L6807" s="7"/>
      <c r="M6807" s="7"/>
      <c r="N6807" s="7"/>
    </row>
    <row r="6808" spans="9:14" x14ac:dyDescent="0.2">
      <c r="I6808" s="7"/>
      <c r="J6808" s="7"/>
      <c r="K6808" s="7"/>
      <c r="L6808" s="7"/>
      <c r="M6808" s="7"/>
      <c r="N6808" s="7"/>
    </row>
    <row r="6809" spans="9:14" x14ac:dyDescent="0.2">
      <c r="I6809" s="7"/>
      <c r="J6809" s="7"/>
      <c r="K6809" s="7"/>
      <c r="L6809" s="7"/>
      <c r="M6809" s="7"/>
      <c r="N6809" s="7"/>
    </row>
    <row r="6810" spans="9:14" x14ac:dyDescent="0.2">
      <c r="I6810" s="7"/>
      <c r="J6810" s="7"/>
      <c r="K6810" s="7"/>
      <c r="L6810" s="7"/>
      <c r="M6810" s="7"/>
      <c r="N6810" s="7"/>
    </row>
    <row r="6811" spans="9:14" x14ac:dyDescent="0.2">
      <c r="I6811" s="7"/>
      <c r="J6811" s="7"/>
      <c r="K6811" s="7"/>
      <c r="L6811" s="7"/>
      <c r="M6811" s="7"/>
      <c r="N6811" s="7"/>
    </row>
    <row r="6812" spans="9:14" x14ac:dyDescent="0.2">
      <c r="I6812" s="7"/>
      <c r="J6812" s="7"/>
      <c r="K6812" s="7"/>
      <c r="L6812" s="7"/>
      <c r="M6812" s="7"/>
      <c r="N6812" s="7"/>
    </row>
    <row r="6813" spans="9:14" x14ac:dyDescent="0.2">
      <c r="I6813" s="7"/>
      <c r="J6813" s="7"/>
      <c r="K6813" s="7"/>
      <c r="L6813" s="7"/>
      <c r="M6813" s="7"/>
      <c r="N6813" s="7"/>
    </row>
    <row r="6814" spans="9:14" x14ac:dyDescent="0.2">
      <c r="I6814" s="7"/>
      <c r="J6814" s="7"/>
      <c r="K6814" s="7"/>
      <c r="L6814" s="7"/>
      <c r="M6814" s="7"/>
      <c r="N6814" s="7"/>
    </row>
    <row r="6815" spans="9:14" x14ac:dyDescent="0.2">
      <c r="I6815" s="7"/>
      <c r="J6815" s="7"/>
      <c r="K6815" s="7"/>
      <c r="L6815" s="7"/>
      <c r="M6815" s="7"/>
      <c r="N6815" s="7"/>
    </row>
    <row r="6816" spans="9:14" x14ac:dyDescent="0.2">
      <c r="I6816" s="7"/>
      <c r="J6816" s="7"/>
      <c r="K6816" s="7"/>
      <c r="L6816" s="7"/>
      <c r="M6816" s="7"/>
      <c r="N6816" s="7"/>
    </row>
    <row r="6817" spans="9:14" x14ac:dyDescent="0.2">
      <c r="I6817" s="7"/>
      <c r="J6817" s="7"/>
      <c r="K6817" s="7"/>
      <c r="L6817" s="7"/>
      <c r="M6817" s="7"/>
      <c r="N6817" s="7"/>
    </row>
    <row r="6818" spans="9:14" x14ac:dyDescent="0.2">
      <c r="I6818" s="7"/>
      <c r="J6818" s="7"/>
      <c r="K6818" s="7"/>
      <c r="L6818" s="7"/>
      <c r="M6818" s="7"/>
      <c r="N6818" s="7"/>
    </row>
    <row r="6819" spans="9:14" x14ac:dyDescent="0.2">
      <c r="I6819" s="7"/>
      <c r="J6819" s="7"/>
      <c r="K6819" s="7"/>
      <c r="L6819" s="7"/>
      <c r="M6819" s="7"/>
      <c r="N6819" s="7"/>
    </row>
    <row r="6820" spans="9:14" x14ac:dyDescent="0.2">
      <c r="I6820" s="7"/>
      <c r="J6820" s="7"/>
      <c r="K6820" s="7"/>
      <c r="L6820" s="7"/>
      <c r="M6820" s="7"/>
      <c r="N6820" s="7"/>
    </row>
    <row r="6821" spans="9:14" x14ac:dyDescent="0.2">
      <c r="I6821" s="7"/>
      <c r="J6821" s="7"/>
      <c r="K6821" s="7"/>
      <c r="L6821" s="7"/>
      <c r="M6821" s="7"/>
      <c r="N6821" s="7"/>
    </row>
    <row r="6822" spans="9:14" x14ac:dyDescent="0.2">
      <c r="I6822" s="7"/>
      <c r="J6822" s="7"/>
      <c r="K6822" s="7"/>
      <c r="L6822" s="7"/>
      <c r="M6822" s="7"/>
      <c r="N6822" s="7"/>
    </row>
    <row r="6823" spans="9:14" x14ac:dyDescent="0.2">
      <c r="I6823" s="7"/>
      <c r="J6823" s="7"/>
      <c r="K6823" s="7"/>
      <c r="L6823" s="7"/>
      <c r="M6823" s="7"/>
      <c r="N6823" s="7"/>
    </row>
    <row r="6824" spans="9:14" x14ac:dyDescent="0.2">
      <c r="I6824" s="7"/>
      <c r="J6824" s="7"/>
      <c r="K6824" s="7"/>
      <c r="L6824" s="7"/>
      <c r="M6824" s="7"/>
      <c r="N6824" s="7"/>
    </row>
    <row r="6825" spans="9:14" x14ac:dyDescent="0.2">
      <c r="I6825" s="7"/>
      <c r="J6825" s="7"/>
      <c r="K6825" s="7"/>
      <c r="L6825" s="7"/>
      <c r="M6825" s="7"/>
      <c r="N6825" s="7"/>
    </row>
    <row r="6826" spans="9:14" x14ac:dyDescent="0.2">
      <c r="I6826" s="7"/>
      <c r="J6826" s="7"/>
      <c r="K6826" s="7"/>
      <c r="L6826" s="7"/>
      <c r="M6826" s="7"/>
      <c r="N6826" s="7"/>
    </row>
    <row r="6827" spans="9:14" x14ac:dyDescent="0.2">
      <c r="I6827" s="7"/>
      <c r="J6827" s="7"/>
      <c r="K6827" s="7"/>
      <c r="L6827" s="7"/>
      <c r="M6827" s="7"/>
      <c r="N6827" s="7"/>
    </row>
    <row r="6828" spans="9:14" x14ac:dyDescent="0.2">
      <c r="I6828" s="7"/>
      <c r="J6828" s="7"/>
      <c r="K6828" s="7"/>
      <c r="L6828" s="7"/>
      <c r="M6828" s="7"/>
      <c r="N6828" s="7"/>
    </row>
    <row r="6829" spans="9:14" x14ac:dyDescent="0.2">
      <c r="I6829" s="7"/>
      <c r="J6829" s="7"/>
      <c r="K6829" s="7"/>
      <c r="L6829" s="7"/>
      <c r="M6829" s="7"/>
      <c r="N6829" s="7"/>
    </row>
    <row r="6830" spans="9:14" x14ac:dyDescent="0.2">
      <c r="I6830" s="7"/>
      <c r="J6830" s="7"/>
      <c r="K6830" s="7"/>
      <c r="L6830" s="7"/>
      <c r="M6830" s="7"/>
      <c r="N6830" s="7"/>
    </row>
    <row r="6831" spans="9:14" x14ac:dyDescent="0.2">
      <c r="I6831" s="7"/>
      <c r="J6831" s="7"/>
      <c r="K6831" s="7"/>
      <c r="L6831" s="7"/>
      <c r="M6831" s="7"/>
      <c r="N6831" s="7"/>
    </row>
    <row r="6832" spans="9:14" x14ac:dyDescent="0.2">
      <c r="I6832" s="7"/>
      <c r="J6832" s="7"/>
      <c r="K6832" s="7"/>
      <c r="L6832" s="7"/>
      <c r="M6832" s="7"/>
      <c r="N6832" s="7"/>
    </row>
    <row r="6833" spans="9:14" x14ac:dyDescent="0.2">
      <c r="I6833" s="7"/>
      <c r="J6833" s="7"/>
      <c r="K6833" s="7"/>
      <c r="L6833" s="7"/>
      <c r="M6833" s="7"/>
      <c r="N6833" s="7"/>
    </row>
    <row r="6834" spans="9:14" x14ac:dyDescent="0.2">
      <c r="I6834" s="7"/>
      <c r="J6834" s="7"/>
      <c r="K6834" s="7"/>
      <c r="L6834" s="7"/>
      <c r="M6834" s="7"/>
      <c r="N6834" s="7"/>
    </row>
    <row r="6835" spans="9:14" x14ac:dyDescent="0.2">
      <c r="I6835" s="7"/>
      <c r="J6835" s="7"/>
      <c r="K6835" s="7"/>
      <c r="L6835" s="7"/>
      <c r="M6835" s="7"/>
      <c r="N6835" s="7"/>
    </row>
    <row r="6836" spans="9:14" x14ac:dyDescent="0.2">
      <c r="I6836" s="7"/>
      <c r="J6836" s="7"/>
      <c r="K6836" s="7"/>
      <c r="L6836" s="7"/>
      <c r="M6836" s="7"/>
      <c r="N6836" s="7"/>
    </row>
    <row r="6837" spans="9:14" x14ac:dyDescent="0.2">
      <c r="I6837" s="7"/>
      <c r="J6837" s="7"/>
      <c r="K6837" s="7"/>
      <c r="L6837" s="7"/>
      <c r="M6837" s="7"/>
      <c r="N6837" s="7"/>
    </row>
    <row r="6838" spans="9:14" x14ac:dyDescent="0.2">
      <c r="I6838" s="7"/>
      <c r="J6838" s="7"/>
      <c r="K6838" s="7"/>
      <c r="L6838" s="7"/>
      <c r="M6838" s="7"/>
      <c r="N6838" s="7"/>
    </row>
    <row r="6839" spans="9:14" x14ac:dyDescent="0.2">
      <c r="I6839" s="7"/>
      <c r="J6839" s="7"/>
      <c r="K6839" s="7"/>
      <c r="L6839" s="7"/>
      <c r="M6839" s="7"/>
      <c r="N6839" s="7"/>
    </row>
    <row r="6840" spans="9:14" x14ac:dyDescent="0.2">
      <c r="I6840" s="7"/>
      <c r="J6840" s="7"/>
      <c r="K6840" s="7"/>
      <c r="L6840" s="7"/>
      <c r="M6840" s="7"/>
      <c r="N6840" s="7"/>
    </row>
    <row r="6841" spans="9:14" x14ac:dyDescent="0.2">
      <c r="I6841" s="7"/>
      <c r="J6841" s="7"/>
      <c r="K6841" s="7"/>
      <c r="L6841" s="7"/>
      <c r="M6841" s="7"/>
      <c r="N6841" s="7"/>
    </row>
    <row r="6842" spans="9:14" x14ac:dyDescent="0.2">
      <c r="I6842" s="7"/>
      <c r="J6842" s="7"/>
      <c r="K6842" s="7"/>
      <c r="L6842" s="7"/>
      <c r="M6842" s="7"/>
      <c r="N6842" s="7"/>
    </row>
    <row r="6843" spans="9:14" x14ac:dyDescent="0.2">
      <c r="I6843" s="7"/>
      <c r="J6843" s="7"/>
      <c r="K6843" s="7"/>
      <c r="L6843" s="7"/>
      <c r="M6843" s="7"/>
      <c r="N6843" s="7"/>
    </row>
    <row r="6844" spans="9:14" x14ac:dyDescent="0.2">
      <c r="I6844" s="7"/>
      <c r="J6844" s="7"/>
      <c r="K6844" s="7"/>
      <c r="L6844" s="7"/>
      <c r="M6844" s="7"/>
      <c r="N6844" s="7"/>
    </row>
    <row r="6845" spans="9:14" x14ac:dyDescent="0.2">
      <c r="I6845" s="7"/>
      <c r="J6845" s="7"/>
      <c r="K6845" s="7"/>
      <c r="L6845" s="7"/>
      <c r="M6845" s="7"/>
      <c r="N6845" s="7"/>
    </row>
    <row r="6846" spans="9:14" x14ac:dyDescent="0.2">
      <c r="I6846" s="7"/>
      <c r="J6846" s="7"/>
      <c r="K6846" s="7"/>
      <c r="L6846" s="7"/>
      <c r="M6846" s="7"/>
      <c r="N6846" s="7"/>
    </row>
    <row r="6847" spans="9:14" x14ac:dyDescent="0.2">
      <c r="I6847" s="7"/>
      <c r="J6847" s="7"/>
      <c r="K6847" s="7"/>
      <c r="L6847" s="7"/>
      <c r="M6847" s="7"/>
      <c r="N6847" s="7"/>
    </row>
    <row r="6848" spans="9:14" x14ac:dyDescent="0.2">
      <c r="I6848" s="7"/>
      <c r="J6848" s="7"/>
      <c r="K6848" s="7"/>
      <c r="L6848" s="7"/>
      <c r="M6848" s="7"/>
      <c r="N6848" s="7"/>
    </row>
    <row r="6849" spans="9:14" x14ac:dyDescent="0.2">
      <c r="I6849" s="7"/>
      <c r="J6849" s="7"/>
      <c r="K6849" s="7"/>
      <c r="L6849" s="7"/>
      <c r="M6849" s="7"/>
      <c r="N6849" s="7"/>
    </row>
    <row r="6850" spans="9:14" x14ac:dyDescent="0.2">
      <c r="I6850" s="7"/>
      <c r="J6850" s="7"/>
      <c r="K6850" s="7"/>
      <c r="L6850" s="7"/>
      <c r="M6850" s="7"/>
      <c r="N6850" s="7"/>
    </row>
    <row r="6851" spans="9:14" x14ac:dyDescent="0.2">
      <c r="I6851" s="7"/>
      <c r="J6851" s="7"/>
      <c r="K6851" s="7"/>
      <c r="L6851" s="7"/>
      <c r="M6851" s="7"/>
      <c r="N6851" s="7"/>
    </row>
    <row r="6852" spans="9:14" x14ac:dyDescent="0.2">
      <c r="I6852" s="7"/>
      <c r="J6852" s="7"/>
      <c r="K6852" s="7"/>
      <c r="L6852" s="7"/>
      <c r="M6852" s="7"/>
      <c r="N6852" s="7"/>
    </row>
    <row r="6853" spans="9:14" x14ac:dyDescent="0.2">
      <c r="I6853" s="7"/>
      <c r="J6853" s="7"/>
      <c r="K6853" s="7"/>
      <c r="L6853" s="7"/>
      <c r="M6853" s="7"/>
      <c r="N6853" s="7"/>
    </row>
    <row r="6854" spans="9:14" x14ac:dyDescent="0.2">
      <c r="I6854" s="7"/>
      <c r="J6854" s="7"/>
      <c r="K6854" s="7"/>
      <c r="L6854" s="7"/>
      <c r="M6854" s="7"/>
      <c r="N6854" s="7"/>
    </row>
    <row r="6855" spans="9:14" x14ac:dyDescent="0.2">
      <c r="I6855" s="7"/>
      <c r="J6855" s="7"/>
      <c r="K6855" s="7"/>
      <c r="L6855" s="7"/>
      <c r="M6855" s="7"/>
      <c r="N6855" s="7"/>
    </row>
    <row r="6856" spans="9:14" x14ac:dyDescent="0.2">
      <c r="I6856" s="7"/>
      <c r="J6856" s="7"/>
      <c r="K6856" s="7"/>
      <c r="L6856" s="7"/>
      <c r="M6856" s="7"/>
      <c r="N6856" s="7"/>
    </row>
    <row r="6857" spans="9:14" x14ac:dyDescent="0.2">
      <c r="I6857" s="7"/>
      <c r="J6857" s="7"/>
      <c r="K6857" s="7"/>
      <c r="L6857" s="7"/>
      <c r="M6857" s="7"/>
      <c r="N6857" s="7"/>
    </row>
    <row r="6858" spans="9:14" x14ac:dyDescent="0.2">
      <c r="I6858" s="7"/>
      <c r="J6858" s="7"/>
      <c r="K6858" s="7"/>
      <c r="L6858" s="7"/>
      <c r="M6858" s="7"/>
      <c r="N6858" s="7"/>
    </row>
    <row r="6859" spans="9:14" x14ac:dyDescent="0.2">
      <c r="I6859" s="7"/>
      <c r="J6859" s="7"/>
      <c r="K6859" s="7"/>
      <c r="L6859" s="7"/>
      <c r="M6859" s="7"/>
      <c r="N6859" s="7"/>
    </row>
    <row r="6860" spans="9:14" x14ac:dyDescent="0.2">
      <c r="I6860" s="7"/>
      <c r="J6860" s="7"/>
      <c r="K6860" s="7"/>
      <c r="L6860" s="7"/>
      <c r="M6860" s="7"/>
      <c r="N6860" s="7"/>
    </row>
    <row r="6861" spans="9:14" x14ac:dyDescent="0.2">
      <c r="I6861" s="7"/>
      <c r="J6861" s="7"/>
      <c r="K6861" s="7"/>
      <c r="L6861" s="7"/>
      <c r="M6861" s="7"/>
      <c r="N6861" s="7"/>
    </row>
    <row r="6862" spans="9:14" x14ac:dyDescent="0.2">
      <c r="I6862" s="7"/>
      <c r="J6862" s="7"/>
      <c r="K6862" s="7"/>
      <c r="L6862" s="7"/>
      <c r="M6862" s="7"/>
      <c r="N6862" s="7"/>
    </row>
    <row r="6863" spans="9:14" x14ac:dyDescent="0.2">
      <c r="I6863" s="7"/>
      <c r="J6863" s="7"/>
      <c r="K6863" s="7"/>
      <c r="L6863" s="7"/>
      <c r="M6863" s="7"/>
      <c r="N6863" s="7"/>
    </row>
    <row r="6864" spans="9:14" x14ac:dyDescent="0.2">
      <c r="I6864" s="7"/>
      <c r="J6864" s="7"/>
      <c r="K6864" s="7"/>
      <c r="L6864" s="7"/>
      <c r="M6864" s="7"/>
      <c r="N6864" s="7"/>
    </row>
    <row r="6865" spans="9:14" x14ac:dyDescent="0.2">
      <c r="I6865" s="7"/>
      <c r="J6865" s="7"/>
      <c r="K6865" s="7"/>
      <c r="L6865" s="7"/>
      <c r="M6865" s="7"/>
      <c r="N6865" s="7"/>
    </row>
    <row r="6866" spans="9:14" x14ac:dyDescent="0.2">
      <c r="I6866" s="7"/>
      <c r="J6866" s="7"/>
      <c r="K6866" s="7"/>
      <c r="L6866" s="7"/>
      <c r="M6866" s="7"/>
      <c r="N6866" s="7"/>
    </row>
    <row r="6867" spans="9:14" x14ac:dyDescent="0.2">
      <c r="I6867" s="7"/>
      <c r="J6867" s="7"/>
      <c r="K6867" s="7"/>
      <c r="L6867" s="7"/>
      <c r="M6867" s="7"/>
      <c r="N6867" s="7"/>
    </row>
    <row r="6868" spans="9:14" x14ac:dyDescent="0.2">
      <c r="I6868" s="7"/>
      <c r="J6868" s="7"/>
      <c r="K6868" s="7"/>
      <c r="L6868" s="7"/>
      <c r="M6868" s="7"/>
      <c r="N6868" s="7"/>
    </row>
    <row r="6869" spans="9:14" x14ac:dyDescent="0.2">
      <c r="I6869" s="7"/>
      <c r="J6869" s="7"/>
      <c r="K6869" s="7"/>
      <c r="L6869" s="7"/>
      <c r="M6869" s="7"/>
      <c r="N6869" s="7"/>
    </row>
    <row r="6870" spans="9:14" x14ac:dyDescent="0.2">
      <c r="I6870" s="7"/>
      <c r="J6870" s="7"/>
      <c r="K6870" s="7"/>
      <c r="L6870" s="7"/>
      <c r="M6870" s="7"/>
      <c r="N6870" s="7"/>
    </row>
    <row r="6871" spans="9:14" x14ac:dyDescent="0.2">
      <c r="I6871" s="7"/>
      <c r="J6871" s="7"/>
      <c r="K6871" s="7"/>
      <c r="L6871" s="7"/>
      <c r="M6871" s="7"/>
      <c r="N6871" s="7"/>
    </row>
    <row r="6872" spans="9:14" x14ac:dyDescent="0.2">
      <c r="I6872" s="7"/>
      <c r="J6872" s="7"/>
      <c r="K6872" s="7"/>
      <c r="L6872" s="7"/>
      <c r="M6872" s="7"/>
      <c r="N6872" s="7"/>
    </row>
    <row r="6873" spans="9:14" x14ac:dyDescent="0.2">
      <c r="I6873" s="7"/>
      <c r="J6873" s="7"/>
      <c r="K6873" s="7"/>
      <c r="L6873" s="7"/>
      <c r="M6873" s="7"/>
      <c r="N6873" s="7"/>
    </row>
    <row r="6874" spans="9:14" x14ac:dyDescent="0.2">
      <c r="I6874" s="7"/>
      <c r="J6874" s="7"/>
      <c r="K6874" s="7"/>
      <c r="L6874" s="7"/>
      <c r="M6874" s="7"/>
      <c r="N6874" s="7"/>
    </row>
    <row r="6875" spans="9:14" x14ac:dyDescent="0.2">
      <c r="I6875" s="7"/>
      <c r="J6875" s="7"/>
      <c r="K6875" s="7"/>
      <c r="L6875" s="7"/>
      <c r="M6875" s="7"/>
      <c r="N6875" s="7"/>
    </row>
    <row r="6876" spans="9:14" x14ac:dyDescent="0.2">
      <c r="I6876" s="7"/>
      <c r="J6876" s="7"/>
      <c r="K6876" s="7"/>
      <c r="L6876" s="7"/>
      <c r="M6876" s="7"/>
      <c r="N6876" s="7"/>
    </row>
    <row r="6877" spans="9:14" x14ac:dyDescent="0.2">
      <c r="I6877" s="7"/>
      <c r="J6877" s="7"/>
      <c r="K6877" s="7"/>
      <c r="L6877" s="7"/>
      <c r="M6877" s="7"/>
      <c r="N6877" s="7"/>
    </row>
    <row r="6878" spans="9:14" x14ac:dyDescent="0.2">
      <c r="I6878" s="7"/>
      <c r="J6878" s="7"/>
      <c r="K6878" s="7"/>
      <c r="L6878" s="7"/>
      <c r="M6878" s="7"/>
      <c r="N6878" s="7"/>
    </row>
    <row r="6879" spans="9:14" x14ac:dyDescent="0.2">
      <c r="I6879" s="7"/>
      <c r="J6879" s="7"/>
      <c r="K6879" s="7"/>
      <c r="L6879" s="7"/>
      <c r="M6879" s="7"/>
      <c r="N6879" s="7"/>
    </row>
    <row r="6880" spans="9:14" x14ac:dyDescent="0.2">
      <c r="I6880" s="7"/>
      <c r="J6880" s="7"/>
      <c r="K6880" s="7"/>
      <c r="L6880" s="7"/>
      <c r="M6880" s="7"/>
      <c r="N6880" s="7"/>
    </row>
    <row r="6881" spans="9:14" x14ac:dyDescent="0.2">
      <c r="I6881" s="7"/>
      <c r="J6881" s="7"/>
      <c r="K6881" s="7"/>
      <c r="L6881" s="7"/>
      <c r="M6881" s="7"/>
      <c r="N6881" s="7"/>
    </row>
    <row r="6882" spans="9:14" x14ac:dyDescent="0.2">
      <c r="I6882" s="7"/>
      <c r="J6882" s="7"/>
      <c r="K6882" s="7"/>
      <c r="L6882" s="7"/>
      <c r="M6882" s="7"/>
      <c r="N6882" s="7"/>
    </row>
    <row r="6883" spans="9:14" x14ac:dyDescent="0.2">
      <c r="I6883" s="7"/>
      <c r="J6883" s="7"/>
      <c r="K6883" s="7"/>
      <c r="L6883" s="7"/>
      <c r="M6883" s="7"/>
      <c r="N6883" s="7"/>
    </row>
    <row r="6884" spans="9:14" x14ac:dyDescent="0.2">
      <c r="I6884" s="7"/>
      <c r="J6884" s="7"/>
      <c r="K6884" s="7"/>
      <c r="L6884" s="7"/>
      <c r="M6884" s="7"/>
      <c r="N6884" s="7"/>
    </row>
    <row r="6885" spans="9:14" x14ac:dyDescent="0.2">
      <c r="I6885" s="7"/>
      <c r="J6885" s="7"/>
      <c r="K6885" s="7"/>
      <c r="L6885" s="7"/>
      <c r="M6885" s="7"/>
      <c r="N6885" s="7"/>
    </row>
    <row r="6886" spans="9:14" x14ac:dyDescent="0.2">
      <c r="I6886" s="7"/>
      <c r="J6886" s="7"/>
      <c r="K6886" s="7"/>
      <c r="L6886" s="7"/>
      <c r="M6886" s="7"/>
      <c r="N6886" s="7"/>
    </row>
    <row r="6887" spans="9:14" x14ac:dyDescent="0.2">
      <c r="I6887" s="7"/>
      <c r="J6887" s="7"/>
      <c r="K6887" s="7"/>
      <c r="L6887" s="7"/>
      <c r="M6887" s="7"/>
      <c r="N6887" s="7"/>
    </row>
    <row r="6888" spans="9:14" x14ac:dyDescent="0.2">
      <c r="I6888" s="7"/>
      <c r="J6888" s="7"/>
      <c r="K6888" s="7"/>
      <c r="L6888" s="7"/>
      <c r="M6888" s="7"/>
      <c r="N6888" s="7"/>
    </row>
    <row r="6889" spans="9:14" x14ac:dyDescent="0.2">
      <c r="I6889" s="7"/>
      <c r="J6889" s="7"/>
      <c r="K6889" s="7"/>
      <c r="L6889" s="7"/>
      <c r="M6889" s="7"/>
      <c r="N6889" s="7"/>
    </row>
    <row r="6890" spans="9:14" x14ac:dyDescent="0.2">
      <c r="I6890" s="7"/>
      <c r="J6890" s="7"/>
      <c r="K6890" s="7"/>
      <c r="L6890" s="7"/>
      <c r="M6890" s="7"/>
      <c r="N6890" s="7"/>
    </row>
    <row r="6891" spans="9:14" x14ac:dyDescent="0.2">
      <c r="I6891" s="7"/>
      <c r="J6891" s="7"/>
      <c r="K6891" s="7"/>
      <c r="L6891" s="7"/>
      <c r="M6891" s="7"/>
      <c r="N6891" s="7"/>
    </row>
    <row r="6892" spans="9:14" x14ac:dyDescent="0.2">
      <c r="I6892" s="7"/>
      <c r="J6892" s="7"/>
      <c r="K6892" s="7"/>
      <c r="L6892" s="7"/>
      <c r="M6892" s="7"/>
      <c r="N6892" s="7"/>
    </row>
    <row r="6893" spans="9:14" x14ac:dyDescent="0.2">
      <c r="I6893" s="7"/>
      <c r="J6893" s="7"/>
      <c r="K6893" s="7"/>
      <c r="L6893" s="7"/>
      <c r="M6893" s="7"/>
      <c r="N6893" s="7"/>
    </row>
    <row r="6894" spans="9:14" x14ac:dyDescent="0.2">
      <c r="I6894" s="7"/>
      <c r="J6894" s="7"/>
      <c r="K6894" s="7"/>
      <c r="L6894" s="7"/>
      <c r="M6894" s="7"/>
      <c r="N6894" s="7"/>
    </row>
    <row r="6895" spans="9:14" x14ac:dyDescent="0.2">
      <c r="I6895" s="7"/>
      <c r="J6895" s="7"/>
      <c r="K6895" s="7"/>
      <c r="L6895" s="7"/>
      <c r="M6895" s="7"/>
      <c r="N6895" s="7"/>
    </row>
    <row r="6896" spans="9:14" x14ac:dyDescent="0.2">
      <c r="I6896" s="7"/>
      <c r="J6896" s="7"/>
      <c r="K6896" s="7"/>
      <c r="L6896" s="7"/>
      <c r="M6896" s="7"/>
      <c r="N6896" s="7"/>
    </row>
    <row r="6897" spans="9:14" x14ac:dyDescent="0.2">
      <c r="I6897" s="7"/>
      <c r="J6897" s="7"/>
      <c r="K6897" s="7"/>
      <c r="L6897" s="7"/>
      <c r="M6897" s="7"/>
      <c r="N6897" s="7"/>
    </row>
    <row r="6898" spans="9:14" x14ac:dyDescent="0.2">
      <c r="I6898" s="7"/>
      <c r="J6898" s="7"/>
      <c r="K6898" s="7"/>
      <c r="L6898" s="7"/>
      <c r="M6898" s="7"/>
      <c r="N6898" s="7"/>
    </row>
    <row r="6899" spans="9:14" x14ac:dyDescent="0.2">
      <c r="I6899" s="7"/>
      <c r="J6899" s="7"/>
      <c r="K6899" s="7"/>
      <c r="L6899" s="7"/>
      <c r="M6899" s="7"/>
      <c r="N6899" s="7"/>
    </row>
    <row r="6900" spans="9:14" x14ac:dyDescent="0.2">
      <c r="I6900" s="7"/>
      <c r="J6900" s="7"/>
      <c r="K6900" s="7"/>
      <c r="L6900" s="7"/>
      <c r="M6900" s="7"/>
      <c r="N6900" s="7"/>
    </row>
    <row r="6901" spans="9:14" x14ac:dyDescent="0.2">
      <c r="I6901" s="7"/>
      <c r="J6901" s="7"/>
      <c r="K6901" s="7"/>
      <c r="L6901" s="7"/>
      <c r="M6901" s="7"/>
      <c r="N6901" s="7"/>
    </row>
    <row r="6902" spans="9:14" x14ac:dyDescent="0.2">
      <c r="I6902" s="7"/>
      <c r="J6902" s="7"/>
      <c r="K6902" s="7"/>
      <c r="L6902" s="7"/>
      <c r="M6902" s="7"/>
      <c r="N6902" s="7"/>
    </row>
    <row r="6903" spans="9:14" x14ac:dyDescent="0.2">
      <c r="I6903" s="7"/>
      <c r="J6903" s="7"/>
      <c r="K6903" s="7"/>
      <c r="L6903" s="7"/>
      <c r="M6903" s="7"/>
      <c r="N6903" s="7"/>
    </row>
    <row r="6904" spans="9:14" x14ac:dyDescent="0.2">
      <c r="I6904" s="7"/>
      <c r="J6904" s="7"/>
      <c r="K6904" s="7"/>
      <c r="L6904" s="7"/>
      <c r="M6904" s="7"/>
      <c r="N6904" s="7"/>
    </row>
    <row r="6905" spans="9:14" x14ac:dyDescent="0.2">
      <c r="I6905" s="7"/>
      <c r="J6905" s="7"/>
      <c r="K6905" s="7"/>
      <c r="L6905" s="7"/>
      <c r="M6905" s="7"/>
      <c r="N6905" s="7"/>
    </row>
    <row r="6906" spans="9:14" x14ac:dyDescent="0.2">
      <c r="I6906" s="7"/>
      <c r="J6906" s="7"/>
      <c r="K6906" s="7"/>
      <c r="L6906" s="7"/>
      <c r="M6906" s="7"/>
      <c r="N6906" s="7"/>
    </row>
    <row r="6907" spans="9:14" x14ac:dyDescent="0.2">
      <c r="I6907" s="7"/>
      <c r="J6907" s="7"/>
      <c r="K6907" s="7"/>
      <c r="L6907" s="7"/>
      <c r="M6907" s="7"/>
      <c r="N6907" s="7"/>
    </row>
    <row r="6908" spans="9:14" x14ac:dyDescent="0.2">
      <c r="I6908" s="7"/>
      <c r="J6908" s="7"/>
      <c r="K6908" s="7"/>
      <c r="L6908" s="7"/>
      <c r="M6908" s="7"/>
      <c r="N6908" s="7"/>
    </row>
    <row r="6909" spans="9:14" x14ac:dyDescent="0.2">
      <c r="I6909" s="7"/>
      <c r="J6909" s="7"/>
      <c r="K6909" s="7"/>
      <c r="L6909" s="7"/>
      <c r="M6909" s="7"/>
      <c r="N6909" s="7"/>
    </row>
    <row r="6910" spans="9:14" x14ac:dyDescent="0.2">
      <c r="I6910" s="7"/>
      <c r="J6910" s="7"/>
      <c r="K6910" s="7"/>
      <c r="L6910" s="7"/>
      <c r="M6910" s="7"/>
      <c r="N6910" s="7"/>
    </row>
    <row r="6911" spans="9:14" x14ac:dyDescent="0.2">
      <c r="I6911" s="7"/>
      <c r="J6911" s="7"/>
      <c r="K6911" s="7"/>
      <c r="L6911" s="7"/>
      <c r="M6911" s="7"/>
      <c r="N6911" s="7"/>
    </row>
    <row r="6912" spans="9:14" x14ac:dyDescent="0.2">
      <c r="I6912" s="7"/>
      <c r="J6912" s="7"/>
      <c r="K6912" s="7"/>
      <c r="L6912" s="7"/>
      <c r="M6912" s="7"/>
      <c r="N6912" s="7"/>
    </row>
    <row r="6913" spans="9:14" x14ac:dyDescent="0.2">
      <c r="I6913" s="7"/>
      <c r="J6913" s="7"/>
      <c r="K6913" s="7"/>
      <c r="L6913" s="7"/>
      <c r="M6913" s="7"/>
      <c r="N6913" s="7"/>
    </row>
    <row r="6914" spans="9:14" x14ac:dyDescent="0.2">
      <c r="I6914" s="7"/>
      <c r="J6914" s="7"/>
      <c r="K6914" s="7"/>
      <c r="L6914" s="7"/>
      <c r="M6914" s="7"/>
      <c r="N6914" s="7"/>
    </row>
    <row r="6915" spans="9:14" x14ac:dyDescent="0.2">
      <c r="I6915" s="7"/>
      <c r="J6915" s="7"/>
      <c r="K6915" s="7"/>
      <c r="L6915" s="7"/>
      <c r="M6915" s="7"/>
      <c r="N6915" s="7"/>
    </row>
    <row r="6916" spans="9:14" x14ac:dyDescent="0.2">
      <c r="I6916" s="7"/>
      <c r="J6916" s="7"/>
      <c r="K6916" s="7"/>
      <c r="L6916" s="7"/>
      <c r="M6916" s="7"/>
      <c r="N6916" s="7"/>
    </row>
    <row r="6917" spans="9:14" x14ac:dyDescent="0.2">
      <c r="I6917" s="7"/>
      <c r="J6917" s="7"/>
      <c r="K6917" s="7"/>
      <c r="L6917" s="7"/>
      <c r="M6917" s="7"/>
      <c r="N6917" s="7"/>
    </row>
    <row r="6918" spans="9:14" x14ac:dyDescent="0.2">
      <c r="I6918" s="7"/>
      <c r="J6918" s="7"/>
      <c r="K6918" s="7"/>
      <c r="L6918" s="7"/>
      <c r="M6918" s="7"/>
      <c r="N6918" s="7"/>
    </row>
    <row r="6919" spans="9:14" x14ac:dyDescent="0.2">
      <c r="I6919" s="7"/>
      <c r="J6919" s="7"/>
      <c r="K6919" s="7"/>
      <c r="L6919" s="7"/>
      <c r="M6919" s="7"/>
      <c r="N6919" s="7"/>
    </row>
    <row r="6920" spans="9:14" x14ac:dyDescent="0.2">
      <c r="I6920" s="7"/>
      <c r="J6920" s="7"/>
      <c r="K6920" s="7"/>
      <c r="L6920" s="7"/>
      <c r="M6920" s="7"/>
      <c r="N6920" s="7"/>
    </row>
    <row r="6921" spans="9:14" x14ac:dyDescent="0.2">
      <c r="I6921" s="7"/>
      <c r="J6921" s="7"/>
      <c r="K6921" s="7"/>
      <c r="L6921" s="7"/>
      <c r="M6921" s="7"/>
      <c r="N6921" s="7"/>
    </row>
    <row r="6922" spans="9:14" x14ac:dyDescent="0.2">
      <c r="I6922" s="7"/>
      <c r="J6922" s="7"/>
      <c r="K6922" s="7"/>
      <c r="L6922" s="7"/>
      <c r="M6922" s="7"/>
      <c r="N6922" s="7"/>
    </row>
    <row r="6923" spans="9:14" x14ac:dyDescent="0.2">
      <c r="I6923" s="7"/>
      <c r="J6923" s="7"/>
      <c r="K6923" s="7"/>
      <c r="L6923" s="7"/>
      <c r="M6923" s="7"/>
      <c r="N6923" s="7"/>
    </row>
    <row r="6924" spans="9:14" x14ac:dyDescent="0.2">
      <c r="I6924" s="7"/>
      <c r="J6924" s="7"/>
      <c r="K6924" s="7"/>
      <c r="L6924" s="7"/>
      <c r="M6924" s="7"/>
      <c r="N6924" s="7"/>
    </row>
    <row r="6925" spans="9:14" x14ac:dyDescent="0.2">
      <c r="I6925" s="7"/>
      <c r="J6925" s="7"/>
      <c r="K6925" s="7"/>
      <c r="L6925" s="7"/>
      <c r="M6925" s="7"/>
      <c r="N6925" s="7"/>
    </row>
    <row r="6926" spans="9:14" x14ac:dyDescent="0.2">
      <c r="I6926" s="7"/>
      <c r="J6926" s="7"/>
      <c r="K6926" s="7"/>
      <c r="L6926" s="7"/>
      <c r="M6926" s="7"/>
      <c r="N6926" s="7"/>
    </row>
    <row r="6927" spans="9:14" x14ac:dyDescent="0.2">
      <c r="I6927" s="7"/>
      <c r="J6927" s="7"/>
      <c r="K6927" s="7"/>
      <c r="L6927" s="7"/>
      <c r="M6927" s="7"/>
      <c r="N6927" s="7"/>
    </row>
    <row r="6928" spans="9:14" x14ac:dyDescent="0.2">
      <c r="I6928" s="7"/>
      <c r="J6928" s="7"/>
      <c r="K6928" s="7"/>
      <c r="L6928" s="7"/>
      <c r="M6928" s="7"/>
      <c r="N6928" s="7"/>
    </row>
    <row r="6929" spans="9:14" x14ac:dyDescent="0.2">
      <c r="I6929" s="7"/>
      <c r="J6929" s="7"/>
      <c r="K6929" s="7"/>
      <c r="L6929" s="7"/>
      <c r="M6929" s="7"/>
      <c r="N6929" s="7"/>
    </row>
    <row r="6930" spans="9:14" x14ac:dyDescent="0.2">
      <c r="I6930" s="7"/>
      <c r="J6930" s="7"/>
      <c r="K6930" s="7"/>
      <c r="L6930" s="7"/>
      <c r="M6930" s="7"/>
      <c r="N6930" s="7"/>
    </row>
    <row r="6931" spans="9:14" x14ac:dyDescent="0.2">
      <c r="I6931" s="7"/>
      <c r="J6931" s="7"/>
      <c r="K6931" s="7"/>
      <c r="L6931" s="7"/>
      <c r="M6931" s="7"/>
      <c r="N6931" s="7"/>
    </row>
    <row r="6932" spans="9:14" x14ac:dyDescent="0.2">
      <c r="I6932" s="7"/>
      <c r="J6932" s="7"/>
      <c r="K6932" s="7"/>
      <c r="L6932" s="7"/>
      <c r="M6932" s="7"/>
      <c r="N6932" s="7"/>
    </row>
    <row r="6933" spans="9:14" x14ac:dyDescent="0.2">
      <c r="I6933" s="7"/>
      <c r="J6933" s="7"/>
      <c r="K6933" s="7"/>
      <c r="L6933" s="7"/>
      <c r="M6933" s="7"/>
      <c r="N6933" s="7"/>
    </row>
    <row r="6934" spans="9:14" x14ac:dyDescent="0.2">
      <c r="I6934" s="7"/>
      <c r="J6934" s="7"/>
      <c r="K6934" s="7"/>
      <c r="L6934" s="7"/>
      <c r="M6934" s="7"/>
      <c r="N6934" s="7"/>
    </row>
    <row r="6935" spans="9:14" x14ac:dyDescent="0.2">
      <c r="I6935" s="7"/>
      <c r="J6935" s="7"/>
      <c r="K6935" s="7"/>
      <c r="L6935" s="7"/>
      <c r="M6935" s="7"/>
      <c r="N6935" s="7"/>
    </row>
    <row r="6936" spans="9:14" x14ac:dyDescent="0.2">
      <c r="I6936" s="7"/>
      <c r="J6936" s="7"/>
      <c r="K6936" s="7"/>
      <c r="L6936" s="7"/>
      <c r="M6936" s="7"/>
      <c r="N6936" s="7"/>
    </row>
    <row r="6937" spans="9:14" x14ac:dyDescent="0.2">
      <c r="I6937" s="7"/>
      <c r="J6937" s="7"/>
      <c r="K6937" s="7"/>
      <c r="L6937" s="7"/>
      <c r="M6937" s="7"/>
      <c r="N6937" s="7"/>
    </row>
    <row r="6938" spans="9:14" x14ac:dyDescent="0.2">
      <c r="I6938" s="7"/>
      <c r="J6938" s="7"/>
      <c r="K6938" s="7"/>
      <c r="L6938" s="7"/>
      <c r="M6938" s="7"/>
      <c r="N6938" s="7"/>
    </row>
    <row r="6939" spans="9:14" x14ac:dyDescent="0.2">
      <c r="I6939" s="7"/>
      <c r="J6939" s="7"/>
      <c r="K6939" s="7"/>
      <c r="L6939" s="7"/>
      <c r="M6939" s="7"/>
      <c r="N6939" s="7"/>
    </row>
    <row r="6940" spans="9:14" x14ac:dyDescent="0.2">
      <c r="I6940" s="7"/>
      <c r="J6940" s="7"/>
      <c r="K6940" s="7"/>
      <c r="L6940" s="7"/>
      <c r="M6940" s="7"/>
      <c r="N6940" s="7"/>
    </row>
    <row r="6941" spans="9:14" x14ac:dyDescent="0.2">
      <c r="I6941" s="7"/>
      <c r="J6941" s="7"/>
      <c r="K6941" s="7"/>
      <c r="L6941" s="7"/>
      <c r="M6941" s="7"/>
      <c r="N6941" s="7"/>
    </row>
    <row r="6942" spans="9:14" x14ac:dyDescent="0.2">
      <c r="I6942" s="7"/>
      <c r="J6942" s="7"/>
      <c r="K6942" s="7"/>
      <c r="L6942" s="7"/>
      <c r="M6942" s="7"/>
      <c r="N6942" s="7"/>
    </row>
    <row r="6943" spans="9:14" x14ac:dyDescent="0.2">
      <c r="I6943" s="7"/>
      <c r="J6943" s="7"/>
      <c r="K6943" s="7"/>
      <c r="L6943" s="7"/>
      <c r="M6943" s="7"/>
      <c r="N6943" s="7"/>
    </row>
    <row r="6944" spans="9:14" x14ac:dyDescent="0.2">
      <c r="I6944" s="7"/>
      <c r="J6944" s="7"/>
      <c r="K6944" s="7"/>
      <c r="L6944" s="7"/>
      <c r="M6944" s="7"/>
      <c r="N6944" s="7"/>
    </row>
    <row r="6945" spans="9:14" x14ac:dyDescent="0.2">
      <c r="I6945" s="7"/>
      <c r="J6945" s="7"/>
      <c r="K6945" s="7"/>
      <c r="L6945" s="7"/>
      <c r="M6945" s="7"/>
      <c r="N6945" s="7"/>
    </row>
    <row r="6946" spans="9:14" x14ac:dyDescent="0.2">
      <c r="I6946" s="7"/>
      <c r="J6946" s="7"/>
      <c r="K6946" s="7"/>
      <c r="L6946" s="7"/>
      <c r="M6946" s="7"/>
      <c r="N6946" s="7"/>
    </row>
    <row r="6947" spans="9:14" x14ac:dyDescent="0.2">
      <c r="I6947" s="7"/>
      <c r="J6947" s="7"/>
      <c r="K6947" s="7"/>
      <c r="L6947" s="7"/>
      <c r="M6947" s="7"/>
      <c r="N6947" s="7"/>
    </row>
    <row r="6948" spans="9:14" x14ac:dyDescent="0.2">
      <c r="I6948" s="7"/>
      <c r="J6948" s="7"/>
      <c r="K6948" s="7"/>
      <c r="L6948" s="7"/>
      <c r="M6948" s="7"/>
      <c r="N6948" s="7"/>
    </row>
    <row r="6949" spans="9:14" x14ac:dyDescent="0.2">
      <c r="I6949" s="7"/>
      <c r="J6949" s="7"/>
      <c r="K6949" s="7"/>
      <c r="L6949" s="7"/>
      <c r="M6949" s="7"/>
      <c r="N6949" s="7"/>
    </row>
    <row r="6950" spans="9:14" x14ac:dyDescent="0.2">
      <c r="I6950" s="7"/>
      <c r="J6950" s="7"/>
      <c r="K6950" s="7"/>
      <c r="L6950" s="7"/>
      <c r="M6950" s="7"/>
      <c r="N6950" s="7"/>
    </row>
    <row r="6951" spans="9:14" x14ac:dyDescent="0.2">
      <c r="I6951" s="7"/>
      <c r="J6951" s="7"/>
      <c r="K6951" s="7"/>
      <c r="L6951" s="7"/>
      <c r="M6951" s="7"/>
      <c r="N6951" s="7"/>
    </row>
    <row r="6952" spans="9:14" x14ac:dyDescent="0.2">
      <c r="I6952" s="7"/>
      <c r="J6952" s="7"/>
      <c r="K6952" s="7"/>
      <c r="L6952" s="7"/>
      <c r="M6952" s="7"/>
      <c r="N6952" s="7"/>
    </row>
    <row r="6953" spans="9:14" x14ac:dyDescent="0.2">
      <c r="I6953" s="7"/>
      <c r="J6953" s="7"/>
      <c r="K6953" s="7"/>
      <c r="L6953" s="7"/>
      <c r="M6953" s="7"/>
      <c r="N6953" s="7"/>
    </row>
    <row r="6954" spans="9:14" x14ac:dyDescent="0.2">
      <c r="I6954" s="7"/>
      <c r="J6954" s="7"/>
      <c r="K6954" s="7"/>
      <c r="L6954" s="7"/>
      <c r="M6954" s="7"/>
      <c r="N6954" s="7"/>
    </row>
    <row r="6955" spans="9:14" x14ac:dyDescent="0.2">
      <c r="I6955" s="7"/>
      <c r="J6955" s="7"/>
      <c r="K6955" s="7"/>
      <c r="L6955" s="7"/>
      <c r="M6955" s="7"/>
      <c r="N6955" s="7"/>
    </row>
    <row r="6956" spans="9:14" x14ac:dyDescent="0.2">
      <c r="I6956" s="7"/>
      <c r="J6956" s="7"/>
      <c r="K6956" s="7"/>
      <c r="L6956" s="7"/>
      <c r="M6956" s="7"/>
      <c r="N6956" s="7"/>
    </row>
    <row r="6957" spans="9:14" x14ac:dyDescent="0.2">
      <c r="I6957" s="7"/>
      <c r="J6957" s="7"/>
      <c r="K6957" s="7"/>
      <c r="L6957" s="7"/>
      <c r="M6957" s="7"/>
      <c r="N6957" s="7"/>
    </row>
    <row r="6958" spans="9:14" x14ac:dyDescent="0.2">
      <c r="I6958" s="7"/>
      <c r="J6958" s="7"/>
      <c r="K6958" s="7"/>
      <c r="L6958" s="7"/>
      <c r="M6958" s="7"/>
      <c r="N6958" s="7"/>
    </row>
    <row r="6959" spans="9:14" x14ac:dyDescent="0.2">
      <c r="I6959" s="7"/>
      <c r="J6959" s="7"/>
      <c r="K6959" s="7"/>
      <c r="L6959" s="7"/>
      <c r="M6959" s="7"/>
      <c r="N6959" s="7"/>
    </row>
    <row r="6960" spans="9:14" x14ac:dyDescent="0.2">
      <c r="I6960" s="7"/>
      <c r="J6960" s="7"/>
      <c r="K6960" s="7"/>
      <c r="L6960" s="7"/>
      <c r="M6960" s="7"/>
      <c r="N6960" s="7"/>
    </row>
    <row r="6961" spans="9:14" x14ac:dyDescent="0.2">
      <c r="I6961" s="7"/>
      <c r="J6961" s="7"/>
      <c r="K6961" s="7"/>
      <c r="L6961" s="7"/>
      <c r="M6961" s="7"/>
      <c r="N6961" s="7"/>
    </row>
    <row r="6962" spans="9:14" x14ac:dyDescent="0.2">
      <c r="I6962" s="7"/>
      <c r="J6962" s="7"/>
      <c r="K6962" s="7"/>
      <c r="L6962" s="7"/>
      <c r="M6962" s="7"/>
      <c r="N6962" s="7"/>
    </row>
    <row r="6963" spans="9:14" x14ac:dyDescent="0.2">
      <c r="I6963" s="7"/>
      <c r="J6963" s="7"/>
      <c r="K6963" s="7"/>
      <c r="L6963" s="7"/>
      <c r="M6963" s="7"/>
      <c r="N6963" s="7"/>
    </row>
    <row r="6964" spans="9:14" x14ac:dyDescent="0.2">
      <c r="I6964" s="7"/>
      <c r="J6964" s="7"/>
      <c r="K6964" s="7"/>
      <c r="L6964" s="7"/>
      <c r="M6964" s="7"/>
      <c r="N6964" s="7"/>
    </row>
    <row r="6965" spans="9:14" x14ac:dyDescent="0.2">
      <c r="I6965" s="7"/>
      <c r="J6965" s="7"/>
      <c r="K6965" s="7"/>
      <c r="L6965" s="7"/>
      <c r="M6965" s="7"/>
      <c r="N6965" s="7"/>
    </row>
    <row r="6966" spans="9:14" x14ac:dyDescent="0.2">
      <c r="I6966" s="7"/>
      <c r="J6966" s="7"/>
      <c r="K6966" s="7"/>
      <c r="L6966" s="7"/>
      <c r="M6966" s="7"/>
      <c r="N6966" s="7"/>
    </row>
    <row r="6967" spans="9:14" x14ac:dyDescent="0.2">
      <c r="I6967" s="7"/>
      <c r="J6967" s="7"/>
      <c r="K6967" s="7"/>
      <c r="L6967" s="7"/>
      <c r="M6967" s="7"/>
      <c r="N6967" s="7"/>
    </row>
    <row r="6968" spans="9:14" x14ac:dyDescent="0.2">
      <c r="I6968" s="7"/>
      <c r="J6968" s="7"/>
      <c r="K6968" s="7"/>
      <c r="L6968" s="7"/>
      <c r="M6968" s="7"/>
      <c r="N6968" s="7"/>
    </row>
    <row r="6969" spans="9:14" x14ac:dyDescent="0.2">
      <c r="I6969" s="7"/>
      <c r="J6969" s="7"/>
      <c r="K6969" s="7"/>
      <c r="L6969" s="7"/>
      <c r="M6969" s="7"/>
      <c r="N6969" s="7"/>
    </row>
    <row r="6970" spans="9:14" x14ac:dyDescent="0.2">
      <c r="I6970" s="7"/>
      <c r="J6970" s="7"/>
      <c r="K6970" s="7"/>
      <c r="L6970" s="7"/>
      <c r="M6970" s="7"/>
      <c r="N6970" s="7"/>
    </row>
    <row r="6971" spans="9:14" x14ac:dyDescent="0.2">
      <c r="I6971" s="7"/>
      <c r="J6971" s="7"/>
      <c r="K6971" s="7"/>
      <c r="L6971" s="7"/>
      <c r="M6971" s="7"/>
      <c r="N6971" s="7"/>
    </row>
    <row r="6972" spans="9:14" x14ac:dyDescent="0.2">
      <c r="I6972" s="7"/>
      <c r="J6972" s="7"/>
      <c r="K6972" s="7"/>
      <c r="L6972" s="7"/>
      <c r="M6972" s="7"/>
      <c r="N6972" s="7"/>
    </row>
    <row r="6973" spans="9:14" x14ac:dyDescent="0.2">
      <c r="I6973" s="7"/>
      <c r="J6973" s="7"/>
      <c r="K6973" s="7"/>
      <c r="L6973" s="7"/>
      <c r="M6973" s="7"/>
      <c r="N6973" s="7"/>
    </row>
    <row r="6974" spans="9:14" x14ac:dyDescent="0.2">
      <c r="I6974" s="7"/>
      <c r="J6974" s="7"/>
      <c r="K6974" s="7"/>
      <c r="L6974" s="7"/>
      <c r="M6974" s="7"/>
      <c r="N6974" s="7"/>
    </row>
    <row r="6975" spans="9:14" x14ac:dyDescent="0.2">
      <c r="I6975" s="7"/>
      <c r="J6975" s="7"/>
      <c r="K6975" s="7"/>
      <c r="L6975" s="7"/>
      <c r="M6975" s="7"/>
      <c r="N6975" s="7"/>
    </row>
    <row r="6976" spans="9:14" x14ac:dyDescent="0.2">
      <c r="I6976" s="7"/>
      <c r="J6976" s="7"/>
      <c r="K6976" s="7"/>
      <c r="L6976" s="7"/>
      <c r="M6976" s="7"/>
      <c r="N6976" s="7"/>
    </row>
    <row r="6977" spans="9:14" x14ac:dyDescent="0.2">
      <c r="I6977" s="7"/>
      <c r="J6977" s="7"/>
      <c r="K6977" s="7"/>
      <c r="L6977" s="7"/>
      <c r="M6977" s="7"/>
      <c r="N6977" s="7"/>
    </row>
    <row r="6978" spans="9:14" x14ac:dyDescent="0.2">
      <c r="I6978" s="7"/>
      <c r="J6978" s="7"/>
      <c r="K6978" s="7"/>
      <c r="L6978" s="7"/>
      <c r="M6978" s="7"/>
      <c r="N6978" s="7"/>
    </row>
    <row r="6979" spans="9:14" x14ac:dyDescent="0.2">
      <c r="I6979" s="7"/>
      <c r="J6979" s="7"/>
      <c r="K6979" s="7"/>
      <c r="L6979" s="7"/>
      <c r="M6979" s="7"/>
      <c r="N6979" s="7"/>
    </row>
    <row r="6980" spans="9:14" x14ac:dyDescent="0.2">
      <c r="I6980" s="7"/>
      <c r="J6980" s="7"/>
      <c r="K6980" s="7"/>
      <c r="L6980" s="7"/>
      <c r="M6980" s="7"/>
      <c r="N6980" s="7"/>
    </row>
    <row r="6981" spans="9:14" x14ac:dyDescent="0.2">
      <c r="I6981" s="7"/>
      <c r="J6981" s="7"/>
      <c r="K6981" s="7"/>
      <c r="L6981" s="7"/>
      <c r="M6981" s="7"/>
      <c r="N6981" s="7"/>
    </row>
    <row r="6982" spans="9:14" x14ac:dyDescent="0.2">
      <c r="I6982" s="7"/>
      <c r="J6982" s="7"/>
      <c r="K6982" s="7"/>
      <c r="L6982" s="7"/>
      <c r="M6982" s="7"/>
      <c r="N6982" s="7"/>
    </row>
    <row r="6983" spans="9:14" x14ac:dyDescent="0.2">
      <c r="I6983" s="7"/>
      <c r="J6983" s="7"/>
      <c r="K6983" s="7"/>
      <c r="L6983" s="7"/>
      <c r="M6983" s="7"/>
      <c r="N6983" s="7"/>
    </row>
    <row r="6984" spans="9:14" x14ac:dyDescent="0.2">
      <c r="I6984" s="7"/>
      <c r="J6984" s="7"/>
      <c r="K6984" s="7"/>
      <c r="L6984" s="7"/>
      <c r="M6984" s="7"/>
      <c r="N6984" s="7"/>
    </row>
    <row r="6985" spans="9:14" x14ac:dyDescent="0.2">
      <c r="I6985" s="7"/>
      <c r="J6985" s="7"/>
      <c r="K6985" s="7"/>
      <c r="L6985" s="7"/>
      <c r="M6985" s="7"/>
      <c r="N6985" s="7"/>
    </row>
    <row r="6986" spans="9:14" x14ac:dyDescent="0.2">
      <c r="I6986" s="7"/>
      <c r="J6986" s="7"/>
      <c r="K6986" s="7"/>
      <c r="L6986" s="7"/>
      <c r="M6986" s="7"/>
      <c r="N6986" s="7"/>
    </row>
    <row r="6987" spans="9:14" x14ac:dyDescent="0.2">
      <c r="I6987" s="7"/>
      <c r="J6987" s="7"/>
      <c r="K6987" s="7"/>
      <c r="L6987" s="7"/>
      <c r="M6987" s="7"/>
      <c r="N6987" s="7"/>
    </row>
    <row r="6988" spans="9:14" x14ac:dyDescent="0.2">
      <c r="I6988" s="7"/>
      <c r="J6988" s="7"/>
      <c r="K6988" s="7"/>
      <c r="L6988" s="7"/>
      <c r="M6988" s="7"/>
      <c r="N6988" s="7"/>
    </row>
    <row r="6989" spans="9:14" x14ac:dyDescent="0.2">
      <c r="I6989" s="7"/>
      <c r="J6989" s="7"/>
      <c r="K6989" s="7"/>
      <c r="L6989" s="7"/>
      <c r="M6989" s="7"/>
      <c r="N6989" s="7"/>
    </row>
    <row r="6990" spans="9:14" x14ac:dyDescent="0.2">
      <c r="I6990" s="7"/>
      <c r="J6990" s="7"/>
      <c r="K6990" s="7"/>
      <c r="L6990" s="7"/>
      <c r="M6990" s="7"/>
      <c r="N6990" s="7"/>
    </row>
    <row r="6991" spans="9:14" x14ac:dyDescent="0.2">
      <c r="I6991" s="7"/>
      <c r="J6991" s="7"/>
      <c r="K6991" s="7"/>
      <c r="L6991" s="7"/>
      <c r="M6991" s="7"/>
      <c r="N6991" s="7"/>
    </row>
    <row r="6992" spans="9:14" x14ac:dyDescent="0.2">
      <c r="I6992" s="7"/>
      <c r="J6992" s="7"/>
      <c r="K6992" s="7"/>
      <c r="L6992" s="7"/>
      <c r="M6992" s="7"/>
      <c r="N6992" s="7"/>
    </row>
    <row r="6993" spans="9:14" x14ac:dyDescent="0.2">
      <c r="I6993" s="7"/>
      <c r="J6993" s="7"/>
      <c r="K6993" s="7"/>
      <c r="L6993" s="7"/>
      <c r="M6993" s="7"/>
      <c r="N6993" s="7"/>
    </row>
    <row r="6994" spans="9:14" x14ac:dyDescent="0.2">
      <c r="I6994" s="7"/>
      <c r="J6994" s="7"/>
      <c r="K6994" s="7"/>
      <c r="L6994" s="7"/>
      <c r="M6994" s="7"/>
      <c r="N6994" s="7"/>
    </row>
    <row r="6995" spans="9:14" x14ac:dyDescent="0.2">
      <c r="I6995" s="7"/>
      <c r="J6995" s="7"/>
      <c r="K6995" s="7"/>
      <c r="L6995" s="7"/>
      <c r="M6995" s="7"/>
      <c r="N6995" s="7"/>
    </row>
    <row r="6996" spans="9:14" x14ac:dyDescent="0.2">
      <c r="I6996" s="7"/>
      <c r="J6996" s="7"/>
      <c r="K6996" s="7"/>
      <c r="L6996" s="7"/>
      <c r="M6996" s="7"/>
      <c r="N6996" s="7"/>
    </row>
    <row r="6997" spans="9:14" x14ac:dyDescent="0.2">
      <c r="I6997" s="7"/>
      <c r="J6997" s="7"/>
      <c r="K6997" s="7"/>
      <c r="L6997" s="7"/>
      <c r="M6997" s="7"/>
      <c r="N6997" s="7"/>
    </row>
    <row r="6998" spans="9:14" x14ac:dyDescent="0.2">
      <c r="I6998" s="7"/>
      <c r="J6998" s="7"/>
      <c r="K6998" s="7"/>
      <c r="L6998" s="7"/>
      <c r="M6998" s="7"/>
      <c r="N6998" s="7"/>
    </row>
    <row r="6999" spans="9:14" x14ac:dyDescent="0.2">
      <c r="I6999" s="7"/>
      <c r="J6999" s="7"/>
      <c r="K6999" s="7"/>
      <c r="L6999" s="7"/>
      <c r="M6999" s="7"/>
      <c r="N6999" s="7"/>
    </row>
    <row r="7000" spans="9:14" x14ac:dyDescent="0.2">
      <c r="I7000" s="7"/>
      <c r="J7000" s="7"/>
      <c r="K7000" s="7"/>
      <c r="L7000" s="7"/>
      <c r="M7000" s="7"/>
      <c r="N7000" s="7"/>
    </row>
    <row r="7001" spans="9:14" x14ac:dyDescent="0.2">
      <c r="I7001" s="7"/>
      <c r="J7001" s="7"/>
      <c r="K7001" s="7"/>
      <c r="L7001" s="7"/>
      <c r="M7001" s="7"/>
      <c r="N7001" s="7"/>
    </row>
    <row r="7002" spans="9:14" x14ac:dyDescent="0.2">
      <c r="I7002" s="7"/>
      <c r="J7002" s="7"/>
      <c r="K7002" s="7"/>
      <c r="L7002" s="7"/>
      <c r="M7002" s="7"/>
      <c r="N7002" s="7"/>
    </row>
    <row r="7003" spans="9:14" x14ac:dyDescent="0.2">
      <c r="I7003" s="7"/>
      <c r="J7003" s="7"/>
      <c r="K7003" s="7"/>
      <c r="L7003" s="7"/>
      <c r="M7003" s="7"/>
      <c r="N7003" s="7"/>
    </row>
    <row r="7004" spans="9:14" x14ac:dyDescent="0.2">
      <c r="I7004" s="7"/>
      <c r="J7004" s="7"/>
      <c r="K7004" s="7"/>
      <c r="L7004" s="7"/>
      <c r="M7004" s="7"/>
      <c r="N7004" s="7"/>
    </row>
    <row r="7005" spans="9:14" x14ac:dyDescent="0.2">
      <c r="I7005" s="7"/>
      <c r="J7005" s="7"/>
      <c r="K7005" s="7"/>
      <c r="L7005" s="7"/>
      <c r="M7005" s="7"/>
      <c r="N7005" s="7"/>
    </row>
    <row r="7006" spans="9:14" x14ac:dyDescent="0.2">
      <c r="I7006" s="7"/>
      <c r="J7006" s="7"/>
      <c r="K7006" s="7"/>
      <c r="L7006" s="7"/>
      <c r="M7006" s="7"/>
      <c r="N7006" s="7"/>
    </row>
    <row r="7007" spans="9:14" x14ac:dyDescent="0.2">
      <c r="I7007" s="7"/>
      <c r="J7007" s="7"/>
      <c r="K7007" s="7"/>
      <c r="L7007" s="7"/>
      <c r="M7007" s="7"/>
      <c r="N7007" s="7"/>
    </row>
    <row r="7008" spans="9:14" x14ac:dyDescent="0.2">
      <c r="I7008" s="7"/>
      <c r="J7008" s="7"/>
      <c r="K7008" s="7"/>
      <c r="L7008" s="7"/>
      <c r="M7008" s="7"/>
      <c r="N7008" s="7"/>
    </row>
    <row r="7009" spans="9:14" x14ac:dyDescent="0.2">
      <c r="I7009" s="7"/>
      <c r="J7009" s="7"/>
      <c r="K7009" s="7"/>
      <c r="L7009" s="7"/>
      <c r="M7009" s="7"/>
      <c r="N7009" s="7"/>
    </row>
    <row r="7010" spans="9:14" x14ac:dyDescent="0.2">
      <c r="I7010" s="7"/>
      <c r="J7010" s="7"/>
      <c r="K7010" s="7"/>
      <c r="L7010" s="7"/>
      <c r="M7010" s="7"/>
      <c r="N7010" s="7"/>
    </row>
    <row r="7011" spans="9:14" x14ac:dyDescent="0.2">
      <c r="I7011" s="7"/>
      <c r="J7011" s="7"/>
      <c r="K7011" s="7"/>
      <c r="L7011" s="7"/>
      <c r="M7011" s="7"/>
      <c r="N7011" s="7"/>
    </row>
    <row r="7012" spans="9:14" x14ac:dyDescent="0.2">
      <c r="I7012" s="7"/>
      <c r="J7012" s="7"/>
      <c r="K7012" s="7"/>
      <c r="L7012" s="7"/>
      <c r="M7012" s="7"/>
      <c r="N7012" s="7"/>
    </row>
    <row r="7013" spans="9:14" x14ac:dyDescent="0.2">
      <c r="I7013" s="7"/>
      <c r="J7013" s="7"/>
      <c r="K7013" s="7"/>
      <c r="L7013" s="7"/>
      <c r="M7013" s="7"/>
      <c r="N7013" s="7"/>
    </row>
    <row r="7014" spans="9:14" x14ac:dyDescent="0.2">
      <c r="I7014" s="7"/>
      <c r="J7014" s="7"/>
      <c r="K7014" s="7"/>
      <c r="L7014" s="7"/>
      <c r="M7014" s="7"/>
      <c r="N7014" s="7"/>
    </row>
    <row r="7015" spans="9:14" x14ac:dyDescent="0.2">
      <c r="I7015" s="7"/>
      <c r="J7015" s="7"/>
      <c r="K7015" s="7"/>
      <c r="L7015" s="7"/>
      <c r="M7015" s="7"/>
      <c r="N7015" s="7"/>
    </row>
    <row r="7016" spans="9:14" x14ac:dyDescent="0.2">
      <c r="I7016" s="7"/>
      <c r="J7016" s="7"/>
      <c r="K7016" s="7"/>
      <c r="L7016" s="7"/>
      <c r="M7016" s="7"/>
      <c r="N7016" s="7"/>
    </row>
    <row r="7017" spans="9:14" x14ac:dyDescent="0.2">
      <c r="I7017" s="7"/>
      <c r="J7017" s="7"/>
      <c r="K7017" s="7"/>
      <c r="L7017" s="7"/>
      <c r="M7017" s="7"/>
      <c r="N7017" s="7"/>
    </row>
    <row r="7018" spans="9:14" x14ac:dyDescent="0.2">
      <c r="I7018" s="7"/>
      <c r="J7018" s="7"/>
      <c r="K7018" s="7"/>
      <c r="L7018" s="7"/>
      <c r="M7018" s="7"/>
      <c r="N7018" s="7"/>
    </row>
    <row r="7019" spans="9:14" x14ac:dyDescent="0.2">
      <c r="I7019" s="7"/>
      <c r="J7019" s="7"/>
      <c r="K7019" s="7"/>
      <c r="L7019" s="7"/>
      <c r="M7019" s="7"/>
      <c r="N7019" s="7"/>
    </row>
    <row r="7020" spans="9:14" x14ac:dyDescent="0.2">
      <c r="I7020" s="7"/>
      <c r="J7020" s="7"/>
      <c r="K7020" s="7"/>
      <c r="L7020" s="7"/>
      <c r="M7020" s="7"/>
      <c r="N7020" s="7"/>
    </row>
    <row r="7021" spans="9:14" x14ac:dyDescent="0.2">
      <c r="I7021" s="7"/>
      <c r="J7021" s="7"/>
      <c r="K7021" s="7"/>
      <c r="L7021" s="7"/>
      <c r="M7021" s="7"/>
      <c r="N7021" s="7"/>
    </row>
    <row r="7022" spans="9:14" x14ac:dyDescent="0.2">
      <c r="I7022" s="7"/>
      <c r="J7022" s="7"/>
      <c r="K7022" s="7"/>
      <c r="L7022" s="7"/>
      <c r="M7022" s="7"/>
      <c r="N7022" s="7"/>
    </row>
    <row r="7023" spans="9:14" x14ac:dyDescent="0.2">
      <c r="I7023" s="7"/>
      <c r="J7023" s="7"/>
      <c r="K7023" s="7"/>
      <c r="L7023" s="7"/>
      <c r="M7023" s="7"/>
      <c r="N7023" s="7"/>
    </row>
    <row r="7024" spans="9:14" x14ac:dyDescent="0.2">
      <c r="I7024" s="7"/>
      <c r="J7024" s="7"/>
      <c r="K7024" s="7"/>
      <c r="L7024" s="7"/>
      <c r="M7024" s="7"/>
      <c r="N7024" s="7"/>
    </row>
    <row r="7025" spans="9:14" x14ac:dyDescent="0.2">
      <c r="I7025" s="7"/>
      <c r="J7025" s="7"/>
      <c r="K7025" s="7"/>
      <c r="L7025" s="7"/>
      <c r="M7025" s="7"/>
      <c r="N7025" s="7"/>
    </row>
    <row r="7026" spans="9:14" x14ac:dyDescent="0.2">
      <c r="I7026" s="7"/>
      <c r="J7026" s="7"/>
      <c r="K7026" s="7"/>
      <c r="L7026" s="7"/>
      <c r="M7026" s="7"/>
      <c r="N7026" s="7"/>
    </row>
    <row r="7027" spans="9:14" x14ac:dyDescent="0.2">
      <c r="I7027" s="7"/>
      <c r="J7027" s="7"/>
      <c r="K7027" s="7"/>
      <c r="L7027" s="7"/>
      <c r="M7027" s="7"/>
      <c r="N7027" s="7"/>
    </row>
    <row r="7028" spans="9:14" x14ac:dyDescent="0.2">
      <c r="I7028" s="7"/>
      <c r="J7028" s="7"/>
      <c r="K7028" s="7"/>
      <c r="L7028" s="7"/>
      <c r="M7028" s="7"/>
      <c r="N7028" s="7"/>
    </row>
    <row r="7029" spans="9:14" x14ac:dyDescent="0.2">
      <c r="I7029" s="7"/>
      <c r="J7029" s="7"/>
      <c r="K7029" s="7"/>
      <c r="L7029" s="7"/>
      <c r="M7029" s="7"/>
      <c r="N7029" s="7"/>
    </row>
    <row r="7030" spans="9:14" x14ac:dyDescent="0.2">
      <c r="I7030" s="7"/>
      <c r="J7030" s="7"/>
      <c r="K7030" s="7"/>
      <c r="L7030" s="7"/>
      <c r="M7030" s="7"/>
      <c r="N7030" s="7"/>
    </row>
    <row r="7031" spans="9:14" x14ac:dyDescent="0.2">
      <c r="I7031" s="7"/>
      <c r="J7031" s="7"/>
      <c r="K7031" s="7"/>
      <c r="L7031" s="7"/>
      <c r="M7031" s="7"/>
      <c r="N7031" s="7"/>
    </row>
    <row r="7032" spans="9:14" x14ac:dyDescent="0.2">
      <c r="I7032" s="7"/>
      <c r="J7032" s="7"/>
      <c r="K7032" s="7"/>
      <c r="L7032" s="7"/>
      <c r="M7032" s="7"/>
      <c r="N7032" s="7"/>
    </row>
    <row r="7033" spans="9:14" x14ac:dyDescent="0.2">
      <c r="I7033" s="7"/>
      <c r="J7033" s="7"/>
      <c r="K7033" s="7"/>
      <c r="L7033" s="7"/>
      <c r="M7033" s="7"/>
      <c r="N7033" s="7"/>
    </row>
    <row r="7034" spans="9:14" x14ac:dyDescent="0.2">
      <c r="I7034" s="7"/>
      <c r="J7034" s="7"/>
      <c r="K7034" s="7"/>
      <c r="L7034" s="7"/>
      <c r="M7034" s="7"/>
      <c r="N7034" s="7"/>
    </row>
    <row r="7035" spans="9:14" x14ac:dyDescent="0.2">
      <c r="I7035" s="7"/>
      <c r="J7035" s="7"/>
      <c r="K7035" s="7"/>
      <c r="L7035" s="7"/>
      <c r="M7035" s="7"/>
      <c r="N7035" s="7"/>
    </row>
    <row r="7036" spans="9:14" x14ac:dyDescent="0.2">
      <c r="I7036" s="7"/>
      <c r="J7036" s="7"/>
      <c r="K7036" s="7"/>
      <c r="L7036" s="7"/>
      <c r="M7036" s="7"/>
      <c r="N7036" s="7"/>
    </row>
    <row r="7037" spans="9:14" x14ac:dyDescent="0.2">
      <c r="I7037" s="7"/>
      <c r="J7037" s="7"/>
      <c r="K7037" s="7"/>
      <c r="L7037" s="7"/>
      <c r="M7037" s="7"/>
      <c r="N7037" s="7"/>
    </row>
    <row r="7038" spans="9:14" x14ac:dyDescent="0.2">
      <c r="I7038" s="7"/>
      <c r="J7038" s="7"/>
      <c r="K7038" s="7"/>
      <c r="L7038" s="7"/>
      <c r="M7038" s="7"/>
      <c r="N7038" s="7"/>
    </row>
    <row r="7039" spans="9:14" x14ac:dyDescent="0.2">
      <c r="I7039" s="7"/>
      <c r="J7039" s="7"/>
      <c r="K7039" s="7"/>
      <c r="L7039" s="7"/>
      <c r="M7039" s="7"/>
      <c r="N7039" s="7"/>
    </row>
    <row r="7040" spans="9:14" x14ac:dyDescent="0.2">
      <c r="I7040" s="7"/>
      <c r="J7040" s="7"/>
      <c r="K7040" s="7"/>
      <c r="L7040" s="7"/>
      <c r="M7040" s="7"/>
      <c r="N7040" s="7"/>
    </row>
    <row r="7041" spans="9:14" x14ac:dyDescent="0.2">
      <c r="I7041" s="7"/>
      <c r="J7041" s="7"/>
      <c r="K7041" s="7"/>
      <c r="L7041" s="7"/>
      <c r="M7041" s="7"/>
      <c r="N7041" s="7"/>
    </row>
    <row r="7042" spans="9:14" x14ac:dyDescent="0.2">
      <c r="I7042" s="7"/>
      <c r="J7042" s="7"/>
      <c r="K7042" s="7"/>
      <c r="L7042" s="7"/>
      <c r="M7042" s="7"/>
      <c r="N7042" s="7"/>
    </row>
    <row r="7043" spans="9:14" x14ac:dyDescent="0.2">
      <c r="I7043" s="7"/>
      <c r="J7043" s="7"/>
      <c r="K7043" s="7"/>
      <c r="L7043" s="7"/>
      <c r="M7043" s="7"/>
      <c r="N7043" s="7"/>
    </row>
    <row r="7044" spans="9:14" x14ac:dyDescent="0.2">
      <c r="I7044" s="7"/>
      <c r="J7044" s="7"/>
      <c r="K7044" s="7"/>
      <c r="L7044" s="7"/>
      <c r="M7044" s="7"/>
      <c r="N7044" s="7"/>
    </row>
    <row r="7045" spans="9:14" x14ac:dyDescent="0.2">
      <c r="I7045" s="7"/>
      <c r="J7045" s="7"/>
      <c r="K7045" s="7"/>
      <c r="L7045" s="7"/>
      <c r="M7045" s="7"/>
      <c r="N7045" s="7"/>
    </row>
    <row r="7046" spans="9:14" x14ac:dyDescent="0.2">
      <c r="I7046" s="7"/>
      <c r="J7046" s="7"/>
      <c r="K7046" s="7"/>
      <c r="L7046" s="7"/>
      <c r="M7046" s="7"/>
      <c r="N7046" s="7"/>
    </row>
    <row r="7047" spans="9:14" x14ac:dyDescent="0.2">
      <c r="I7047" s="7"/>
      <c r="J7047" s="7"/>
      <c r="K7047" s="7"/>
      <c r="L7047" s="7"/>
      <c r="M7047" s="7"/>
      <c r="N7047" s="7"/>
    </row>
    <row r="7048" spans="9:14" x14ac:dyDescent="0.2">
      <c r="I7048" s="7"/>
      <c r="J7048" s="7"/>
      <c r="K7048" s="7"/>
      <c r="L7048" s="7"/>
      <c r="M7048" s="7"/>
      <c r="N7048" s="7"/>
    </row>
    <row r="7049" spans="9:14" x14ac:dyDescent="0.2">
      <c r="I7049" s="7"/>
      <c r="J7049" s="7"/>
      <c r="K7049" s="7"/>
      <c r="L7049" s="7"/>
      <c r="M7049" s="7"/>
      <c r="N7049" s="7"/>
    </row>
    <row r="7050" spans="9:14" x14ac:dyDescent="0.2">
      <c r="I7050" s="7"/>
      <c r="J7050" s="7"/>
      <c r="K7050" s="7"/>
      <c r="L7050" s="7"/>
      <c r="M7050" s="7"/>
      <c r="N7050" s="7"/>
    </row>
    <row r="7051" spans="9:14" x14ac:dyDescent="0.2">
      <c r="I7051" s="7"/>
      <c r="J7051" s="7"/>
      <c r="K7051" s="7"/>
      <c r="L7051" s="7"/>
      <c r="M7051" s="7"/>
      <c r="N7051" s="7"/>
    </row>
    <row r="7052" spans="9:14" x14ac:dyDescent="0.2">
      <c r="I7052" s="7"/>
      <c r="J7052" s="7"/>
      <c r="K7052" s="7"/>
      <c r="L7052" s="7"/>
      <c r="M7052" s="7"/>
      <c r="N7052" s="7"/>
    </row>
    <row r="7053" spans="9:14" x14ac:dyDescent="0.2">
      <c r="I7053" s="7"/>
      <c r="J7053" s="7"/>
      <c r="K7053" s="7"/>
      <c r="L7053" s="7"/>
      <c r="M7053" s="7"/>
      <c r="N7053" s="7"/>
    </row>
    <row r="7054" spans="9:14" x14ac:dyDescent="0.2">
      <c r="I7054" s="7"/>
      <c r="J7054" s="7"/>
      <c r="K7054" s="7"/>
      <c r="L7054" s="7"/>
      <c r="M7054" s="7"/>
      <c r="N7054" s="7"/>
    </row>
    <row r="7055" spans="9:14" x14ac:dyDescent="0.2">
      <c r="I7055" s="7"/>
      <c r="J7055" s="7"/>
      <c r="K7055" s="7"/>
      <c r="L7055" s="7"/>
      <c r="M7055" s="7"/>
      <c r="N7055" s="7"/>
    </row>
    <row r="7056" spans="9:14" x14ac:dyDescent="0.2">
      <c r="I7056" s="7"/>
      <c r="J7056" s="7"/>
      <c r="K7056" s="7"/>
      <c r="L7056" s="7"/>
      <c r="M7056" s="7"/>
      <c r="N7056" s="7"/>
    </row>
    <row r="7057" spans="9:14" x14ac:dyDescent="0.2">
      <c r="I7057" s="7"/>
      <c r="J7057" s="7"/>
      <c r="K7057" s="7"/>
      <c r="L7057" s="7"/>
      <c r="M7057" s="7"/>
      <c r="N7057" s="7"/>
    </row>
    <row r="7058" spans="9:14" x14ac:dyDescent="0.2">
      <c r="I7058" s="7"/>
      <c r="J7058" s="7"/>
      <c r="K7058" s="7"/>
      <c r="L7058" s="7"/>
      <c r="M7058" s="7"/>
      <c r="N7058" s="7"/>
    </row>
    <row r="7059" spans="9:14" x14ac:dyDescent="0.2">
      <c r="I7059" s="7"/>
      <c r="J7059" s="7"/>
      <c r="K7059" s="7"/>
      <c r="L7059" s="7"/>
      <c r="M7059" s="7"/>
      <c r="N7059" s="7"/>
    </row>
    <row r="7060" spans="9:14" x14ac:dyDescent="0.2">
      <c r="I7060" s="7"/>
      <c r="J7060" s="7"/>
      <c r="K7060" s="7"/>
      <c r="L7060" s="7"/>
      <c r="M7060" s="7"/>
      <c r="N7060" s="7"/>
    </row>
    <row r="7061" spans="9:14" x14ac:dyDescent="0.2">
      <c r="I7061" s="7"/>
      <c r="J7061" s="7"/>
      <c r="K7061" s="7"/>
      <c r="L7061" s="7"/>
      <c r="M7061" s="7"/>
      <c r="N7061" s="7"/>
    </row>
    <row r="7062" spans="9:14" x14ac:dyDescent="0.2">
      <c r="I7062" s="7"/>
      <c r="J7062" s="7"/>
      <c r="K7062" s="7"/>
      <c r="L7062" s="7"/>
      <c r="M7062" s="7"/>
      <c r="N7062" s="7"/>
    </row>
    <row r="7063" spans="9:14" x14ac:dyDescent="0.2">
      <c r="I7063" s="7"/>
      <c r="J7063" s="7"/>
      <c r="K7063" s="7"/>
      <c r="L7063" s="7"/>
      <c r="M7063" s="7"/>
      <c r="N7063" s="7"/>
    </row>
    <row r="7064" spans="9:14" x14ac:dyDescent="0.2">
      <c r="I7064" s="7"/>
      <c r="J7064" s="7"/>
      <c r="K7064" s="7"/>
      <c r="L7064" s="7"/>
      <c r="M7064" s="7"/>
      <c r="N7064" s="7"/>
    </row>
    <row r="7065" spans="9:14" x14ac:dyDescent="0.2">
      <c r="I7065" s="7"/>
      <c r="J7065" s="7"/>
      <c r="K7065" s="7"/>
      <c r="L7065" s="7"/>
      <c r="M7065" s="7"/>
      <c r="N7065" s="7"/>
    </row>
    <row r="7066" spans="9:14" x14ac:dyDescent="0.2">
      <c r="I7066" s="7"/>
      <c r="J7066" s="7"/>
      <c r="K7066" s="7"/>
      <c r="L7066" s="7"/>
      <c r="M7066" s="7"/>
      <c r="N7066" s="7"/>
    </row>
    <row r="7067" spans="9:14" x14ac:dyDescent="0.2">
      <c r="I7067" s="7"/>
      <c r="J7067" s="7"/>
      <c r="K7067" s="7"/>
      <c r="L7067" s="7"/>
      <c r="M7067" s="7"/>
      <c r="N7067" s="7"/>
    </row>
    <row r="7068" spans="9:14" x14ac:dyDescent="0.2">
      <c r="I7068" s="7"/>
      <c r="J7068" s="7"/>
      <c r="K7068" s="7"/>
      <c r="L7068" s="7"/>
      <c r="M7068" s="7"/>
      <c r="N7068" s="7"/>
    </row>
    <row r="7069" spans="9:14" x14ac:dyDescent="0.2">
      <c r="I7069" s="7"/>
      <c r="J7069" s="7"/>
      <c r="K7069" s="7"/>
      <c r="L7069" s="7"/>
      <c r="M7069" s="7"/>
      <c r="N7069" s="7"/>
    </row>
    <row r="7070" spans="9:14" x14ac:dyDescent="0.2">
      <c r="I7070" s="7"/>
      <c r="J7070" s="7"/>
      <c r="K7070" s="7"/>
      <c r="L7070" s="7"/>
      <c r="M7070" s="7"/>
      <c r="N7070" s="7"/>
    </row>
    <row r="7071" spans="9:14" x14ac:dyDescent="0.2">
      <c r="I7071" s="7"/>
      <c r="J7071" s="7"/>
      <c r="K7071" s="7"/>
      <c r="L7071" s="7"/>
      <c r="M7071" s="7"/>
      <c r="N7071" s="7"/>
    </row>
    <row r="7072" spans="9:14" x14ac:dyDescent="0.2">
      <c r="I7072" s="7"/>
      <c r="J7072" s="7"/>
      <c r="K7072" s="7"/>
      <c r="L7072" s="7"/>
      <c r="M7072" s="7"/>
      <c r="N7072" s="7"/>
    </row>
    <row r="7073" spans="9:14" x14ac:dyDescent="0.2">
      <c r="I7073" s="7"/>
      <c r="J7073" s="7"/>
      <c r="K7073" s="7"/>
      <c r="L7073" s="7"/>
      <c r="M7073" s="7"/>
      <c r="N7073" s="7"/>
    </row>
    <row r="7074" spans="9:14" x14ac:dyDescent="0.2">
      <c r="I7074" s="7"/>
      <c r="J7074" s="7"/>
      <c r="K7074" s="7"/>
      <c r="L7074" s="7"/>
      <c r="M7074" s="7"/>
      <c r="N7074" s="7"/>
    </row>
    <row r="7075" spans="9:14" x14ac:dyDescent="0.2">
      <c r="I7075" s="7"/>
      <c r="J7075" s="7"/>
      <c r="K7075" s="7"/>
      <c r="L7075" s="7"/>
      <c r="M7075" s="7"/>
      <c r="N7075" s="7"/>
    </row>
    <row r="7076" spans="9:14" x14ac:dyDescent="0.2">
      <c r="I7076" s="7"/>
      <c r="J7076" s="7"/>
      <c r="K7076" s="7"/>
      <c r="L7076" s="7"/>
      <c r="M7076" s="7"/>
      <c r="N7076" s="7"/>
    </row>
    <row r="7077" spans="9:14" x14ac:dyDescent="0.2">
      <c r="I7077" s="7"/>
      <c r="J7077" s="7"/>
      <c r="K7077" s="7"/>
      <c r="L7077" s="7"/>
      <c r="M7077" s="7"/>
      <c r="N7077" s="7"/>
    </row>
    <row r="7078" spans="9:14" x14ac:dyDescent="0.2">
      <c r="I7078" s="7"/>
      <c r="J7078" s="7"/>
      <c r="K7078" s="7"/>
      <c r="L7078" s="7"/>
      <c r="M7078" s="7"/>
      <c r="N7078" s="7"/>
    </row>
    <row r="7079" spans="9:14" x14ac:dyDescent="0.2">
      <c r="I7079" s="7"/>
      <c r="J7079" s="7"/>
      <c r="K7079" s="7"/>
      <c r="L7079" s="7"/>
      <c r="M7079" s="7"/>
      <c r="N7079" s="7"/>
    </row>
    <row r="7080" spans="9:14" x14ac:dyDescent="0.2">
      <c r="I7080" s="7"/>
      <c r="J7080" s="7"/>
      <c r="K7080" s="7"/>
      <c r="L7080" s="7"/>
      <c r="M7080" s="7"/>
      <c r="N7080" s="7"/>
    </row>
    <row r="7081" spans="9:14" x14ac:dyDescent="0.2">
      <c r="I7081" s="7"/>
      <c r="J7081" s="7"/>
      <c r="K7081" s="7"/>
      <c r="L7081" s="7"/>
      <c r="M7081" s="7"/>
      <c r="N7081" s="7"/>
    </row>
    <row r="7082" spans="9:14" x14ac:dyDescent="0.2">
      <c r="I7082" s="7"/>
      <c r="J7082" s="7"/>
      <c r="K7082" s="7"/>
      <c r="L7082" s="7"/>
      <c r="M7082" s="7"/>
      <c r="N7082" s="7"/>
    </row>
    <row r="7083" spans="9:14" x14ac:dyDescent="0.2">
      <c r="I7083" s="7"/>
      <c r="J7083" s="7"/>
      <c r="K7083" s="7"/>
      <c r="L7083" s="7"/>
      <c r="M7083" s="7"/>
      <c r="N7083" s="7"/>
    </row>
    <row r="7084" spans="9:14" x14ac:dyDescent="0.2">
      <c r="I7084" s="7"/>
      <c r="J7084" s="7"/>
      <c r="K7084" s="7"/>
      <c r="L7084" s="7"/>
      <c r="M7084" s="7"/>
      <c r="N7084" s="7"/>
    </row>
    <row r="7085" spans="9:14" x14ac:dyDescent="0.2">
      <c r="I7085" s="7"/>
      <c r="J7085" s="7"/>
      <c r="K7085" s="7"/>
      <c r="L7085" s="7"/>
      <c r="M7085" s="7"/>
      <c r="N7085" s="7"/>
    </row>
    <row r="7086" spans="9:14" x14ac:dyDescent="0.2">
      <c r="I7086" s="7"/>
      <c r="J7086" s="7"/>
      <c r="K7086" s="7"/>
      <c r="L7086" s="7"/>
      <c r="M7086" s="7"/>
      <c r="N7086" s="7"/>
    </row>
    <row r="7087" spans="9:14" x14ac:dyDescent="0.2">
      <c r="I7087" s="7"/>
      <c r="J7087" s="7"/>
      <c r="K7087" s="7"/>
      <c r="L7087" s="7"/>
      <c r="M7087" s="7"/>
      <c r="N7087" s="7"/>
    </row>
    <row r="7088" spans="9:14" x14ac:dyDescent="0.2">
      <c r="I7088" s="7"/>
      <c r="J7088" s="7"/>
      <c r="K7088" s="7"/>
      <c r="L7088" s="7"/>
      <c r="M7088" s="7"/>
      <c r="N7088" s="7"/>
    </row>
    <row r="7089" spans="9:14" x14ac:dyDescent="0.2">
      <c r="I7089" s="7"/>
      <c r="J7089" s="7"/>
      <c r="K7089" s="7"/>
      <c r="L7089" s="7"/>
      <c r="M7089" s="7"/>
      <c r="N7089" s="7"/>
    </row>
    <row r="7090" spans="9:14" x14ac:dyDescent="0.2">
      <c r="I7090" s="7"/>
      <c r="J7090" s="7"/>
      <c r="K7090" s="7"/>
      <c r="L7090" s="7"/>
      <c r="M7090" s="7"/>
      <c r="N7090" s="7"/>
    </row>
    <row r="7091" spans="9:14" x14ac:dyDescent="0.2">
      <c r="I7091" s="7"/>
      <c r="J7091" s="7"/>
      <c r="K7091" s="7"/>
      <c r="L7091" s="7"/>
      <c r="M7091" s="7"/>
      <c r="N7091" s="7"/>
    </row>
    <row r="7092" spans="9:14" x14ac:dyDescent="0.2">
      <c r="I7092" s="7"/>
      <c r="J7092" s="7"/>
      <c r="K7092" s="7"/>
      <c r="L7092" s="7"/>
      <c r="M7092" s="7"/>
      <c r="N7092" s="7"/>
    </row>
    <row r="7093" spans="9:14" x14ac:dyDescent="0.2">
      <c r="I7093" s="7"/>
      <c r="J7093" s="7"/>
      <c r="K7093" s="7"/>
      <c r="L7093" s="7"/>
      <c r="M7093" s="7"/>
      <c r="N7093" s="7"/>
    </row>
    <row r="7094" spans="9:14" x14ac:dyDescent="0.2">
      <c r="I7094" s="7"/>
      <c r="J7094" s="7"/>
      <c r="K7094" s="7"/>
      <c r="L7094" s="7"/>
      <c r="M7094" s="7"/>
      <c r="N7094" s="7"/>
    </row>
    <row r="7095" spans="9:14" x14ac:dyDescent="0.2">
      <c r="I7095" s="7"/>
      <c r="J7095" s="7"/>
      <c r="K7095" s="7"/>
      <c r="L7095" s="7"/>
      <c r="M7095" s="7"/>
      <c r="N7095" s="7"/>
    </row>
    <row r="7096" spans="9:14" x14ac:dyDescent="0.2">
      <c r="I7096" s="7"/>
      <c r="J7096" s="7"/>
      <c r="K7096" s="7"/>
      <c r="L7096" s="7"/>
      <c r="M7096" s="7"/>
      <c r="N7096" s="7"/>
    </row>
    <row r="7097" spans="9:14" x14ac:dyDescent="0.2">
      <c r="I7097" s="7"/>
      <c r="J7097" s="7"/>
      <c r="K7097" s="7"/>
      <c r="L7097" s="7"/>
      <c r="M7097" s="7"/>
      <c r="N7097" s="7"/>
    </row>
    <row r="7098" spans="9:14" x14ac:dyDescent="0.2">
      <c r="I7098" s="7"/>
      <c r="J7098" s="7"/>
      <c r="K7098" s="7"/>
      <c r="L7098" s="7"/>
      <c r="M7098" s="7"/>
      <c r="N7098" s="7"/>
    </row>
    <row r="7099" spans="9:14" x14ac:dyDescent="0.2">
      <c r="I7099" s="7"/>
      <c r="J7099" s="7"/>
      <c r="K7099" s="7"/>
      <c r="L7099" s="7"/>
      <c r="M7099" s="7"/>
      <c r="N7099" s="7"/>
    </row>
    <row r="7100" spans="9:14" x14ac:dyDescent="0.2">
      <c r="I7100" s="7"/>
      <c r="J7100" s="7"/>
      <c r="K7100" s="7"/>
      <c r="L7100" s="7"/>
      <c r="M7100" s="7"/>
      <c r="N7100" s="7"/>
    </row>
    <row r="7101" spans="9:14" x14ac:dyDescent="0.2">
      <c r="I7101" s="7"/>
      <c r="J7101" s="7"/>
      <c r="K7101" s="7"/>
      <c r="L7101" s="7"/>
      <c r="M7101" s="7"/>
      <c r="N7101" s="7"/>
    </row>
    <row r="7102" spans="9:14" x14ac:dyDescent="0.2">
      <c r="I7102" s="7"/>
      <c r="J7102" s="7"/>
      <c r="K7102" s="7"/>
      <c r="L7102" s="7"/>
      <c r="M7102" s="7"/>
      <c r="N7102" s="7"/>
    </row>
    <row r="7103" spans="9:14" x14ac:dyDescent="0.2">
      <c r="I7103" s="7"/>
      <c r="J7103" s="7"/>
      <c r="K7103" s="7"/>
      <c r="L7103" s="7"/>
      <c r="M7103" s="7"/>
      <c r="N7103" s="7"/>
    </row>
    <row r="7104" spans="9:14" x14ac:dyDescent="0.2">
      <c r="I7104" s="7"/>
      <c r="J7104" s="7"/>
      <c r="K7104" s="7"/>
      <c r="L7104" s="7"/>
      <c r="M7104" s="7"/>
      <c r="N7104" s="7"/>
    </row>
    <row r="7105" spans="9:14" x14ac:dyDescent="0.2">
      <c r="I7105" s="7"/>
      <c r="J7105" s="7"/>
      <c r="K7105" s="7"/>
      <c r="L7105" s="7"/>
      <c r="M7105" s="7"/>
      <c r="N7105" s="7"/>
    </row>
    <row r="7106" spans="9:14" x14ac:dyDescent="0.2">
      <c r="I7106" s="7"/>
      <c r="J7106" s="7"/>
      <c r="K7106" s="7"/>
      <c r="L7106" s="7"/>
      <c r="M7106" s="7"/>
      <c r="N7106" s="7"/>
    </row>
    <row r="7107" spans="9:14" x14ac:dyDescent="0.2">
      <c r="I7107" s="7"/>
      <c r="J7107" s="7"/>
      <c r="K7107" s="7"/>
      <c r="L7107" s="7"/>
      <c r="M7107" s="7"/>
      <c r="N7107" s="7"/>
    </row>
    <row r="7108" spans="9:14" x14ac:dyDescent="0.2">
      <c r="I7108" s="7"/>
      <c r="J7108" s="7"/>
      <c r="K7108" s="7"/>
      <c r="L7108" s="7"/>
      <c r="M7108" s="7"/>
      <c r="N7108" s="7"/>
    </row>
    <row r="7109" spans="9:14" x14ac:dyDescent="0.2">
      <c r="I7109" s="7"/>
      <c r="J7109" s="7"/>
      <c r="K7109" s="7"/>
      <c r="L7109" s="7"/>
      <c r="M7109" s="7"/>
      <c r="N7109" s="7"/>
    </row>
    <row r="7110" spans="9:14" x14ac:dyDescent="0.2">
      <c r="I7110" s="7"/>
      <c r="J7110" s="7"/>
      <c r="K7110" s="7"/>
      <c r="L7110" s="7"/>
      <c r="M7110" s="7"/>
      <c r="N7110" s="7"/>
    </row>
    <row r="7111" spans="9:14" x14ac:dyDescent="0.2">
      <c r="I7111" s="7"/>
      <c r="J7111" s="7"/>
      <c r="K7111" s="7"/>
      <c r="L7111" s="7"/>
      <c r="M7111" s="7"/>
      <c r="N7111" s="7"/>
    </row>
    <row r="7112" spans="9:14" x14ac:dyDescent="0.2">
      <c r="I7112" s="7"/>
      <c r="J7112" s="7"/>
      <c r="K7112" s="7"/>
      <c r="L7112" s="7"/>
      <c r="M7112" s="7"/>
      <c r="N7112" s="7"/>
    </row>
    <row r="7113" spans="9:14" x14ac:dyDescent="0.2">
      <c r="I7113" s="7"/>
      <c r="J7113" s="7"/>
      <c r="K7113" s="7"/>
      <c r="L7113" s="7"/>
      <c r="M7113" s="7"/>
      <c r="N7113" s="7"/>
    </row>
    <row r="7114" spans="9:14" x14ac:dyDescent="0.2">
      <c r="I7114" s="7"/>
      <c r="J7114" s="7"/>
      <c r="K7114" s="7"/>
      <c r="L7114" s="7"/>
      <c r="M7114" s="7"/>
      <c r="N7114" s="7"/>
    </row>
    <row r="7115" spans="9:14" x14ac:dyDescent="0.2">
      <c r="I7115" s="7"/>
      <c r="J7115" s="7"/>
      <c r="K7115" s="7"/>
      <c r="L7115" s="7"/>
      <c r="M7115" s="7"/>
      <c r="N7115" s="7"/>
    </row>
    <row r="7116" spans="9:14" x14ac:dyDescent="0.2">
      <c r="I7116" s="7"/>
      <c r="J7116" s="7"/>
      <c r="K7116" s="7"/>
      <c r="L7116" s="7"/>
      <c r="M7116" s="7"/>
      <c r="N7116" s="7"/>
    </row>
    <row r="7117" spans="9:14" x14ac:dyDescent="0.2">
      <c r="I7117" s="7"/>
      <c r="J7117" s="7"/>
      <c r="K7117" s="7"/>
      <c r="L7117" s="7"/>
      <c r="M7117" s="7"/>
      <c r="N7117" s="7"/>
    </row>
    <row r="7118" spans="9:14" x14ac:dyDescent="0.2">
      <c r="I7118" s="7"/>
      <c r="J7118" s="7"/>
      <c r="K7118" s="7"/>
      <c r="L7118" s="7"/>
      <c r="M7118" s="7"/>
      <c r="N7118" s="7"/>
    </row>
    <row r="7119" spans="9:14" x14ac:dyDescent="0.2">
      <c r="I7119" s="7"/>
      <c r="J7119" s="7"/>
      <c r="K7119" s="7"/>
      <c r="L7119" s="7"/>
      <c r="M7119" s="7"/>
      <c r="N7119" s="7"/>
    </row>
    <row r="7120" spans="9:14" x14ac:dyDescent="0.2">
      <c r="I7120" s="7"/>
      <c r="J7120" s="7"/>
      <c r="K7120" s="7"/>
      <c r="L7120" s="7"/>
      <c r="M7120" s="7"/>
      <c r="N7120" s="7"/>
    </row>
    <row r="7121" spans="9:14" x14ac:dyDescent="0.2">
      <c r="I7121" s="7"/>
      <c r="J7121" s="7"/>
      <c r="K7121" s="7"/>
      <c r="L7121" s="7"/>
      <c r="M7121" s="7"/>
      <c r="N7121" s="7"/>
    </row>
    <row r="7122" spans="9:14" x14ac:dyDescent="0.2">
      <c r="I7122" s="7"/>
      <c r="J7122" s="7"/>
      <c r="K7122" s="7"/>
      <c r="L7122" s="7"/>
      <c r="M7122" s="7"/>
      <c r="N7122" s="7"/>
    </row>
    <row r="7123" spans="9:14" x14ac:dyDescent="0.2">
      <c r="I7123" s="7"/>
      <c r="J7123" s="7"/>
      <c r="K7123" s="7"/>
      <c r="L7123" s="7"/>
      <c r="M7123" s="7"/>
      <c r="N7123" s="7"/>
    </row>
    <row r="7124" spans="9:14" x14ac:dyDescent="0.2">
      <c r="I7124" s="7"/>
      <c r="J7124" s="7"/>
      <c r="K7124" s="7"/>
      <c r="L7124" s="7"/>
      <c r="M7124" s="7"/>
      <c r="N7124" s="7"/>
    </row>
    <row r="7125" spans="9:14" x14ac:dyDescent="0.2">
      <c r="I7125" s="7"/>
      <c r="J7125" s="7"/>
      <c r="K7125" s="7"/>
      <c r="L7125" s="7"/>
      <c r="M7125" s="7"/>
      <c r="N7125" s="7"/>
    </row>
    <row r="7126" spans="9:14" x14ac:dyDescent="0.2">
      <c r="I7126" s="7"/>
      <c r="J7126" s="7"/>
      <c r="K7126" s="7"/>
      <c r="L7126" s="7"/>
      <c r="M7126" s="7"/>
      <c r="N7126" s="7"/>
    </row>
    <row r="7127" spans="9:14" x14ac:dyDescent="0.2">
      <c r="I7127" s="7"/>
      <c r="J7127" s="7"/>
      <c r="K7127" s="7"/>
      <c r="L7127" s="7"/>
      <c r="M7127" s="7"/>
      <c r="N7127" s="7"/>
    </row>
    <row r="7128" spans="9:14" x14ac:dyDescent="0.2">
      <c r="I7128" s="7"/>
      <c r="J7128" s="7"/>
      <c r="K7128" s="7"/>
      <c r="L7128" s="7"/>
      <c r="M7128" s="7"/>
      <c r="N7128" s="7"/>
    </row>
    <row r="7129" spans="9:14" x14ac:dyDescent="0.2">
      <c r="I7129" s="7"/>
      <c r="J7129" s="7"/>
      <c r="K7129" s="7"/>
      <c r="L7129" s="7"/>
      <c r="M7129" s="7"/>
      <c r="N7129" s="7"/>
    </row>
    <row r="7130" spans="9:14" x14ac:dyDescent="0.2">
      <c r="I7130" s="7"/>
      <c r="J7130" s="7"/>
      <c r="K7130" s="7"/>
      <c r="L7130" s="7"/>
      <c r="M7130" s="7"/>
      <c r="N7130" s="7"/>
    </row>
    <row r="7131" spans="9:14" x14ac:dyDescent="0.2">
      <c r="I7131" s="7"/>
      <c r="J7131" s="7"/>
      <c r="K7131" s="7"/>
      <c r="L7131" s="7"/>
      <c r="M7131" s="7"/>
      <c r="N7131" s="7"/>
    </row>
    <row r="7132" spans="9:14" x14ac:dyDescent="0.2">
      <c r="I7132" s="7"/>
      <c r="J7132" s="7"/>
      <c r="K7132" s="7"/>
      <c r="L7132" s="7"/>
      <c r="M7132" s="7"/>
      <c r="N7132" s="7"/>
    </row>
    <row r="7133" spans="9:14" x14ac:dyDescent="0.2">
      <c r="I7133" s="7"/>
      <c r="J7133" s="7"/>
      <c r="K7133" s="7"/>
      <c r="L7133" s="7"/>
      <c r="M7133" s="7"/>
      <c r="N7133" s="7"/>
    </row>
    <row r="7134" spans="9:14" x14ac:dyDescent="0.2">
      <c r="I7134" s="7"/>
      <c r="J7134" s="7"/>
      <c r="K7134" s="7"/>
      <c r="L7134" s="7"/>
      <c r="M7134" s="7"/>
      <c r="N7134" s="7"/>
    </row>
    <row r="7135" spans="9:14" x14ac:dyDescent="0.2">
      <c r="I7135" s="7"/>
      <c r="J7135" s="7"/>
      <c r="K7135" s="7"/>
      <c r="L7135" s="7"/>
      <c r="M7135" s="7"/>
      <c r="N7135" s="7"/>
    </row>
    <row r="7136" spans="9:14" x14ac:dyDescent="0.2">
      <c r="I7136" s="7"/>
      <c r="J7136" s="7"/>
      <c r="K7136" s="7"/>
      <c r="L7136" s="7"/>
      <c r="M7136" s="7"/>
      <c r="N7136" s="7"/>
    </row>
    <row r="7137" spans="9:14" x14ac:dyDescent="0.2">
      <c r="I7137" s="7"/>
      <c r="J7137" s="7"/>
      <c r="K7137" s="7"/>
      <c r="L7137" s="7"/>
      <c r="M7137" s="7"/>
      <c r="N7137" s="7"/>
    </row>
    <row r="7138" spans="9:14" x14ac:dyDescent="0.2">
      <c r="I7138" s="7"/>
      <c r="J7138" s="7"/>
      <c r="K7138" s="7"/>
      <c r="L7138" s="7"/>
      <c r="M7138" s="7"/>
      <c r="N7138" s="7"/>
    </row>
    <row r="7139" spans="9:14" x14ac:dyDescent="0.2">
      <c r="I7139" s="7"/>
      <c r="J7139" s="7"/>
      <c r="K7139" s="7"/>
      <c r="L7139" s="7"/>
      <c r="M7139" s="7"/>
      <c r="N7139" s="7"/>
    </row>
    <row r="7140" spans="9:14" x14ac:dyDescent="0.2">
      <c r="I7140" s="7"/>
      <c r="J7140" s="7"/>
      <c r="K7140" s="7"/>
      <c r="L7140" s="7"/>
      <c r="M7140" s="7"/>
      <c r="N7140" s="7"/>
    </row>
    <row r="7141" spans="9:14" x14ac:dyDescent="0.2">
      <c r="I7141" s="7"/>
      <c r="J7141" s="7"/>
      <c r="K7141" s="7"/>
      <c r="L7141" s="7"/>
      <c r="M7141" s="7"/>
      <c r="N7141" s="7"/>
    </row>
    <row r="7142" spans="9:14" x14ac:dyDescent="0.2">
      <c r="I7142" s="7"/>
      <c r="J7142" s="7"/>
      <c r="K7142" s="7"/>
      <c r="L7142" s="7"/>
      <c r="M7142" s="7"/>
      <c r="N7142" s="7"/>
    </row>
    <row r="7143" spans="9:14" x14ac:dyDescent="0.2">
      <c r="I7143" s="7"/>
      <c r="J7143" s="7"/>
      <c r="K7143" s="7"/>
      <c r="L7143" s="7"/>
      <c r="M7143" s="7"/>
      <c r="N7143" s="7"/>
    </row>
    <row r="7144" spans="9:14" x14ac:dyDescent="0.2">
      <c r="I7144" s="7"/>
      <c r="J7144" s="7"/>
      <c r="K7144" s="7"/>
      <c r="L7144" s="7"/>
      <c r="M7144" s="7"/>
      <c r="N7144" s="7"/>
    </row>
    <row r="7145" spans="9:14" x14ac:dyDescent="0.2">
      <c r="I7145" s="7"/>
      <c r="J7145" s="7"/>
      <c r="K7145" s="7"/>
      <c r="L7145" s="7"/>
      <c r="M7145" s="7"/>
      <c r="N7145" s="7"/>
    </row>
    <row r="7146" spans="9:14" x14ac:dyDescent="0.2">
      <c r="I7146" s="7"/>
      <c r="J7146" s="7"/>
      <c r="K7146" s="7"/>
      <c r="L7146" s="7"/>
      <c r="M7146" s="7"/>
      <c r="N7146" s="7"/>
    </row>
    <row r="7147" spans="9:14" x14ac:dyDescent="0.2">
      <c r="I7147" s="7"/>
      <c r="J7147" s="7"/>
      <c r="K7147" s="7"/>
      <c r="L7147" s="7"/>
      <c r="M7147" s="7"/>
      <c r="N7147" s="7"/>
    </row>
    <row r="7148" spans="9:14" x14ac:dyDescent="0.2">
      <c r="I7148" s="7"/>
      <c r="J7148" s="7"/>
      <c r="K7148" s="7"/>
      <c r="L7148" s="7"/>
      <c r="M7148" s="7"/>
      <c r="N7148" s="7"/>
    </row>
    <row r="7149" spans="9:14" x14ac:dyDescent="0.2">
      <c r="I7149" s="7"/>
      <c r="J7149" s="7"/>
      <c r="K7149" s="7"/>
      <c r="L7149" s="7"/>
      <c r="M7149" s="7"/>
      <c r="N7149" s="7"/>
    </row>
    <row r="7150" spans="9:14" x14ac:dyDescent="0.2">
      <c r="I7150" s="7"/>
      <c r="J7150" s="7"/>
      <c r="K7150" s="7"/>
      <c r="L7150" s="7"/>
      <c r="M7150" s="7"/>
      <c r="N7150" s="7"/>
    </row>
    <row r="7151" spans="9:14" x14ac:dyDescent="0.2">
      <c r="I7151" s="7"/>
      <c r="J7151" s="7"/>
      <c r="K7151" s="7"/>
      <c r="L7151" s="7"/>
      <c r="M7151" s="7"/>
      <c r="N7151" s="7"/>
    </row>
    <row r="7152" spans="9:14" x14ac:dyDescent="0.2">
      <c r="I7152" s="7"/>
      <c r="J7152" s="7"/>
      <c r="K7152" s="7"/>
      <c r="L7152" s="7"/>
      <c r="M7152" s="7"/>
      <c r="N7152" s="7"/>
    </row>
    <row r="7153" spans="9:14" x14ac:dyDescent="0.2">
      <c r="I7153" s="7"/>
      <c r="J7153" s="7"/>
      <c r="K7153" s="7"/>
      <c r="L7153" s="7"/>
      <c r="M7153" s="7"/>
      <c r="N7153" s="7"/>
    </row>
    <row r="7154" spans="9:14" x14ac:dyDescent="0.2">
      <c r="I7154" s="7"/>
      <c r="J7154" s="7"/>
      <c r="K7154" s="7"/>
      <c r="L7154" s="7"/>
      <c r="M7154" s="7"/>
      <c r="N7154" s="7"/>
    </row>
    <row r="7155" spans="9:14" x14ac:dyDescent="0.2">
      <c r="I7155" s="7"/>
      <c r="J7155" s="7"/>
      <c r="K7155" s="7"/>
      <c r="L7155" s="7"/>
      <c r="M7155" s="7"/>
      <c r="N7155" s="7"/>
    </row>
    <row r="7156" spans="9:14" x14ac:dyDescent="0.2">
      <c r="I7156" s="7"/>
      <c r="J7156" s="7"/>
      <c r="K7156" s="7"/>
      <c r="L7156" s="7"/>
      <c r="M7156" s="7"/>
      <c r="N7156" s="7"/>
    </row>
    <row r="7157" spans="9:14" x14ac:dyDescent="0.2">
      <c r="I7157" s="7"/>
      <c r="J7157" s="7"/>
      <c r="K7157" s="7"/>
      <c r="L7157" s="7"/>
      <c r="M7157" s="7"/>
      <c r="N7157" s="7"/>
    </row>
    <row r="7158" spans="9:14" x14ac:dyDescent="0.2">
      <c r="I7158" s="7"/>
      <c r="J7158" s="7"/>
      <c r="K7158" s="7"/>
      <c r="L7158" s="7"/>
      <c r="M7158" s="7"/>
      <c r="N7158" s="7"/>
    </row>
    <row r="7159" spans="9:14" x14ac:dyDescent="0.2">
      <c r="I7159" s="7"/>
      <c r="J7159" s="7"/>
      <c r="K7159" s="7"/>
      <c r="L7159" s="7"/>
      <c r="M7159" s="7"/>
      <c r="N7159" s="7"/>
    </row>
    <row r="7160" spans="9:14" x14ac:dyDescent="0.2">
      <c r="I7160" s="7"/>
      <c r="J7160" s="7"/>
      <c r="K7160" s="7"/>
      <c r="L7160" s="7"/>
      <c r="M7160" s="7"/>
      <c r="N7160" s="7"/>
    </row>
    <row r="7161" spans="9:14" x14ac:dyDescent="0.2">
      <c r="I7161" s="7"/>
      <c r="J7161" s="7"/>
      <c r="K7161" s="7"/>
      <c r="L7161" s="7"/>
      <c r="M7161" s="7"/>
      <c r="N7161" s="7"/>
    </row>
    <row r="7162" spans="9:14" x14ac:dyDescent="0.2">
      <c r="I7162" s="7"/>
      <c r="J7162" s="7"/>
      <c r="K7162" s="7"/>
      <c r="L7162" s="7"/>
      <c r="M7162" s="7"/>
      <c r="N7162" s="7"/>
    </row>
    <row r="7163" spans="9:14" x14ac:dyDescent="0.2">
      <c r="I7163" s="7"/>
      <c r="J7163" s="7"/>
      <c r="K7163" s="7"/>
      <c r="L7163" s="7"/>
      <c r="M7163" s="7"/>
      <c r="N7163" s="7"/>
    </row>
    <row r="7164" spans="9:14" x14ac:dyDescent="0.2">
      <c r="I7164" s="7"/>
      <c r="J7164" s="7"/>
      <c r="K7164" s="7"/>
      <c r="L7164" s="7"/>
      <c r="M7164" s="7"/>
      <c r="N7164" s="7"/>
    </row>
    <row r="7165" spans="9:14" x14ac:dyDescent="0.2">
      <c r="I7165" s="7"/>
      <c r="J7165" s="7"/>
      <c r="K7165" s="7"/>
      <c r="L7165" s="7"/>
      <c r="M7165" s="7"/>
      <c r="N7165" s="7"/>
    </row>
    <row r="7166" spans="9:14" x14ac:dyDescent="0.2">
      <c r="I7166" s="7"/>
      <c r="J7166" s="7"/>
      <c r="K7166" s="7"/>
      <c r="L7166" s="7"/>
      <c r="M7166" s="7"/>
      <c r="N7166" s="7"/>
    </row>
    <row r="7167" spans="9:14" x14ac:dyDescent="0.2">
      <c r="I7167" s="7"/>
      <c r="J7167" s="7"/>
      <c r="K7167" s="7"/>
      <c r="L7167" s="7"/>
      <c r="M7167" s="7"/>
      <c r="N7167" s="7"/>
    </row>
    <row r="7168" spans="9:14" x14ac:dyDescent="0.2">
      <c r="I7168" s="7"/>
      <c r="J7168" s="7"/>
      <c r="K7168" s="7"/>
      <c r="L7168" s="7"/>
      <c r="M7168" s="7"/>
      <c r="N7168" s="7"/>
    </row>
    <row r="7169" spans="9:14" x14ac:dyDescent="0.2">
      <c r="I7169" s="7"/>
      <c r="J7169" s="7"/>
      <c r="K7169" s="7"/>
      <c r="L7169" s="7"/>
      <c r="M7169" s="7"/>
      <c r="N7169" s="7"/>
    </row>
    <row r="7170" spans="9:14" x14ac:dyDescent="0.2">
      <c r="I7170" s="7"/>
      <c r="J7170" s="7"/>
      <c r="K7170" s="7"/>
      <c r="L7170" s="7"/>
      <c r="M7170" s="7"/>
      <c r="N7170" s="7"/>
    </row>
    <row r="7171" spans="9:14" x14ac:dyDescent="0.2">
      <c r="I7171" s="7"/>
      <c r="J7171" s="7"/>
      <c r="K7171" s="7"/>
      <c r="L7171" s="7"/>
      <c r="M7171" s="7"/>
      <c r="N7171" s="7"/>
    </row>
    <row r="7172" spans="9:14" x14ac:dyDescent="0.2">
      <c r="I7172" s="7"/>
      <c r="J7172" s="7"/>
      <c r="K7172" s="7"/>
      <c r="L7172" s="7"/>
      <c r="M7172" s="7"/>
      <c r="N7172" s="7"/>
    </row>
    <row r="7173" spans="9:14" x14ac:dyDescent="0.2">
      <c r="I7173" s="7"/>
      <c r="J7173" s="7"/>
      <c r="K7173" s="7"/>
      <c r="L7173" s="7"/>
      <c r="M7173" s="7"/>
      <c r="N7173" s="7"/>
    </row>
    <row r="7174" spans="9:14" x14ac:dyDescent="0.2">
      <c r="I7174" s="7"/>
      <c r="J7174" s="7"/>
      <c r="K7174" s="7"/>
      <c r="L7174" s="7"/>
      <c r="M7174" s="7"/>
      <c r="N7174" s="7"/>
    </row>
    <row r="7175" spans="9:14" x14ac:dyDescent="0.2">
      <c r="I7175" s="7"/>
      <c r="J7175" s="7"/>
      <c r="K7175" s="7"/>
      <c r="L7175" s="7"/>
      <c r="M7175" s="7"/>
      <c r="N7175" s="7"/>
    </row>
    <row r="7176" spans="9:14" x14ac:dyDescent="0.2">
      <c r="I7176" s="7"/>
      <c r="J7176" s="7"/>
      <c r="K7176" s="7"/>
      <c r="L7176" s="7"/>
      <c r="M7176" s="7"/>
      <c r="N7176" s="7"/>
    </row>
    <row r="7177" spans="9:14" x14ac:dyDescent="0.2">
      <c r="I7177" s="7"/>
      <c r="J7177" s="7"/>
      <c r="K7177" s="7"/>
      <c r="L7177" s="7"/>
      <c r="M7177" s="7"/>
      <c r="N7177" s="7"/>
    </row>
    <row r="7178" spans="9:14" x14ac:dyDescent="0.2">
      <c r="I7178" s="7"/>
      <c r="J7178" s="7"/>
      <c r="K7178" s="7"/>
      <c r="L7178" s="7"/>
      <c r="M7178" s="7"/>
      <c r="N7178" s="7"/>
    </row>
    <row r="7179" spans="9:14" x14ac:dyDescent="0.2">
      <c r="I7179" s="7"/>
      <c r="J7179" s="7"/>
      <c r="K7179" s="7"/>
      <c r="L7179" s="7"/>
      <c r="M7179" s="7"/>
      <c r="N7179" s="7"/>
    </row>
    <row r="7180" spans="9:14" x14ac:dyDescent="0.2">
      <c r="I7180" s="7"/>
      <c r="J7180" s="7"/>
      <c r="K7180" s="7"/>
      <c r="L7180" s="7"/>
      <c r="M7180" s="7"/>
      <c r="N7180" s="7"/>
    </row>
    <row r="7181" spans="9:14" x14ac:dyDescent="0.2">
      <c r="I7181" s="7"/>
      <c r="J7181" s="7"/>
      <c r="K7181" s="7"/>
      <c r="L7181" s="7"/>
      <c r="M7181" s="7"/>
      <c r="N7181" s="7"/>
    </row>
    <row r="7182" spans="9:14" x14ac:dyDescent="0.2">
      <c r="I7182" s="7"/>
      <c r="J7182" s="7"/>
      <c r="K7182" s="7"/>
      <c r="L7182" s="7"/>
      <c r="M7182" s="7"/>
      <c r="N7182" s="7"/>
    </row>
    <row r="7183" spans="9:14" x14ac:dyDescent="0.2">
      <c r="I7183" s="7"/>
      <c r="J7183" s="7"/>
      <c r="K7183" s="7"/>
      <c r="L7183" s="7"/>
      <c r="M7183" s="7"/>
      <c r="N7183" s="7"/>
    </row>
    <row r="7184" spans="9:14" x14ac:dyDescent="0.2">
      <c r="I7184" s="7"/>
      <c r="J7184" s="7"/>
      <c r="K7184" s="7"/>
      <c r="L7184" s="7"/>
      <c r="M7184" s="7"/>
      <c r="N7184" s="7"/>
    </row>
    <row r="7185" spans="9:14" x14ac:dyDescent="0.2">
      <c r="I7185" s="7"/>
      <c r="J7185" s="7"/>
      <c r="K7185" s="7"/>
      <c r="L7185" s="7"/>
      <c r="M7185" s="7"/>
      <c r="N7185" s="7"/>
    </row>
    <row r="7186" spans="9:14" x14ac:dyDescent="0.2">
      <c r="I7186" s="7"/>
      <c r="J7186" s="7"/>
      <c r="K7186" s="7"/>
      <c r="L7186" s="7"/>
      <c r="M7186" s="7"/>
      <c r="N7186" s="7"/>
    </row>
    <row r="7187" spans="9:14" x14ac:dyDescent="0.2">
      <c r="I7187" s="7"/>
      <c r="J7187" s="7"/>
      <c r="K7187" s="7"/>
      <c r="L7187" s="7"/>
      <c r="M7187" s="7"/>
      <c r="N7187" s="7"/>
    </row>
    <row r="7188" spans="9:14" x14ac:dyDescent="0.2">
      <c r="I7188" s="7"/>
      <c r="J7188" s="7"/>
      <c r="K7188" s="7"/>
      <c r="L7188" s="7"/>
      <c r="M7188" s="7"/>
      <c r="N7188" s="7"/>
    </row>
    <row r="7189" spans="9:14" x14ac:dyDescent="0.2">
      <c r="I7189" s="7"/>
      <c r="J7189" s="7"/>
      <c r="K7189" s="7"/>
      <c r="L7189" s="7"/>
      <c r="M7189" s="7"/>
      <c r="N7189" s="7"/>
    </row>
    <row r="7190" spans="9:14" x14ac:dyDescent="0.2">
      <c r="I7190" s="7"/>
      <c r="J7190" s="7"/>
      <c r="K7190" s="7"/>
      <c r="L7190" s="7"/>
      <c r="M7190" s="7"/>
      <c r="N7190" s="7"/>
    </row>
    <row r="7191" spans="9:14" x14ac:dyDescent="0.2">
      <c r="I7191" s="7"/>
      <c r="J7191" s="7"/>
      <c r="K7191" s="7"/>
      <c r="L7191" s="7"/>
      <c r="M7191" s="7"/>
      <c r="N7191" s="7"/>
    </row>
    <row r="7192" spans="9:14" x14ac:dyDescent="0.2">
      <c r="I7192" s="7"/>
      <c r="J7192" s="7"/>
      <c r="K7192" s="7"/>
      <c r="L7192" s="7"/>
      <c r="M7192" s="7"/>
      <c r="N7192" s="7"/>
    </row>
    <row r="7193" spans="9:14" x14ac:dyDescent="0.2">
      <c r="I7193" s="7"/>
      <c r="J7193" s="7"/>
      <c r="K7193" s="7"/>
      <c r="L7193" s="7"/>
      <c r="M7193" s="7"/>
      <c r="N7193" s="7"/>
    </row>
    <row r="7194" spans="9:14" x14ac:dyDescent="0.2">
      <c r="I7194" s="7"/>
      <c r="J7194" s="7"/>
      <c r="K7194" s="7"/>
      <c r="L7194" s="7"/>
      <c r="M7194" s="7"/>
      <c r="N7194" s="7"/>
    </row>
    <row r="7195" spans="9:14" x14ac:dyDescent="0.2">
      <c r="I7195" s="7"/>
      <c r="J7195" s="7"/>
      <c r="K7195" s="7"/>
      <c r="L7195" s="7"/>
      <c r="M7195" s="7"/>
      <c r="N7195" s="7"/>
    </row>
    <row r="7196" spans="9:14" x14ac:dyDescent="0.2">
      <c r="I7196" s="7"/>
      <c r="J7196" s="7"/>
      <c r="K7196" s="7"/>
      <c r="L7196" s="7"/>
      <c r="M7196" s="7"/>
      <c r="N7196" s="7"/>
    </row>
    <row r="7197" spans="9:14" x14ac:dyDescent="0.2">
      <c r="I7197" s="7"/>
      <c r="J7197" s="7"/>
      <c r="K7197" s="7"/>
      <c r="L7197" s="7"/>
      <c r="M7197" s="7"/>
      <c r="N7197" s="7"/>
    </row>
    <row r="7198" spans="9:14" x14ac:dyDescent="0.2">
      <c r="I7198" s="7"/>
      <c r="J7198" s="7"/>
      <c r="K7198" s="7"/>
      <c r="L7198" s="7"/>
      <c r="M7198" s="7"/>
      <c r="N7198" s="7"/>
    </row>
    <row r="7199" spans="9:14" x14ac:dyDescent="0.2">
      <c r="I7199" s="7"/>
      <c r="J7199" s="7"/>
      <c r="K7199" s="7"/>
      <c r="L7199" s="7"/>
      <c r="M7199" s="7"/>
      <c r="N7199" s="7"/>
    </row>
    <row r="7200" spans="9:14" x14ac:dyDescent="0.2">
      <c r="I7200" s="7"/>
      <c r="J7200" s="7"/>
      <c r="K7200" s="7"/>
      <c r="L7200" s="7"/>
      <c r="M7200" s="7"/>
      <c r="N7200" s="7"/>
    </row>
    <row r="7201" spans="9:14" x14ac:dyDescent="0.2">
      <c r="I7201" s="7"/>
      <c r="J7201" s="7"/>
      <c r="K7201" s="7"/>
      <c r="L7201" s="7"/>
      <c r="M7201" s="7"/>
      <c r="N7201" s="7"/>
    </row>
    <row r="7202" spans="9:14" x14ac:dyDescent="0.2">
      <c r="I7202" s="7"/>
      <c r="J7202" s="7"/>
      <c r="K7202" s="7"/>
      <c r="L7202" s="7"/>
      <c r="M7202" s="7"/>
      <c r="N7202" s="7"/>
    </row>
    <row r="7203" spans="9:14" x14ac:dyDescent="0.2">
      <c r="I7203" s="7"/>
      <c r="J7203" s="7"/>
      <c r="K7203" s="7"/>
      <c r="L7203" s="7"/>
      <c r="M7203" s="7"/>
      <c r="N7203" s="7"/>
    </row>
    <row r="7204" spans="9:14" x14ac:dyDescent="0.2">
      <c r="I7204" s="7"/>
      <c r="J7204" s="7"/>
      <c r="K7204" s="7"/>
      <c r="L7204" s="7"/>
      <c r="M7204" s="7"/>
      <c r="N7204" s="7"/>
    </row>
    <row r="7205" spans="9:14" x14ac:dyDescent="0.2">
      <c r="I7205" s="7"/>
      <c r="J7205" s="7"/>
      <c r="K7205" s="7"/>
      <c r="L7205" s="7"/>
      <c r="M7205" s="7"/>
      <c r="N7205" s="7"/>
    </row>
    <row r="7206" spans="9:14" x14ac:dyDescent="0.2">
      <c r="I7206" s="7"/>
      <c r="J7206" s="7"/>
      <c r="K7206" s="7"/>
      <c r="L7206" s="7"/>
      <c r="M7206" s="7"/>
      <c r="N7206" s="7"/>
    </row>
    <row r="7207" spans="9:14" x14ac:dyDescent="0.2">
      <c r="I7207" s="7"/>
      <c r="J7207" s="7"/>
      <c r="K7207" s="7"/>
      <c r="L7207" s="7"/>
      <c r="M7207" s="7"/>
      <c r="N7207" s="7"/>
    </row>
    <row r="7208" spans="9:14" x14ac:dyDescent="0.2">
      <c r="I7208" s="7"/>
      <c r="J7208" s="7"/>
      <c r="K7208" s="7"/>
      <c r="L7208" s="7"/>
      <c r="M7208" s="7"/>
      <c r="N7208" s="7"/>
    </row>
    <row r="7209" spans="9:14" x14ac:dyDescent="0.2">
      <c r="I7209" s="7"/>
      <c r="J7209" s="7"/>
      <c r="K7209" s="7"/>
      <c r="L7209" s="7"/>
      <c r="M7209" s="7"/>
      <c r="N7209" s="7"/>
    </row>
    <row r="7210" spans="9:14" x14ac:dyDescent="0.2">
      <c r="I7210" s="7"/>
      <c r="J7210" s="7"/>
      <c r="K7210" s="7"/>
      <c r="L7210" s="7"/>
      <c r="M7210" s="7"/>
      <c r="N7210" s="7"/>
    </row>
    <row r="7211" spans="9:14" x14ac:dyDescent="0.2">
      <c r="I7211" s="7"/>
      <c r="J7211" s="7"/>
      <c r="K7211" s="7"/>
      <c r="L7211" s="7"/>
      <c r="M7211" s="7"/>
      <c r="N7211" s="7"/>
    </row>
    <row r="7212" spans="9:14" x14ac:dyDescent="0.2">
      <c r="I7212" s="7"/>
      <c r="J7212" s="7"/>
      <c r="K7212" s="7"/>
      <c r="L7212" s="7"/>
      <c r="M7212" s="7"/>
      <c r="N7212" s="7"/>
    </row>
    <row r="7213" spans="9:14" x14ac:dyDescent="0.2">
      <c r="I7213" s="7"/>
      <c r="J7213" s="7"/>
      <c r="K7213" s="7"/>
      <c r="L7213" s="7"/>
      <c r="M7213" s="7"/>
      <c r="N7213" s="7"/>
    </row>
    <row r="7214" spans="9:14" x14ac:dyDescent="0.2">
      <c r="I7214" s="7"/>
      <c r="J7214" s="7"/>
      <c r="K7214" s="7"/>
      <c r="L7214" s="7"/>
      <c r="M7214" s="7"/>
      <c r="N7214" s="7"/>
    </row>
    <row r="7215" spans="9:14" x14ac:dyDescent="0.2">
      <c r="I7215" s="7"/>
      <c r="J7215" s="7"/>
      <c r="K7215" s="7"/>
      <c r="L7215" s="7"/>
      <c r="M7215" s="7"/>
      <c r="N7215" s="7"/>
    </row>
    <row r="7216" spans="9:14" x14ac:dyDescent="0.2">
      <c r="I7216" s="7"/>
      <c r="J7216" s="7"/>
      <c r="K7216" s="7"/>
      <c r="L7216" s="7"/>
      <c r="M7216" s="7"/>
      <c r="N7216" s="7"/>
    </row>
    <row r="7217" spans="9:14" x14ac:dyDescent="0.2">
      <c r="I7217" s="7"/>
      <c r="J7217" s="7"/>
      <c r="K7217" s="7"/>
      <c r="L7217" s="7"/>
      <c r="M7217" s="7"/>
      <c r="N7217" s="7"/>
    </row>
    <row r="7218" spans="9:14" x14ac:dyDescent="0.2">
      <c r="I7218" s="7"/>
      <c r="J7218" s="7"/>
      <c r="K7218" s="7"/>
      <c r="L7218" s="7"/>
      <c r="M7218" s="7"/>
      <c r="N7218" s="7"/>
    </row>
    <row r="7219" spans="9:14" x14ac:dyDescent="0.2">
      <c r="I7219" s="7"/>
      <c r="J7219" s="7"/>
      <c r="K7219" s="7"/>
      <c r="L7219" s="7"/>
      <c r="M7219" s="7"/>
      <c r="N7219" s="7"/>
    </row>
    <row r="7220" spans="9:14" x14ac:dyDescent="0.2">
      <c r="I7220" s="7"/>
      <c r="J7220" s="7"/>
      <c r="K7220" s="7"/>
      <c r="L7220" s="7"/>
      <c r="M7220" s="7"/>
      <c r="N7220" s="7"/>
    </row>
    <row r="7221" spans="9:14" x14ac:dyDescent="0.2">
      <c r="I7221" s="7"/>
      <c r="J7221" s="7"/>
      <c r="K7221" s="7"/>
      <c r="L7221" s="7"/>
      <c r="M7221" s="7"/>
      <c r="N7221" s="7"/>
    </row>
    <row r="7222" spans="9:14" x14ac:dyDescent="0.2">
      <c r="I7222" s="7"/>
      <c r="J7222" s="7"/>
      <c r="K7222" s="7"/>
      <c r="L7222" s="7"/>
      <c r="M7222" s="7"/>
      <c r="N7222" s="7"/>
    </row>
    <row r="7223" spans="9:14" x14ac:dyDescent="0.2">
      <c r="I7223" s="7"/>
      <c r="J7223" s="7"/>
      <c r="K7223" s="7"/>
      <c r="L7223" s="7"/>
      <c r="M7223" s="7"/>
      <c r="N7223" s="7"/>
    </row>
    <row r="7224" spans="9:14" x14ac:dyDescent="0.2">
      <c r="I7224" s="7"/>
      <c r="J7224" s="7"/>
      <c r="K7224" s="7"/>
      <c r="L7224" s="7"/>
      <c r="M7224" s="7"/>
      <c r="N7224" s="7"/>
    </row>
    <row r="7225" spans="9:14" x14ac:dyDescent="0.2">
      <c r="I7225" s="7"/>
      <c r="J7225" s="7"/>
      <c r="K7225" s="7"/>
      <c r="L7225" s="7"/>
      <c r="M7225" s="7"/>
      <c r="N7225" s="7"/>
    </row>
    <row r="7226" spans="9:14" x14ac:dyDescent="0.2">
      <c r="I7226" s="7"/>
      <c r="J7226" s="7"/>
      <c r="K7226" s="7"/>
      <c r="L7226" s="7"/>
      <c r="M7226" s="7"/>
      <c r="N7226" s="7"/>
    </row>
    <row r="7227" spans="9:14" x14ac:dyDescent="0.2">
      <c r="I7227" s="7"/>
      <c r="J7227" s="7"/>
      <c r="K7227" s="7"/>
      <c r="L7227" s="7"/>
      <c r="M7227" s="7"/>
      <c r="N7227" s="7"/>
    </row>
    <row r="7228" spans="9:14" x14ac:dyDescent="0.2">
      <c r="I7228" s="7"/>
      <c r="J7228" s="7"/>
      <c r="K7228" s="7"/>
      <c r="L7228" s="7"/>
      <c r="M7228" s="7"/>
      <c r="N7228" s="7"/>
    </row>
    <row r="7229" spans="9:14" x14ac:dyDescent="0.2">
      <c r="I7229" s="7"/>
      <c r="J7229" s="7"/>
      <c r="K7229" s="7"/>
      <c r="L7229" s="7"/>
      <c r="M7229" s="7"/>
      <c r="N7229" s="7"/>
    </row>
    <row r="7230" spans="9:14" x14ac:dyDescent="0.2">
      <c r="I7230" s="7"/>
      <c r="J7230" s="7"/>
      <c r="K7230" s="7"/>
      <c r="L7230" s="7"/>
      <c r="M7230" s="7"/>
      <c r="N7230" s="7"/>
    </row>
    <row r="7231" spans="9:14" x14ac:dyDescent="0.2">
      <c r="I7231" s="7"/>
      <c r="J7231" s="7"/>
      <c r="K7231" s="7"/>
      <c r="L7231" s="7"/>
      <c r="M7231" s="7"/>
      <c r="N7231" s="7"/>
    </row>
    <row r="7232" spans="9:14" x14ac:dyDescent="0.2">
      <c r="I7232" s="7"/>
      <c r="J7232" s="7"/>
      <c r="K7232" s="7"/>
      <c r="L7232" s="7"/>
      <c r="M7232" s="7"/>
      <c r="N7232" s="7"/>
    </row>
    <row r="7233" spans="9:14" x14ac:dyDescent="0.2">
      <c r="I7233" s="7"/>
      <c r="J7233" s="7"/>
      <c r="K7233" s="7"/>
      <c r="L7233" s="7"/>
      <c r="M7233" s="7"/>
      <c r="N7233" s="7"/>
    </row>
    <row r="7234" spans="9:14" x14ac:dyDescent="0.2">
      <c r="I7234" s="7"/>
      <c r="J7234" s="7"/>
      <c r="K7234" s="7"/>
      <c r="L7234" s="7"/>
      <c r="M7234" s="7"/>
      <c r="N7234" s="7"/>
    </row>
    <row r="7235" spans="9:14" x14ac:dyDescent="0.2">
      <c r="I7235" s="7"/>
      <c r="J7235" s="7"/>
      <c r="K7235" s="7"/>
      <c r="L7235" s="7"/>
      <c r="M7235" s="7"/>
      <c r="N7235" s="7"/>
    </row>
    <row r="7236" spans="9:14" x14ac:dyDescent="0.2">
      <c r="I7236" s="7"/>
      <c r="J7236" s="7"/>
      <c r="K7236" s="7"/>
      <c r="L7236" s="7"/>
      <c r="M7236" s="7"/>
      <c r="N7236" s="7"/>
    </row>
    <row r="7237" spans="9:14" x14ac:dyDescent="0.2">
      <c r="I7237" s="7"/>
      <c r="J7237" s="7"/>
      <c r="K7237" s="7"/>
      <c r="L7237" s="7"/>
      <c r="M7237" s="7"/>
      <c r="N7237" s="7"/>
    </row>
    <row r="7238" spans="9:14" x14ac:dyDescent="0.2">
      <c r="I7238" s="7"/>
      <c r="J7238" s="7"/>
      <c r="K7238" s="7"/>
      <c r="L7238" s="7"/>
      <c r="M7238" s="7"/>
      <c r="N7238" s="7"/>
    </row>
    <row r="7239" spans="9:14" x14ac:dyDescent="0.2">
      <c r="I7239" s="7"/>
      <c r="J7239" s="7"/>
      <c r="K7239" s="7"/>
      <c r="L7239" s="7"/>
      <c r="M7239" s="7"/>
      <c r="N7239" s="7"/>
    </row>
    <row r="7240" spans="9:14" x14ac:dyDescent="0.2">
      <c r="I7240" s="7"/>
      <c r="J7240" s="7"/>
      <c r="K7240" s="7"/>
      <c r="L7240" s="7"/>
      <c r="M7240" s="7"/>
      <c r="N7240" s="7"/>
    </row>
    <row r="7241" spans="9:14" x14ac:dyDescent="0.2">
      <c r="I7241" s="7"/>
      <c r="J7241" s="7"/>
      <c r="K7241" s="7"/>
      <c r="L7241" s="7"/>
      <c r="M7241" s="7"/>
      <c r="N7241" s="7"/>
    </row>
    <row r="7242" spans="9:14" x14ac:dyDescent="0.2">
      <c r="I7242" s="7"/>
      <c r="J7242" s="7"/>
      <c r="K7242" s="7"/>
      <c r="L7242" s="7"/>
      <c r="M7242" s="7"/>
      <c r="N7242" s="7"/>
    </row>
    <row r="7243" spans="9:14" x14ac:dyDescent="0.2">
      <c r="I7243" s="7"/>
      <c r="J7243" s="7"/>
      <c r="K7243" s="7"/>
      <c r="L7243" s="7"/>
      <c r="M7243" s="7"/>
      <c r="N7243" s="7"/>
    </row>
    <row r="7244" spans="9:14" x14ac:dyDescent="0.2">
      <c r="I7244" s="7"/>
      <c r="J7244" s="7"/>
      <c r="K7244" s="7"/>
      <c r="L7244" s="7"/>
      <c r="M7244" s="7"/>
      <c r="N7244" s="7"/>
    </row>
    <row r="7245" spans="9:14" x14ac:dyDescent="0.2">
      <c r="I7245" s="7"/>
      <c r="J7245" s="7"/>
      <c r="K7245" s="7"/>
      <c r="L7245" s="7"/>
      <c r="M7245" s="7"/>
      <c r="N7245" s="7"/>
    </row>
    <row r="7246" spans="9:14" x14ac:dyDescent="0.2">
      <c r="I7246" s="7"/>
      <c r="J7246" s="7"/>
      <c r="K7246" s="7"/>
      <c r="L7246" s="7"/>
      <c r="M7246" s="7"/>
      <c r="N7246" s="7"/>
    </row>
    <row r="7247" spans="9:14" x14ac:dyDescent="0.2">
      <c r="I7247" s="7"/>
      <c r="J7247" s="7"/>
      <c r="K7247" s="7"/>
      <c r="L7247" s="7"/>
      <c r="M7247" s="7"/>
      <c r="N7247" s="7"/>
    </row>
    <row r="7248" spans="9:14" x14ac:dyDescent="0.2">
      <c r="I7248" s="7"/>
      <c r="J7248" s="7"/>
      <c r="K7248" s="7"/>
      <c r="L7248" s="7"/>
      <c r="M7248" s="7"/>
      <c r="N7248" s="7"/>
    </row>
    <row r="7249" spans="9:14" x14ac:dyDescent="0.2">
      <c r="I7249" s="7"/>
      <c r="J7249" s="7"/>
      <c r="K7249" s="7"/>
      <c r="L7249" s="7"/>
      <c r="M7249" s="7"/>
      <c r="N7249" s="7"/>
    </row>
    <row r="7250" spans="9:14" x14ac:dyDescent="0.2">
      <c r="I7250" s="7"/>
      <c r="J7250" s="7"/>
      <c r="K7250" s="7"/>
      <c r="L7250" s="7"/>
      <c r="M7250" s="7"/>
      <c r="N7250" s="7"/>
    </row>
    <row r="7251" spans="9:14" x14ac:dyDescent="0.2">
      <c r="I7251" s="7"/>
      <c r="J7251" s="7"/>
      <c r="K7251" s="7"/>
      <c r="L7251" s="7"/>
      <c r="M7251" s="7"/>
      <c r="N7251" s="7"/>
    </row>
    <row r="7252" spans="9:14" x14ac:dyDescent="0.2">
      <c r="I7252" s="7"/>
      <c r="J7252" s="7"/>
      <c r="K7252" s="7"/>
      <c r="L7252" s="7"/>
      <c r="M7252" s="7"/>
      <c r="N7252" s="7"/>
    </row>
    <row r="7253" spans="9:14" x14ac:dyDescent="0.2">
      <c r="I7253" s="7"/>
      <c r="J7253" s="7"/>
      <c r="K7253" s="7"/>
      <c r="L7253" s="7"/>
      <c r="M7253" s="7"/>
      <c r="N7253" s="7"/>
    </row>
    <row r="7254" spans="9:14" x14ac:dyDescent="0.2">
      <c r="I7254" s="7"/>
      <c r="J7254" s="7"/>
      <c r="K7254" s="7"/>
      <c r="L7254" s="7"/>
      <c r="M7254" s="7"/>
      <c r="N7254" s="7"/>
    </row>
    <row r="7255" spans="9:14" x14ac:dyDescent="0.2">
      <c r="I7255" s="7"/>
      <c r="J7255" s="7"/>
      <c r="K7255" s="7"/>
      <c r="L7255" s="7"/>
      <c r="M7255" s="7"/>
      <c r="N7255" s="7"/>
    </row>
    <row r="7256" spans="9:14" x14ac:dyDescent="0.2">
      <c r="I7256" s="7"/>
      <c r="J7256" s="7"/>
      <c r="K7256" s="7"/>
      <c r="L7256" s="7"/>
      <c r="M7256" s="7"/>
      <c r="N7256" s="7"/>
    </row>
    <row r="7257" spans="9:14" x14ac:dyDescent="0.2">
      <c r="I7257" s="7"/>
      <c r="J7257" s="7"/>
      <c r="K7257" s="7"/>
      <c r="L7257" s="7"/>
      <c r="M7257" s="7"/>
      <c r="N7257" s="7"/>
    </row>
    <row r="7258" spans="9:14" x14ac:dyDescent="0.2">
      <c r="I7258" s="7"/>
      <c r="J7258" s="7"/>
      <c r="K7258" s="7"/>
      <c r="L7258" s="7"/>
      <c r="M7258" s="7"/>
      <c r="N7258" s="7"/>
    </row>
    <row r="7259" spans="9:14" x14ac:dyDescent="0.2">
      <c r="I7259" s="7"/>
      <c r="J7259" s="7"/>
      <c r="K7259" s="7"/>
      <c r="L7259" s="7"/>
      <c r="M7259" s="7"/>
      <c r="N7259" s="7"/>
    </row>
    <row r="7260" spans="9:14" x14ac:dyDescent="0.2">
      <c r="I7260" s="7"/>
      <c r="J7260" s="7"/>
      <c r="K7260" s="7"/>
      <c r="L7260" s="7"/>
      <c r="M7260" s="7"/>
      <c r="N7260" s="7"/>
    </row>
    <row r="7261" spans="9:14" x14ac:dyDescent="0.2">
      <c r="I7261" s="7"/>
      <c r="J7261" s="7"/>
      <c r="K7261" s="7"/>
      <c r="L7261" s="7"/>
      <c r="M7261" s="7"/>
      <c r="N7261" s="7"/>
    </row>
    <row r="7262" spans="9:14" x14ac:dyDescent="0.2">
      <c r="I7262" s="7"/>
      <c r="J7262" s="7"/>
      <c r="K7262" s="7"/>
      <c r="L7262" s="7"/>
      <c r="M7262" s="7"/>
      <c r="N7262" s="7"/>
    </row>
    <row r="7263" spans="9:14" x14ac:dyDescent="0.2">
      <c r="I7263" s="7"/>
      <c r="J7263" s="7"/>
      <c r="K7263" s="7"/>
      <c r="L7263" s="7"/>
      <c r="M7263" s="7"/>
      <c r="N7263" s="7"/>
    </row>
    <row r="7264" spans="9:14" x14ac:dyDescent="0.2">
      <c r="I7264" s="7"/>
      <c r="J7264" s="7"/>
      <c r="K7264" s="7"/>
      <c r="L7264" s="7"/>
      <c r="M7264" s="7"/>
      <c r="N7264" s="7"/>
    </row>
    <row r="7265" spans="9:14" x14ac:dyDescent="0.2">
      <c r="I7265" s="7"/>
      <c r="J7265" s="7"/>
      <c r="K7265" s="7"/>
      <c r="L7265" s="7"/>
      <c r="M7265" s="7"/>
      <c r="N7265" s="7"/>
    </row>
    <row r="7266" spans="9:14" x14ac:dyDescent="0.2">
      <c r="I7266" s="7"/>
      <c r="J7266" s="7"/>
      <c r="K7266" s="7"/>
      <c r="L7266" s="7"/>
      <c r="M7266" s="7"/>
      <c r="N7266" s="7"/>
    </row>
    <row r="7267" spans="9:14" x14ac:dyDescent="0.2">
      <c r="I7267" s="7"/>
      <c r="J7267" s="7"/>
      <c r="K7267" s="7"/>
      <c r="L7267" s="7"/>
      <c r="M7267" s="7"/>
      <c r="N7267" s="7"/>
    </row>
    <row r="7268" spans="9:14" x14ac:dyDescent="0.2">
      <c r="I7268" s="7"/>
      <c r="J7268" s="7"/>
      <c r="K7268" s="7"/>
      <c r="L7268" s="7"/>
      <c r="M7268" s="7"/>
      <c r="N7268" s="7"/>
    </row>
    <row r="7269" spans="9:14" x14ac:dyDescent="0.2">
      <c r="I7269" s="7"/>
      <c r="J7269" s="7"/>
      <c r="K7269" s="7"/>
      <c r="L7269" s="7"/>
      <c r="M7269" s="7"/>
      <c r="N7269" s="7"/>
    </row>
    <row r="7270" spans="9:14" x14ac:dyDescent="0.2">
      <c r="I7270" s="7"/>
      <c r="J7270" s="7"/>
      <c r="K7270" s="7"/>
      <c r="L7270" s="7"/>
      <c r="M7270" s="7"/>
      <c r="N7270" s="7"/>
    </row>
    <row r="7271" spans="9:14" x14ac:dyDescent="0.2">
      <c r="I7271" s="7"/>
      <c r="J7271" s="7"/>
      <c r="K7271" s="7"/>
      <c r="L7271" s="7"/>
      <c r="M7271" s="7"/>
      <c r="N7271" s="7"/>
    </row>
    <row r="7272" spans="9:14" x14ac:dyDescent="0.2">
      <c r="I7272" s="7"/>
      <c r="J7272" s="7"/>
      <c r="K7272" s="7"/>
      <c r="L7272" s="7"/>
      <c r="M7272" s="7"/>
      <c r="N7272" s="7"/>
    </row>
    <row r="7273" spans="9:14" x14ac:dyDescent="0.2">
      <c r="I7273" s="7"/>
      <c r="J7273" s="7"/>
      <c r="K7273" s="7"/>
      <c r="L7273" s="7"/>
      <c r="M7273" s="7"/>
      <c r="N7273" s="7"/>
    </row>
    <row r="7274" spans="9:14" x14ac:dyDescent="0.2">
      <c r="I7274" s="7"/>
      <c r="J7274" s="7"/>
      <c r="K7274" s="7"/>
      <c r="L7274" s="7"/>
      <c r="M7274" s="7"/>
      <c r="N7274" s="7"/>
    </row>
    <row r="7275" spans="9:14" x14ac:dyDescent="0.2">
      <c r="I7275" s="7"/>
      <c r="J7275" s="7"/>
      <c r="K7275" s="7"/>
      <c r="L7275" s="7"/>
      <c r="M7275" s="7"/>
      <c r="N7275" s="7"/>
    </row>
    <row r="7276" spans="9:14" x14ac:dyDescent="0.2">
      <c r="I7276" s="7"/>
      <c r="J7276" s="7"/>
      <c r="K7276" s="7"/>
      <c r="L7276" s="7"/>
      <c r="M7276" s="7"/>
      <c r="N7276" s="7"/>
    </row>
    <row r="7277" spans="9:14" x14ac:dyDescent="0.2">
      <c r="I7277" s="7"/>
      <c r="J7277" s="7"/>
      <c r="K7277" s="7"/>
      <c r="L7277" s="7"/>
      <c r="M7277" s="7"/>
      <c r="N7277" s="7"/>
    </row>
    <row r="7278" spans="9:14" x14ac:dyDescent="0.2">
      <c r="I7278" s="7"/>
      <c r="J7278" s="7"/>
      <c r="K7278" s="7"/>
      <c r="L7278" s="7"/>
      <c r="M7278" s="7"/>
      <c r="N7278" s="7"/>
    </row>
    <row r="7279" spans="9:14" x14ac:dyDescent="0.2">
      <c r="I7279" s="7"/>
      <c r="J7279" s="7"/>
      <c r="K7279" s="7"/>
      <c r="L7279" s="7"/>
      <c r="M7279" s="7"/>
      <c r="N7279" s="7"/>
    </row>
    <row r="7280" spans="9:14" x14ac:dyDescent="0.2">
      <c r="I7280" s="7"/>
      <c r="J7280" s="7"/>
      <c r="K7280" s="7"/>
      <c r="L7280" s="7"/>
      <c r="M7280" s="7"/>
      <c r="N7280" s="7"/>
    </row>
    <row r="7281" spans="9:14" x14ac:dyDescent="0.2">
      <c r="I7281" s="7"/>
      <c r="J7281" s="7"/>
      <c r="K7281" s="7"/>
      <c r="L7281" s="7"/>
      <c r="M7281" s="7"/>
      <c r="N7281" s="7"/>
    </row>
    <row r="7282" spans="9:14" x14ac:dyDescent="0.2">
      <c r="I7282" s="7"/>
      <c r="J7282" s="7"/>
      <c r="K7282" s="7"/>
      <c r="L7282" s="7"/>
      <c r="M7282" s="7"/>
      <c r="N7282" s="7"/>
    </row>
    <row r="7283" spans="9:14" x14ac:dyDescent="0.2">
      <c r="I7283" s="7"/>
      <c r="J7283" s="7"/>
      <c r="K7283" s="7"/>
      <c r="L7283" s="7"/>
      <c r="M7283" s="7"/>
      <c r="N7283" s="7"/>
    </row>
    <row r="7284" spans="9:14" x14ac:dyDescent="0.2">
      <c r="I7284" s="7"/>
      <c r="J7284" s="7"/>
      <c r="K7284" s="7"/>
      <c r="L7284" s="7"/>
      <c r="M7284" s="7"/>
      <c r="N7284" s="7"/>
    </row>
    <row r="7285" spans="9:14" x14ac:dyDescent="0.2">
      <c r="I7285" s="7"/>
      <c r="J7285" s="7"/>
      <c r="K7285" s="7"/>
      <c r="L7285" s="7"/>
      <c r="M7285" s="7"/>
      <c r="N7285" s="7"/>
    </row>
    <row r="7286" spans="9:14" x14ac:dyDescent="0.2">
      <c r="I7286" s="7"/>
      <c r="J7286" s="7"/>
      <c r="K7286" s="7"/>
      <c r="L7286" s="7"/>
      <c r="M7286" s="7"/>
      <c r="N7286" s="7"/>
    </row>
    <row r="7287" spans="9:14" x14ac:dyDescent="0.2">
      <c r="I7287" s="7"/>
      <c r="J7287" s="7"/>
      <c r="K7287" s="7"/>
      <c r="L7287" s="7"/>
      <c r="M7287" s="7"/>
      <c r="N7287" s="7"/>
    </row>
    <row r="7288" spans="9:14" x14ac:dyDescent="0.2">
      <c r="I7288" s="7"/>
      <c r="J7288" s="7"/>
      <c r="K7288" s="7"/>
      <c r="L7288" s="7"/>
      <c r="M7288" s="7"/>
      <c r="N7288" s="7"/>
    </row>
    <row r="7289" spans="9:14" x14ac:dyDescent="0.2">
      <c r="I7289" s="7"/>
      <c r="J7289" s="7"/>
      <c r="K7289" s="7"/>
      <c r="L7289" s="7"/>
      <c r="M7289" s="7"/>
      <c r="N7289" s="7"/>
    </row>
    <row r="7290" spans="9:14" x14ac:dyDescent="0.2">
      <c r="I7290" s="7"/>
      <c r="J7290" s="7"/>
      <c r="K7290" s="7"/>
      <c r="L7290" s="7"/>
      <c r="M7290" s="7"/>
      <c r="N7290" s="7"/>
    </row>
    <row r="7291" spans="9:14" x14ac:dyDescent="0.2">
      <c r="I7291" s="7"/>
      <c r="J7291" s="7"/>
      <c r="K7291" s="7"/>
      <c r="L7291" s="7"/>
      <c r="M7291" s="7"/>
      <c r="N7291" s="7"/>
    </row>
    <row r="7292" spans="9:14" x14ac:dyDescent="0.2">
      <c r="I7292" s="7"/>
      <c r="J7292" s="7"/>
      <c r="K7292" s="7"/>
      <c r="L7292" s="7"/>
      <c r="M7292" s="7"/>
      <c r="N7292" s="7"/>
    </row>
    <row r="7293" spans="9:14" x14ac:dyDescent="0.2">
      <c r="I7293" s="7"/>
      <c r="J7293" s="7"/>
      <c r="K7293" s="7"/>
      <c r="L7293" s="7"/>
      <c r="M7293" s="7"/>
      <c r="N7293" s="7"/>
    </row>
    <row r="7294" spans="9:14" x14ac:dyDescent="0.2">
      <c r="I7294" s="7"/>
      <c r="J7294" s="7"/>
      <c r="K7294" s="7"/>
      <c r="L7294" s="7"/>
      <c r="M7294" s="7"/>
      <c r="N7294" s="7"/>
    </row>
    <row r="7295" spans="9:14" x14ac:dyDescent="0.2">
      <c r="I7295" s="7"/>
      <c r="J7295" s="7"/>
      <c r="K7295" s="7"/>
      <c r="L7295" s="7"/>
      <c r="M7295" s="7"/>
      <c r="N7295" s="7"/>
    </row>
    <row r="7296" spans="9:14" x14ac:dyDescent="0.2">
      <c r="I7296" s="7"/>
      <c r="J7296" s="7"/>
      <c r="K7296" s="7"/>
      <c r="L7296" s="7"/>
      <c r="M7296" s="7"/>
      <c r="N7296" s="7"/>
    </row>
    <row r="7297" spans="9:14" x14ac:dyDescent="0.2">
      <c r="I7297" s="7"/>
      <c r="J7297" s="7"/>
      <c r="K7297" s="7"/>
      <c r="L7297" s="7"/>
      <c r="M7297" s="7"/>
      <c r="N7297" s="7"/>
    </row>
    <row r="7298" spans="9:14" x14ac:dyDescent="0.2">
      <c r="I7298" s="7"/>
      <c r="J7298" s="7"/>
      <c r="K7298" s="7"/>
      <c r="L7298" s="7"/>
      <c r="M7298" s="7"/>
      <c r="N7298" s="7"/>
    </row>
    <row r="7299" spans="9:14" x14ac:dyDescent="0.2">
      <c r="I7299" s="7"/>
      <c r="J7299" s="7"/>
      <c r="K7299" s="7"/>
      <c r="L7299" s="7"/>
      <c r="M7299" s="7"/>
      <c r="N7299" s="7"/>
    </row>
    <row r="7300" spans="9:14" x14ac:dyDescent="0.2">
      <c r="I7300" s="7"/>
      <c r="J7300" s="7"/>
      <c r="K7300" s="7"/>
      <c r="L7300" s="7"/>
      <c r="M7300" s="7"/>
      <c r="N7300" s="7"/>
    </row>
    <row r="7301" spans="9:14" x14ac:dyDescent="0.2">
      <c r="I7301" s="7"/>
      <c r="J7301" s="7"/>
      <c r="K7301" s="7"/>
      <c r="L7301" s="7"/>
      <c r="M7301" s="7"/>
      <c r="N7301" s="7"/>
    </row>
    <row r="7302" spans="9:14" x14ac:dyDescent="0.2">
      <c r="I7302" s="7"/>
      <c r="J7302" s="7"/>
      <c r="K7302" s="7"/>
      <c r="L7302" s="7"/>
      <c r="M7302" s="7"/>
      <c r="N7302" s="7"/>
    </row>
    <row r="7303" spans="9:14" x14ac:dyDescent="0.2">
      <c r="I7303" s="7"/>
      <c r="J7303" s="7"/>
      <c r="K7303" s="7"/>
      <c r="L7303" s="7"/>
      <c r="M7303" s="7"/>
      <c r="N7303" s="7"/>
    </row>
    <row r="7304" spans="9:14" x14ac:dyDescent="0.2">
      <c r="I7304" s="7"/>
      <c r="J7304" s="7"/>
      <c r="K7304" s="7"/>
      <c r="L7304" s="7"/>
      <c r="M7304" s="7"/>
      <c r="N7304" s="7"/>
    </row>
    <row r="7305" spans="9:14" x14ac:dyDescent="0.2">
      <c r="I7305" s="7"/>
      <c r="J7305" s="7"/>
      <c r="K7305" s="7"/>
      <c r="L7305" s="7"/>
      <c r="M7305" s="7"/>
      <c r="N7305" s="7"/>
    </row>
    <row r="7306" spans="9:14" x14ac:dyDescent="0.2">
      <c r="I7306" s="7"/>
      <c r="J7306" s="7"/>
      <c r="K7306" s="7"/>
      <c r="L7306" s="7"/>
      <c r="M7306" s="7"/>
      <c r="N7306" s="7"/>
    </row>
    <row r="7307" spans="9:14" x14ac:dyDescent="0.2">
      <c r="I7307" s="7"/>
      <c r="J7307" s="7"/>
      <c r="K7307" s="7"/>
      <c r="L7307" s="7"/>
      <c r="M7307" s="7"/>
      <c r="N7307" s="7"/>
    </row>
    <row r="7308" spans="9:14" x14ac:dyDescent="0.2">
      <c r="I7308" s="7"/>
      <c r="J7308" s="7"/>
      <c r="K7308" s="7"/>
      <c r="L7308" s="7"/>
      <c r="M7308" s="7"/>
      <c r="N7308" s="7"/>
    </row>
    <row r="7309" spans="9:14" x14ac:dyDescent="0.2">
      <c r="I7309" s="7"/>
      <c r="J7309" s="7"/>
      <c r="K7309" s="7"/>
      <c r="L7309" s="7"/>
      <c r="M7309" s="7"/>
      <c r="N7309" s="7"/>
    </row>
    <row r="7310" spans="9:14" x14ac:dyDescent="0.2">
      <c r="I7310" s="7"/>
      <c r="J7310" s="7"/>
      <c r="K7310" s="7"/>
      <c r="L7310" s="7"/>
      <c r="M7310" s="7"/>
      <c r="N7310" s="7"/>
    </row>
    <row r="7311" spans="9:14" x14ac:dyDescent="0.2">
      <c r="I7311" s="7"/>
      <c r="J7311" s="7"/>
      <c r="K7311" s="7"/>
      <c r="L7311" s="7"/>
      <c r="M7311" s="7"/>
      <c r="N7311" s="7"/>
    </row>
    <row r="7312" spans="9:14" x14ac:dyDescent="0.2">
      <c r="I7312" s="7"/>
      <c r="J7312" s="7"/>
      <c r="K7312" s="7"/>
      <c r="L7312" s="7"/>
      <c r="M7312" s="7"/>
      <c r="N7312" s="7"/>
    </row>
    <row r="7313" spans="9:14" x14ac:dyDescent="0.2">
      <c r="I7313" s="7"/>
      <c r="J7313" s="7"/>
      <c r="K7313" s="7"/>
      <c r="L7313" s="7"/>
      <c r="M7313" s="7"/>
      <c r="N7313" s="7"/>
    </row>
    <row r="7314" spans="9:14" x14ac:dyDescent="0.2">
      <c r="I7314" s="7"/>
      <c r="J7314" s="7"/>
      <c r="K7314" s="7"/>
      <c r="L7314" s="7"/>
      <c r="M7314" s="7"/>
      <c r="N7314" s="7"/>
    </row>
    <row r="7315" spans="9:14" x14ac:dyDescent="0.2">
      <c r="I7315" s="7"/>
      <c r="J7315" s="7"/>
      <c r="K7315" s="7"/>
      <c r="L7315" s="7"/>
      <c r="M7315" s="7"/>
      <c r="N7315" s="7"/>
    </row>
    <row r="7316" spans="9:14" x14ac:dyDescent="0.2">
      <c r="I7316" s="7"/>
      <c r="J7316" s="7"/>
      <c r="K7316" s="7"/>
      <c r="L7316" s="7"/>
      <c r="M7316" s="7"/>
      <c r="N7316" s="7"/>
    </row>
    <row r="7317" spans="9:14" x14ac:dyDescent="0.2">
      <c r="I7317" s="7"/>
      <c r="J7317" s="7"/>
      <c r="K7317" s="7"/>
      <c r="L7317" s="7"/>
      <c r="M7317" s="7"/>
      <c r="N7317" s="7"/>
    </row>
    <row r="7318" spans="9:14" x14ac:dyDescent="0.2">
      <c r="I7318" s="7"/>
      <c r="J7318" s="7"/>
      <c r="K7318" s="7"/>
      <c r="L7318" s="7"/>
      <c r="M7318" s="7"/>
      <c r="N7318" s="7"/>
    </row>
    <row r="7319" spans="9:14" x14ac:dyDescent="0.2">
      <c r="I7319" s="7"/>
      <c r="J7319" s="7"/>
      <c r="K7319" s="7"/>
      <c r="L7319" s="7"/>
      <c r="M7319" s="7"/>
      <c r="N7319" s="7"/>
    </row>
    <row r="7320" spans="9:14" x14ac:dyDescent="0.2">
      <c r="I7320" s="7"/>
      <c r="J7320" s="7"/>
      <c r="K7320" s="7"/>
      <c r="L7320" s="7"/>
      <c r="M7320" s="7"/>
      <c r="N7320" s="7"/>
    </row>
    <row r="7321" spans="9:14" x14ac:dyDescent="0.2">
      <c r="I7321" s="7"/>
      <c r="J7321" s="7"/>
      <c r="K7321" s="7"/>
      <c r="L7321" s="7"/>
      <c r="M7321" s="7"/>
      <c r="N7321" s="7"/>
    </row>
  </sheetData>
  <phoneticPr fontId="6" type="noConversion"/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3" manualBreakCount="13">
    <brk id="34" max="16383" man="1"/>
    <brk id="68" max="16383" man="1"/>
    <brk id="102" max="16383" man="1"/>
    <brk id="136" max="16383" man="1"/>
    <brk id="170" max="16383" man="1"/>
    <brk id="204" max="16383" man="1"/>
    <brk id="238" max="16383" man="1"/>
    <brk id="272" max="16383" man="1"/>
    <brk id="306" max="16383" man="1"/>
    <brk id="340" max="16383" man="1"/>
    <brk id="374" max="16383" man="1"/>
    <brk id="408" max="16383" man="1"/>
    <brk id="44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09C9C-C2A1-43C3-BE81-3B0020B15419}">
  <dimension ref="A1:H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8" ht="18" customHeight="1" x14ac:dyDescent="0.2">
      <c r="A1" s="52" t="s">
        <v>63</v>
      </c>
      <c r="B1" s="15"/>
      <c r="C1" s="8"/>
      <c r="D1" s="15"/>
      <c r="E1" s="15"/>
    </row>
    <row r="2" spans="1:8" ht="18" customHeight="1" x14ac:dyDescent="0.2">
      <c r="A2" s="52" t="s">
        <v>8</v>
      </c>
      <c r="C2" s="8"/>
      <c r="F2" s="21"/>
      <c r="G2" s="21"/>
      <c r="H2" s="22"/>
    </row>
    <row r="3" spans="1:8" ht="18" customHeight="1" x14ac:dyDescent="0.2">
      <c r="A3" s="52" t="s">
        <v>0</v>
      </c>
      <c r="B3" s="15"/>
      <c r="C3" s="16">
        <v>0.9</v>
      </c>
      <c r="H3" s="24" t="s">
        <v>46</v>
      </c>
    </row>
    <row r="4" spans="1:8" ht="18" customHeight="1" x14ac:dyDescent="0.2">
      <c r="A4" s="53" t="s">
        <v>27</v>
      </c>
      <c r="B4" s="15"/>
      <c r="C4" s="8"/>
      <c r="D4" s="15"/>
      <c r="E4" s="15"/>
      <c r="H4" s="24" t="s">
        <v>46</v>
      </c>
    </row>
    <row r="5" spans="1:8" ht="14.25" customHeight="1" x14ac:dyDescent="0.2">
      <c r="A5" s="52"/>
      <c r="B5" s="15"/>
      <c r="C5" s="8"/>
      <c r="D5" s="15"/>
      <c r="E5" s="15"/>
      <c r="H5" s="24"/>
    </row>
    <row r="6" spans="1:8" ht="14.25" customHeight="1" x14ac:dyDescent="0.2">
      <c r="A6" s="2"/>
      <c r="B6" s="9"/>
      <c r="D6" s="10"/>
      <c r="E6" s="10"/>
      <c r="F6" s="3"/>
      <c r="G6" s="3"/>
    </row>
    <row r="7" spans="1:8" s="2" customFormat="1" ht="14.25" customHeight="1" x14ac:dyDescent="0.2">
      <c r="D7" s="5"/>
      <c r="E7" s="5"/>
      <c r="F7" s="5"/>
      <c r="G7" s="5"/>
      <c r="H7" s="1"/>
    </row>
    <row r="8" spans="1:8" s="2" customFormat="1" ht="14.25" customHeight="1" x14ac:dyDescent="0.2">
      <c r="A8" s="3"/>
      <c r="B8" s="3"/>
      <c r="D8" s="5"/>
      <c r="E8" s="5"/>
      <c r="F8" s="5"/>
      <c r="G8" s="5"/>
      <c r="H8" s="3"/>
    </row>
    <row r="9" spans="1:8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</row>
    <row r="10" spans="1:8" ht="19.5" customHeight="1" x14ac:dyDescent="0.2">
      <c r="A10" s="5">
        <v>1</v>
      </c>
      <c r="B10" s="6">
        <v>0.11089957633000384</v>
      </c>
      <c r="C10" s="6">
        <v>0.10560632686031428</v>
      </c>
      <c r="D10" s="6">
        <v>8.5090114140908529E-2</v>
      </c>
      <c r="E10" s="6">
        <v>5.7343857979802355E-2</v>
      </c>
      <c r="F10" s="6">
        <v>6.4438933648479524E-2</v>
      </c>
      <c r="G10" s="6">
        <v>3.7954957365040481E-2</v>
      </c>
      <c r="H10" s="6">
        <v>0.11422437229451167</v>
      </c>
    </row>
    <row r="11" spans="1:8" ht="12.75" customHeight="1" x14ac:dyDescent="0.2">
      <c r="A11" s="5">
        <v>2</v>
      </c>
      <c r="B11" s="6">
        <v>0.18494983464744147</v>
      </c>
      <c r="C11" s="6">
        <v>0.17612215787387495</v>
      </c>
      <c r="D11" s="6">
        <v>0.14190678685429028</v>
      </c>
      <c r="E11" s="6">
        <v>9.5633702150956124E-2</v>
      </c>
      <c r="F11" s="6">
        <v>0.10746632690173169</v>
      </c>
      <c r="G11" s="6">
        <v>6.3298376071575055E-2</v>
      </c>
      <c r="H11" s="6">
        <v>0.19049467516191179</v>
      </c>
    </row>
    <row r="12" spans="1:8" s="18" customFormat="1" ht="12.75" customHeight="1" x14ac:dyDescent="0.2">
      <c r="A12" s="5">
        <v>3</v>
      </c>
      <c r="B12" s="6">
        <v>0.26076930220770361</v>
      </c>
      <c r="C12" s="6">
        <v>0.24832275357063002</v>
      </c>
      <c r="D12" s="6">
        <v>0.20008092387360518</v>
      </c>
      <c r="E12" s="6">
        <v>0.1348383675226453</v>
      </c>
      <c r="F12" s="6">
        <v>0.15152173090832882</v>
      </c>
      <c r="G12" s="6">
        <v>8.9247299899079799E-2</v>
      </c>
      <c r="H12" s="6">
        <v>0.26858722859064793</v>
      </c>
    </row>
    <row r="13" spans="1:8" ht="12.75" customHeight="1" x14ac:dyDescent="0.2">
      <c r="A13" s="5">
        <v>4</v>
      </c>
      <c r="B13" s="6">
        <v>0.34222038382659475</v>
      </c>
      <c r="C13" s="6">
        <v>0.32588616574250828</v>
      </c>
      <c r="D13" s="6">
        <v>0.26257603937547397</v>
      </c>
      <c r="E13" s="6">
        <v>0.17695502307015007</v>
      </c>
      <c r="F13" s="6">
        <v>0.19884942157883506</v>
      </c>
      <c r="G13" s="6">
        <v>0.1171236221762917</v>
      </c>
      <c r="H13" s="6">
        <v>0.35248023322162925</v>
      </c>
    </row>
    <row r="14" spans="1:8" ht="12.75" customHeight="1" x14ac:dyDescent="0.2">
      <c r="A14" s="5">
        <v>5</v>
      </c>
      <c r="B14" s="6">
        <v>0.42950007992363809</v>
      </c>
      <c r="C14" s="6">
        <v>0.40899999195646392</v>
      </c>
      <c r="D14" s="6">
        <v>0.32954328622032913</v>
      </c>
      <c r="E14" s="6">
        <v>0.22208553360173153</v>
      </c>
      <c r="F14" s="6">
        <v>0.24956386731234148</v>
      </c>
      <c r="G14" s="6">
        <v>0.14699476554603169</v>
      </c>
      <c r="H14" s="6">
        <v>0.44237659559432557</v>
      </c>
    </row>
    <row r="15" spans="1:8" s="18" customFormat="1" ht="19.5" customHeight="1" x14ac:dyDescent="0.2">
      <c r="A15" s="5">
        <v>6</v>
      </c>
      <c r="B15" s="6">
        <v>0.5228289474602178</v>
      </c>
      <c r="C15" s="6">
        <v>0.49787426196487372</v>
      </c>
      <c r="D15" s="6">
        <v>0.40115189153815461</v>
      </c>
      <c r="E15" s="6">
        <v>0.27034394452214799</v>
      </c>
      <c r="F15" s="6">
        <v>0.30379322419267346</v>
      </c>
      <c r="G15" s="6">
        <v>0.1789362147877997</v>
      </c>
      <c r="H15" s="6">
        <v>0.53850348502085688</v>
      </c>
    </row>
    <row r="16" spans="1:8" ht="12.75" customHeight="1" x14ac:dyDescent="0.2">
      <c r="A16" s="5">
        <v>7</v>
      </c>
      <c r="B16" s="6">
        <v>0.62245359998304817</v>
      </c>
      <c r="C16" s="6">
        <v>0.59274381842164447</v>
      </c>
      <c r="D16" s="6">
        <v>0.47759107494126118</v>
      </c>
      <c r="E16" s="6">
        <v>0.32185777455299119</v>
      </c>
      <c r="F16" s="6">
        <v>0.36168078865521358</v>
      </c>
      <c r="G16" s="6">
        <v>0.21303237244812415</v>
      </c>
      <c r="H16" s="6">
        <v>0.64111490858136677</v>
      </c>
    </row>
    <row r="17" spans="1:8" ht="12.75" customHeight="1" x14ac:dyDescent="0.2">
      <c r="A17" s="5">
        <v>8</v>
      </c>
      <c r="B17" s="6">
        <v>0.72864940545729462</v>
      </c>
      <c r="C17" s="6">
        <v>0.69387088594745072</v>
      </c>
      <c r="D17" s="6">
        <v>0.559072118495479</v>
      </c>
      <c r="E17" s="6">
        <v>0.37676941072592707</v>
      </c>
      <c r="F17" s="6">
        <v>0.42338656508071276</v>
      </c>
      <c r="G17" s="6">
        <v>0.24937748216366651</v>
      </c>
      <c r="H17" s="6">
        <v>0.7504944898388296</v>
      </c>
    </row>
    <row r="18" spans="1:8" ht="12.75" customHeight="1" x14ac:dyDescent="0.2">
      <c r="A18" s="5">
        <v>9</v>
      </c>
      <c r="B18" s="6">
        <v>0.84172338131223823</v>
      </c>
      <c r="C18" s="6">
        <v>0.80154782799453916</v>
      </c>
      <c r="D18" s="6">
        <v>0.64583058800696624</v>
      </c>
      <c r="E18" s="6">
        <v>0.43523760535042921</v>
      </c>
      <c r="F18" s="6">
        <v>0.48908894798075614</v>
      </c>
      <c r="G18" s="6">
        <v>0.28807661947956698</v>
      </c>
      <c r="H18" s="6">
        <v>0.86695845067887978</v>
      </c>
    </row>
    <row r="19" spans="1:8" ht="12.75" customHeight="1" x14ac:dyDescent="0.2">
      <c r="A19" s="5">
        <v>10</v>
      </c>
      <c r="B19" s="6">
        <v>0.96201728089522831</v>
      </c>
      <c r="C19" s="6">
        <v>0.91610008598387871</v>
      </c>
      <c r="D19" s="6">
        <v>0.73812870117119389</v>
      </c>
      <c r="E19" s="6">
        <v>0.49743907195474563</v>
      </c>
      <c r="F19" s="6">
        <v>0.55898651540228239</v>
      </c>
      <c r="G19" s="6">
        <v>0.32924674817654725</v>
      </c>
      <c r="H19" s="6">
        <v>0.99085879029639501</v>
      </c>
    </row>
    <row r="20" spans="1:8" ht="19.5" customHeight="1" x14ac:dyDescent="0.2">
      <c r="A20" s="5">
        <v>11</v>
      </c>
      <c r="B20" s="6">
        <v>1.0899108586479485</v>
      </c>
      <c r="C20" s="6">
        <v>1.0378892886341926</v>
      </c>
      <c r="D20" s="6">
        <v>0.83625783285051736</v>
      </c>
      <c r="E20" s="6">
        <v>0.56357017364044804</v>
      </c>
      <c r="F20" s="6">
        <v>0.63329992617988973</v>
      </c>
      <c r="G20" s="6">
        <v>0.37301783776504444</v>
      </c>
      <c r="H20" s="6">
        <v>1.1225866482625344</v>
      </c>
    </row>
    <row r="21" spans="1:8" ht="12.75" customHeight="1" x14ac:dyDescent="0.2">
      <c r="A21" s="5">
        <v>12</v>
      </c>
      <c r="B21" s="6">
        <v>1.2258252923876312</v>
      </c>
      <c r="C21" s="6">
        <v>1.1673165108972965</v>
      </c>
      <c r="D21" s="6">
        <v>0.94054114089393726</v>
      </c>
      <c r="E21" s="6">
        <v>0.63384869267267085</v>
      </c>
      <c r="F21" s="6">
        <v>0.71227390847501026</v>
      </c>
      <c r="G21" s="6">
        <v>0.41953403474791434</v>
      </c>
      <c r="H21" s="6">
        <v>1.2625758294067644</v>
      </c>
    </row>
    <row r="22" spans="1:8" ht="12.75" customHeight="1" x14ac:dyDescent="0.2">
      <c r="A22" s="5">
        <v>13</v>
      </c>
      <c r="B22" s="6">
        <v>1.3702267296156441</v>
      </c>
      <c r="C22" s="6">
        <v>1.3048256510009713</v>
      </c>
      <c r="D22" s="6">
        <v>1.0513362871195642</v>
      </c>
      <c r="E22" s="6">
        <v>0.70851566420231971</v>
      </c>
      <c r="F22" s="6">
        <v>0.79617932038201245</v>
      </c>
      <c r="G22" s="6">
        <v>0.46895487633103033</v>
      </c>
      <c r="H22" s="6">
        <v>1.41130645644463</v>
      </c>
    </row>
    <row r="23" spans="1:8" ht="12.75" customHeight="1" x14ac:dyDescent="0.2">
      <c r="A23" s="5">
        <v>14</v>
      </c>
      <c r="B23" s="6">
        <v>1.523629910207037</v>
      </c>
      <c r="C23" s="6">
        <v>1.4509068802271234</v>
      </c>
      <c r="D23" s="6">
        <v>1.1690382169020364</v>
      </c>
      <c r="E23" s="6">
        <v>0.78783724948328038</v>
      </c>
      <c r="F23" s="6">
        <v>0.88531525491596663</v>
      </c>
      <c r="G23" s="6">
        <v>0.52145653027497485</v>
      </c>
      <c r="H23" s="6">
        <v>1.5693087012764055</v>
      </c>
    </row>
    <row r="24" spans="1:8" ht="12.75" customHeight="1" x14ac:dyDescent="0.2">
      <c r="A24" s="5">
        <v>15</v>
      </c>
      <c r="B24" s="6">
        <v>1.6866017994565781</v>
      </c>
      <c r="C24" s="6">
        <v>1.606100102552118</v>
      </c>
      <c r="D24" s="6">
        <v>1.2940819467061795</v>
      </c>
      <c r="E24" s="6">
        <v>0.87210661444475279</v>
      </c>
      <c r="F24" s="6">
        <v>0.98001115101811687</v>
      </c>
      <c r="G24" s="6">
        <v>0.57723303829119998</v>
      </c>
      <c r="H24" s="6">
        <v>1.7371665269527254</v>
      </c>
    </row>
    <row r="25" spans="1:8" ht="19.5" customHeight="1" x14ac:dyDescent="0.2">
      <c r="A25" s="5">
        <v>16</v>
      </c>
      <c r="B25" s="6">
        <v>1.8597651424245345</v>
      </c>
      <c r="C25" s="6">
        <v>1.7709983393432278</v>
      </c>
      <c r="D25" s="6">
        <v>1.4269452912361829</v>
      </c>
      <c r="E25" s="6">
        <v>0.96164576756932407</v>
      </c>
      <c r="F25" s="6">
        <v>1.0806288588320476</v>
      </c>
      <c r="G25" s="6">
        <v>0.63649753250332541</v>
      </c>
      <c r="H25" s="6">
        <v>1.915521348580504</v>
      </c>
    </row>
    <row r="26" spans="1:8" ht="12.75" customHeight="1" x14ac:dyDescent="0.2">
      <c r="A26" s="5">
        <v>17</v>
      </c>
      <c r="B26" s="6">
        <v>2.0438018218211891</v>
      </c>
      <c r="C26" s="6">
        <v>1.9462509269709385</v>
      </c>
      <c r="D26" s="6">
        <v>1.5681514398455929</v>
      </c>
      <c r="E26" s="6">
        <v>1.0568072961850199</v>
      </c>
      <c r="F26" s="6">
        <v>1.1875645908247321</v>
      </c>
      <c r="G26" s="6">
        <v>0.69948338467031723</v>
      </c>
      <c r="H26" s="6">
        <v>2.1050754918776398</v>
      </c>
    </row>
    <row r="27" spans="1:8" ht="12.75" customHeight="1" x14ac:dyDescent="0.2">
      <c r="A27" s="5">
        <v>18</v>
      </c>
      <c r="B27" s="6">
        <v>2.239455866068726</v>
      </c>
      <c r="C27" s="6">
        <v>2.1325663812956956</v>
      </c>
      <c r="D27" s="6">
        <v>1.7182712645382785</v>
      </c>
      <c r="E27" s="6">
        <v>1.1579759218713677</v>
      </c>
      <c r="F27" s="6">
        <v>1.3012506696408213</v>
      </c>
      <c r="G27" s="6">
        <v>0.76644523568420508</v>
      </c>
      <c r="H27" s="6">
        <v>2.3065952914173171</v>
      </c>
    </row>
    <row r="28" spans="1:8" ht="12.75" customHeight="1" x14ac:dyDescent="0.2">
      <c r="A28" s="5">
        <v>19</v>
      </c>
      <c r="B28" s="6">
        <v>2.4475359102122516</v>
      </c>
      <c r="C28" s="6">
        <v>2.3307147411193618</v>
      </c>
      <c r="D28" s="6">
        <v>1.8779252081559841</v>
      </c>
      <c r="E28" s="6">
        <v>1.2655697729451618</v>
      </c>
      <c r="F28" s="6">
        <v>1.4221569580312996</v>
      </c>
      <c r="G28" s="6">
        <v>0.83765983780750042</v>
      </c>
      <c r="H28" s="6">
        <v>2.5209136253177329</v>
      </c>
    </row>
    <row r="29" spans="1:8" ht="12.75" customHeight="1" x14ac:dyDescent="0.2">
      <c r="A29" s="5">
        <v>20</v>
      </c>
      <c r="B29" s="6">
        <v>2.6689168582541489</v>
      </c>
      <c r="C29" s="6">
        <v>2.5415291511761624</v>
      </c>
      <c r="D29" s="6">
        <v>2.0477845598405509</v>
      </c>
      <c r="E29" s="6">
        <v>1.3800412440188885</v>
      </c>
      <c r="F29" s="6">
        <v>1.5507918247638766</v>
      </c>
      <c r="G29" s="6">
        <v>0.91342662360079441</v>
      </c>
      <c r="H29" s="6">
        <v>2.7489316274136364</v>
      </c>
    </row>
    <row r="30" spans="1:8" ht="19.5" customHeight="1" x14ac:dyDescent="0.2">
      <c r="A30" s="5">
        <v>21</v>
      </c>
      <c r="B30" s="6">
        <v>2.9045404291434638</v>
      </c>
      <c r="C30" s="6">
        <v>2.7659063820619334</v>
      </c>
      <c r="D30" s="6">
        <v>2.2285718739561586</v>
      </c>
      <c r="E30" s="6">
        <v>1.5018772783204479</v>
      </c>
      <c r="F30" s="6">
        <v>1.6877024618737368</v>
      </c>
      <c r="G30" s="6">
        <v>0.99406789278554419</v>
      </c>
      <c r="H30" s="6">
        <v>2.9916192496146046</v>
      </c>
    </row>
    <row r="31" spans="1:8" ht="12.75" customHeight="1" x14ac:dyDescent="0.2">
      <c r="A31" s="5">
        <v>22</v>
      </c>
      <c r="B31" s="6">
        <v>3.1554141875334412</v>
      </c>
      <c r="C31" s="6">
        <v>3.0048059072537128</v>
      </c>
      <c r="D31" s="6">
        <v>2.4210602264169472</v>
      </c>
      <c r="E31" s="6">
        <v>1.6315988665180934</v>
      </c>
      <c r="F31" s="6">
        <v>1.8334743214787832</v>
      </c>
      <c r="G31" s="6">
        <v>1.0799284805245335</v>
      </c>
      <c r="H31" s="6">
        <v>3.2500142636044576</v>
      </c>
    </row>
    <row r="32" spans="1:8" ht="12.75" customHeight="1" x14ac:dyDescent="0.2">
      <c r="A32" s="5">
        <v>23</v>
      </c>
      <c r="B32" s="6">
        <v>3.4226085614983894</v>
      </c>
      <c r="C32" s="6">
        <v>3.2592470631713222</v>
      </c>
      <c r="D32" s="6">
        <v>2.6260709264653559</v>
      </c>
      <c r="E32" s="6">
        <v>1.7697595046440195</v>
      </c>
      <c r="F32" s="6">
        <v>1.9887293829042616</v>
      </c>
      <c r="G32" s="6">
        <v>1.1713747367468357</v>
      </c>
      <c r="H32" s="6">
        <v>3.5252191891485598</v>
      </c>
    </row>
    <row r="33" spans="1:8" ht="12.75" customHeight="1" x14ac:dyDescent="0.2">
      <c r="A33" s="5">
        <v>24</v>
      </c>
      <c r="B33" s="6">
        <v>3.7072512290585027</v>
      </c>
      <c r="C33" s="6">
        <v>3.5303037036340004</v>
      </c>
      <c r="D33" s="6">
        <v>2.8444692096110953</v>
      </c>
      <c r="E33" s="6">
        <v>1.9169422914834242</v>
      </c>
      <c r="F33" s="6">
        <v>2.1541228909358154</v>
      </c>
      <c r="G33" s="6">
        <v>1.2687926049573257</v>
      </c>
      <c r="H33" s="6">
        <v>3.8183955123253051</v>
      </c>
    </row>
    <row r="34" spans="1:8" ht="12.75" customHeight="1" x14ac:dyDescent="0.2">
      <c r="A34" s="5">
        <v>25</v>
      </c>
      <c r="B34" s="6">
        <v>4.0105181092795306</v>
      </c>
      <c r="C34" s="6">
        <v>3.8190956209559124</v>
      </c>
      <c r="D34" s="6">
        <v>3.0771573253562492</v>
      </c>
      <c r="E34" s="6">
        <v>2.0737552702600377</v>
      </c>
      <c r="F34" s="6">
        <v>2.3303381211382503</v>
      </c>
      <c r="G34" s="6">
        <v>1.372584538974875</v>
      </c>
      <c r="H34" s="6">
        <v>4.130754406536786</v>
      </c>
    </row>
    <row r="35" spans="1:8" ht="18" customHeight="1" x14ac:dyDescent="0.2">
      <c r="A35" s="2" t="s">
        <v>63</v>
      </c>
      <c r="B35" s="2"/>
      <c r="C35" s="2"/>
      <c r="D35" s="2"/>
      <c r="E35" s="2"/>
      <c r="F35" s="2"/>
      <c r="G35" s="2"/>
      <c r="H35" s="2"/>
    </row>
    <row r="36" spans="1:8" ht="18" customHeight="1" x14ac:dyDescent="0.2">
      <c r="A36" s="2" t="s">
        <v>8</v>
      </c>
      <c r="B36" s="2"/>
      <c r="C36" s="2"/>
      <c r="D36" s="2"/>
      <c r="E36" s="2"/>
      <c r="F36" s="2"/>
      <c r="G36" s="2"/>
      <c r="H36" s="2"/>
    </row>
    <row r="37" spans="1:8" ht="18" customHeight="1" x14ac:dyDescent="0.2">
      <c r="A37" s="2" t="s">
        <v>0</v>
      </c>
      <c r="B37" s="2"/>
      <c r="C37" s="16">
        <v>0.9</v>
      </c>
      <c r="D37" s="2"/>
      <c r="E37" s="2"/>
      <c r="F37" s="2"/>
      <c r="G37" s="2"/>
      <c r="H37" s="14"/>
    </row>
    <row r="38" spans="1:8" ht="18" customHeight="1" x14ac:dyDescent="0.2">
      <c r="A38" s="53" t="s">
        <v>28</v>
      </c>
      <c r="B38" s="2"/>
      <c r="C38" s="2"/>
      <c r="D38" s="2"/>
      <c r="E38" s="2"/>
      <c r="F38" s="2"/>
      <c r="G38" s="2"/>
      <c r="H38" s="14" t="s">
        <v>46</v>
      </c>
    </row>
    <row r="39" spans="1:8" ht="14.25" customHeight="1" x14ac:dyDescent="0.2">
      <c r="A39" s="52"/>
      <c r="B39" s="15"/>
      <c r="C39" s="8"/>
      <c r="D39" s="15"/>
      <c r="E39" s="15"/>
      <c r="H39" s="24"/>
    </row>
    <row r="40" spans="1:8" ht="14.25" customHeight="1" x14ac:dyDescent="0.2">
      <c r="A40" s="2"/>
      <c r="B40" s="9"/>
      <c r="C40" s="10"/>
      <c r="D40" s="10"/>
      <c r="E40" s="10"/>
      <c r="F40" s="3"/>
      <c r="G40" s="3"/>
    </row>
    <row r="41" spans="1:8" s="2" customFormat="1" ht="14.25" customHeight="1" x14ac:dyDescent="0.2">
      <c r="D41" s="5"/>
      <c r="E41" s="5"/>
      <c r="F41" s="5"/>
      <c r="G41" s="5"/>
      <c r="H41" s="1"/>
    </row>
    <row r="42" spans="1:8" s="2" customFormat="1" ht="14.25" customHeight="1" x14ac:dyDescent="0.2">
      <c r="A42" s="3"/>
      <c r="B42" s="3"/>
      <c r="D42" s="5"/>
      <c r="E42" s="5"/>
      <c r="F42" s="5"/>
      <c r="G42" s="5"/>
      <c r="H42" s="3"/>
    </row>
    <row r="43" spans="1:8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</row>
    <row r="44" spans="1:8" ht="19.5" customHeight="1" x14ac:dyDescent="0.2">
      <c r="A44" s="5">
        <v>1</v>
      </c>
      <c r="B44" s="6">
        <v>0.10866320566562473</v>
      </c>
      <c r="C44" s="6">
        <v>0.10347669842367849</v>
      </c>
      <c r="D44" s="6">
        <v>8.3374210064529164E-2</v>
      </c>
      <c r="E44" s="6">
        <v>5.6187477351379196E-2</v>
      </c>
      <c r="F44" s="6">
        <v>6.3139475655723032E-2</v>
      </c>
      <c r="G44" s="6">
        <v>3.7189568027876964E-2</v>
      </c>
      <c r="H44" s="6">
        <v>0.11192095469987247</v>
      </c>
    </row>
    <row r="45" spans="1:8" ht="12.75" customHeight="1" x14ac:dyDescent="0.2">
      <c r="A45" s="5">
        <v>2</v>
      </c>
      <c r="B45" s="6">
        <v>0.18122018663366996</v>
      </c>
      <c r="C45" s="6">
        <v>0.17257052638662537</v>
      </c>
      <c r="D45" s="6">
        <v>0.13904513322404669</v>
      </c>
      <c r="E45" s="6">
        <v>9.3705178949208753E-2</v>
      </c>
      <c r="F45" s="6">
        <v>0.10529919021063699</v>
      </c>
      <c r="G45" s="6">
        <v>6.2021918252402955E-2</v>
      </c>
      <c r="H45" s="6">
        <v>0.18665321140388241</v>
      </c>
    </row>
    <row r="46" spans="1:8" s="18" customFormat="1" ht="12.75" customHeight="1" x14ac:dyDescent="0.2">
      <c r="A46" s="5">
        <v>3</v>
      </c>
      <c r="B46" s="6">
        <v>0.25551069945260779</v>
      </c>
      <c r="C46" s="6">
        <v>0.24331514452683475</v>
      </c>
      <c r="D46" s="6">
        <v>0.19604614643386725</v>
      </c>
      <c r="E46" s="6">
        <v>0.13211925371229952</v>
      </c>
      <c r="F46" s="6">
        <v>0.14846618493391511</v>
      </c>
      <c r="G46" s="6">
        <v>8.7447563146475588E-2</v>
      </c>
      <c r="H46" s="6">
        <v>0.26317097166050768</v>
      </c>
    </row>
    <row r="47" spans="1:8" ht="12.75" customHeight="1" x14ac:dyDescent="0.2">
      <c r="A47" s="5">
        <v>4</v>
      </c>
      <c r="B47" s="6">
        <v>0.33531926073424906</v>
      </c>
      <c r="C47" s="6">
        <v>0.31931443404513155</v>
      </c>
      <c r="D47" s="6">
        <v>0.25728100245052871</v>
      </c>
      <c r="E47" s="6">
        <v>0.17338659625009609</v>
      </c>
      <c r="F47" s="6">
        <v>0.19483947827910267</v>
      </c>
      <c r="G47" s="6">
        <v>0.11476173909784378</v>
      </c>
      <c r="H47" s="6">
        <v>0.3453722127995793</v>
      </c>
    </row>
    <row r="48" spans="1:8" ht="12.75" customHeight="1" x14ac:dyDescent="0.2">
      <c r="A48" s="5">
        <v>5</v>
      </c>
      <c r="B48" s="6">
        <v>0.42083889824128912</v>
      </c>
      <c r="C48" s="6">
        <v>0.40075220946700768</v>
      </c>
      <c r="D48" s="6">
        <v>0.32289780602703078</v>
      </c>
      <c r="E48" s="6">
        <v>0.21760701719286843</v>
      </c>
      <c r="F48" s="6">
        <v>0.24453123030671825</v>
      </c>
      <c r="G48" s="6">
        <v>0.14403050912266888</v>
      </c>
      <c r="H48" s="6">
        <v>0.43345574960253269</v>
      </c>
    </row>
    <row r="49" spans="1:8" s="18" customFormat="1" ht="19.5" customHeight="1" x14ac:dyDescent="0.2">
      <c r="A49" s="5">
        <v>6</v>
      </c>
      <c r="B49" s="6">
        <v>0.5122857212434746</v>
      </c>
      <c r="C49" s="6">
        <v>0.48783426514203299</v>
      </c>
      <c r="D49" s="6">
        <v>0.39306237170512537</v>
      </c>
      <c r="E49" s="6">
        <v>0.26489226213679079</v>
      </c>
      <c r="F49" s="6">
        <v>0.29766701273989066</v>
      </c>
      <c r="G49" s="6">
        <v>0.1753278357949378</v>
      </c>
      <c r="H49" s="6">
        <v>0.52764417034698541</v>
      </c>
    </row>
    <row r="50" spans="1:8" ht="12.75" customHeight="1" x14ac:dyDescent="0.2">
      <c r="A50" s="5">
        <v>7</v>
      </c>
      <c r="B50" s="6">
        <v>0.60990137014587575</v>
      </c>
      <c r="C50" s="6">
        <v>0.58079070795109</v>
      </c>
      <c r="D50" s="6">
        <v>0.46796010334593552</v>
      </c>
      <c r="E50" s="6">
        <v>0.3153672782956316</v>
      </c>
      <c r="F50" s="6">
        <v>0.35438723233709823</v>
      </c>
      <c r="G50" s="6">
        <v>0.2087364196224038</v>
      </c>
      <c r="H50" s="6">
        <v>0.6281863598754549</v>
      </c>
    </row>
    <row r="51" spans="1:8" ht="12.75" customHeight="1" x14ac:dyDescent="0.2">
      <c r="A51" s="5">
        <v>8</v>
      </c>
      <c r="B51" s="6">
        <v>0.71395565991824061</v>
      </c>
      <c r="C51" s="6">
        <v>0.67987847456454298</v>
      </c>
      <c r="D51" s="6">
        <v>0.54779802235867259</v>
      </c>
      <c r="E51" s="6">
        <v>0.36917158136294059</v>
      </c>
      <c r="F51" s="6">
        <v>0.41484866687431032</v>
      </c>
      <c r="G51" s="6">
        <v>0.24434860375020895</v>
      </c>
      <c r="H51" s="6">
        <v>0.73536022227535991</v>
      </c>
    </row>
    <row r="52" spans="1:8" ht="12.75" customHeight="1" x14ac:dyDescent="0.2">
      <c r="A52" s="5">
        <v>9</v>
      </c>
      <c r="B52" s="6">
        <v>0.8247494167599555</v>
      </c>
      <c r="C52" s="6">
        <v>0.7853840327128544</v>
      </c>
      <c r="D52" s="6">
        <v>0.63280694419357941</v>
      </c>
      <c r="E52" s="6">
        <v>0.42646072229233795</v>
      </c>
      <c r="F52" s="6">
        <v>0.47922611340795834</v>
      </c>
      <c r="G52" s="6">
        <v>0.28226734479865639</v>
      </c>
      <c r="H52" s="6">
        <v>0.84947560258787913</v>
      </c>
    </row>
    <row r="53" spans="1:8" ht="12.75" customHeight="1" x14ac:dyDescent="0.2">
      <c r="A53" s="5">
        <v>10</v>
      </c>
      <c r="B53" s="6">
        <v>0.94261750231340724</v>
      </c>
      <c r="C53" s="6">
        <v>0.8976262610538982</v>
      </c>
      <c r="D53" s="6">
        <v>0.72324379873546762</v>
      </c>
      <c r="E53" s="6">
        <v>0.48740785105517065</v>
      </c>
      <c r="F53" s="6">
        <v>0.54771414551414843</v>
      </c>
      <c r="G53" s="6">
        <v>0.32260724788870865</v>
      </c>
      <c r="H53" s="6">
        <v>0.97087740168795655</v>
      </c>
    </row>
    <row r="54" spans="1:8" ht="19.5" customHeight="1" x14ac:dyDescent="0.2">
      <c r="A54" s="5">
        <v>11</v>
      </c>
      <c r="B54" s="6">
        <v>1.0679320129955954</v>
      </c>
      <c r="C54" s="6">
        <v>1.0169594958001074</v>
      </c>
      <c r="D54" s="6">
        <v>0.81939408506054345</v>
      </c>
      <c r="E54" s="6">
        <v>0.55220537094816269</v>
      </c>
      <c r="F54" s="6">
        <v>0.62052897228149351</v>
      </c>
      <c r="G54" s="6">
        <v>0.36549566160103886</v>
      </c>
      <c r="H54" s="6">
        <v>1.0999488715326449</v>
      </c>
    </row>
    <row r="55" spans="1:8" ht="12.75" customHeight="1" x14ac:dyDescent="0.2">
      <c r="A55" s="5">
        <v>12</v>
      </c>
      <c r="B55" s="6">
        <v>1.2011056332665537</v>
      </c>
      <c r="C55" s="6">
        <v>1.1437767239350105</v>
      </c>
      <c r="D55" s="6">
        <v>0.92157444430460356</v>
      </c>
      <c r="E55" s="6">
        <v>0.62106667249858039</v>
      </c>
      <c r="F55" s="6">
        <v>0.69791038674994843</v>
      </c>
      <c r="G55" s="6">
        <v>0.41107382561936973</v>
      </c>
      <c r="H55" s="6">
        <v>1.2371150689613211</v>
      </c>
    </row>
    <row r="56" spans="1:8" ht="12.75" customHeight="1" x14ac:dyDescent="0.2">
      <c r="A56" s="5">
        <v>13</v>
      </c>
      <c r="B56" s="6">
        <v>1.3425951104240432</v>
      </c>
      <c r="C56" s="6">
        <v>1.2785128921555757</v>
      </c>
      <c r="D56" s="6">
        <v>1.0301353257749055</v>
      </c>
      <c r="E56" s="6">
        <v>0.69422793020809659</v>
      </c>
      <c r="F56" s="6">
        <v>0.7801237849632906</v>
      </c>
      <c r="G56" s="6">
        <v>0.45949805996571386</v>
      </c>
      <c r="H56" s="6">
        <v>1.3828464346655596</v>
      </c>
    </row>
    <row r="57" spans="1:8" ht="12.75" customHeight="1" x14ac:dyDescent="0.2">
      <c r="A57" s="5">
        <v>14</v>
      </c>
      <c r="B57" s="6">
        <v>1.4929048042389297</v>
      </c>
      <c r="C57" s="6">
        <v>1.421648287083086</v>
      </c>
      <c r="D57" s="6">
        <v>1.1454637104851852</v>
      </c>
      <c r="E57" s="6">
        <v>0.7719499379952125</v>
      </c>
      <c r="F57" s="6">
        <v>0.86746222850827504</v>
      </c>
      <c r="G57" s="6">
        <v>0.51094097984955489</v>
      </c>
      <c r="H57" s="6">
        <v>1.5376624492434312</v>
      </c>
    </row>
    <row r="58" spans="1:8" ht="12.75" customHeight="1" x14ac:dyDescent="0.2">
      <c r="A58" s="5">
        <v>15</v>
      </c>
      <c r="B58" s="6">
        <v>1.6525902467382005</v>
      </c>
      <c r="C58" s="6">
        <v>1.5737119251373044</v>
      </c>
      <c r="D58" s="6">
        <v>1.2679858424766695</v>
      </c>
      <c r="E58" s="6">
        <v>0.85451994988481306</v>
      </c>
      <c r="F58" s="6">
        <v>0.96024851295014491</v>
      </c>
      <c r="G58" s="6">
        <v>0.56559271399001865</v>
      </c>
      <c r="H58" s="6">
        <v>1.7021352997056711</v>
      </c>
    </row>
    <row r="59" spans="1:8" ht="19.5" customHeight="1" x14ac:dyDescent="0.2">
      <c r="A59" s="5">
        <v>16</v>
      </c>
      <c r="B59" s="6">
        <v>1.8222616248747763</v>
      </c>
      <c r="C59" s="6">
        <v>1.7352848689780596</v>
      </c>
      <c r="D59" s="6">
        <v>1.3981699009723059</v>
      </c>
      <c r="E59" s="6">
        <v>0.94225348082409055</v>
      </c>
      <c r="F59" s="6">
        <v>1.0588371914610011</v>
      </c>
      <c r="G59" s="6">
        <v>0.62366209654634408</v>
      </c>
      <c r="H59" s="6">
        <v>1.8768934665567714</v>
      </c>
    </row>
    <row r="60" spans="1:8" ht="12.75" customHeight="1" x14ac:dyDescent="0.2">
      <c r="A60" s="5">
        <v>17</v>
      </c>
      <c r="B60" s="6">
        <v>2.002587070697845</v>
      </c>
      <c r="C60" s="6">
        <v>1.9070033606353685</v>
      </c>
      <c r="D60" s="6">
        <v>1.5365285248315732</v>
      </c>
      <c r="E60" s="6">
        <v>1.0354960079610038</v>
      </c>
      <c r="F60" s="6">
        <v>1.1636164865950749</v>
      </c>
      <c r="G60" s="6">
        <v>0.68537779316614067</v>
      </c>
      <c r="H60" s="6">
        <v>2.0626251126054078</v>
      </c>
    </row>
    <row r="61" spans="1:8" ht="12.75" customHeight="1" x14ac:dyDescent="0.2">
      <c r="A61" s="5">
        <v>18</v>
      </c>
      <c r="B61" s="6">
        <v>2.1942956087549859</v>
      </c>
      <c r="C61" s="6">
        <v>2.0895616282317251</v>
      </c>
      <c r="D61" s="6">
        <v>1.6836210740089272</v>
      </c>
      <c r="E61" s="6">
        <v>1.1346244946844468</v>
      </c>
      <c r="F61" s="6">
        <v>1.2750100028962625</v>
      </c>
      <c r="G61" s="6">
        <v>0.75098930972253375</v>
      </c>
      <c r="H61" s="6">
        <v>2.2600811187303922</v>
      </c>
    </row>
    <row r="62" spans="1:8" ht="12.75" customHeight="1" x14ac:dyDescent="0.2">
      <c r="A62" s="5">
        <v>19</v>
      </c>
      <c r="B62" s="6">
        <v>2.3981795673771331</v>
      </c>
      <c r="C62" s="6">
        <v>2.2837141821761531</v>
      </c>
      <c r="D62" s="6">
        <v>1.8400554796646786</v>
      </c>
      <c r="E62" s="6">
        <v>1.2400486374494104</v>
      </c>
      <c r="F62" s="6">
        <v>1.3934781279912309</v>
      </c>
      <c r="G62" s="6">
        <v>0.82076781756725348</v>
      </c>
      <c r="H62" s="6">
        <v>2.4700775674565381</v>
      </c>
    </row>
    <row r="63" spans="1:8" ht="12.75" customHeight="1" x14ac:dyDescent="0.2">
      <c r="A63" s="5">
        <v>20</v>
      </c>
      <c r="B63" s="6">
        <v>2.6150962074907462</v>
      </c>
      <c r="C63" s="6">
        <v>2.490277366232986</v>
      </c>
      <c r="D63" s="6">
        <v>2.0064894939065896</v>
      </c>
      <c r="E63" s="6">
        <v>1.3522117080017875</v>
      </c>
      <c r="F63" s="6">
        <v>1.5195189790215207</v>
      </c>
      <c r="G63" s="6">
        <v>0.89500671098539331</v>
      </c>
      <c r="H63" s="6">
        <v>2.6934974205990114</v>
      </c>
    </row>
    <row r="64" spans="1:8" ht="19.5" customHeight="1" x14ac:dyDescent="0.2">
      <c r="A64" s="5">
        <v>21</v>
      </c>
      <c r="B64" s="6">
        <v>2.8459682575969247</v>
      </c>
      <c r="C64" s="6">
        <v>2.7101298669663683</v>
      </c>
      <c r="D64" s="6">
        <v>2.1836311002642446</v>
      </c>
      <c r="E64" s="6">
        <v>1.4715908300049134</v>
      </c>
      <c r="F64" s="6">
        <v>1.653668713496705</v>
      </c>
      <c r="G64" s="6">
        <v>0.97402179028997249</v>
      </c>
      <c r="H64" s="6">
        <v>2.9312910702812465</v>
      </c>
    </row>
    <row r="65" spans="1:8" ht="12.75" customHeight="1" x14ac:dyDescent="0.2">
      <c r="A65" s="5">
        <v>22</v>
      </c>
      <c r="B65" s="6">
        <v>3.0917829640744188</v>
      </c>
      <c r="C65" s="6">
        <v>2.9442118093724106</v>
      </c>
      <c r="D65" s="6">
        <v>2.3722377850133634</v>
      </c>
      <c r="E65" s="6">
        <v>1.5986964879710617</v>
      </c>
      <c r="F65" s="6">
        <v>1.7965009774666636</v>
      </c>
      <c r="G65" s="6">
        <v>1.0581509367917616</v>
      </c>
      <c r="H65" s="6">
        <v>3.1844753607658163</v>
      </c>
    </row>
    <row r="66" spans="1:8" ht="12.75" customHeight="1" x14ac:dyDescent="0.2">
      <c r="A66" s="5">
        <v>23</v>
      </c>
      <c r="B66" s="6">
        <v>3.3535891690364101</v>
      </c>
      <c r="C66" s="6">
        <v>3.1935219742102019</v>
      </c>
      <c r="D66" s="6">
        <v>2.5731142950978017</v>
      </c>
      <c r="E66" s="6">
        <v>1.7340710162821287</v>
      </c>
      <c r="F66" s="6">
        <v>1.9486252075909016</v>
      </c>
      <c r="G66" s="6">
        <v>1.1477531127069007</v>
      </c>
      <c r="H66" s="6">
        <v>3.4541305787046515</v>
      </c>
    </row>
    <row r="67" spans="1:8" ht="12.75" customHeight="1" x14ac:dyDescent="0.2">
      <c r="A67" s="5">
        <v>24</v>
      </c>
      <c r="B67" s="6">
        <v>3.6324918100551438</v>
      </c>
      <c r="C67" s="6">
        <v>3.4591125602552144</v>
      </c>
      <c r="D67" s="6">
        <v>2.787108417923537</v>
      </c>
      <c r="E67" s="6">
        <v>1.8782857551119565</v>
      </c>
      <c r="F67" s="6">
        <v>2.1106834351671013</v>
      </c>
      <c r="G67" s="6">
        <v>1.2432064787086181</v>
      </c>
      <c r="H67" s="6">
        <v>3.7413947879640994</v>
      </c>
    </row>
    <row r="68" spans="1:8" ht="12.75" customHeight="1" x14ac:dyDescent="0.2">
      <c r="A68" s="5">
        <v>25</v>
      </c>
      <c r="B68" s="6">
        <v>3.9296430929326256</v>
      </c>
      <c r="C68" s="6">
        <v>3.7420807783946635</v>
      </c>
      <c r="D68" s="6">
        <v>3.0151042084748267</v>
      </c>
      <c r="E68" s="6">
        <v>2.0319364860501619</v>
      </c>
      <c r="F68" s="6">
        <v>2.2833451570110475</v>
      </c>
      <c r="G68" s="6">
        <v>1.3449053728416385</v>
      </c>
      <c r="H68" s="6">
        <v>4.0474547377531618</v>
      </c>
    </row>
    <row r="69" spans="1:8" ht="18" customHeight="1" x14ac:dyDescent="0.2">
      <c r="A69" s="2" t="s">
        <v>63</v>
      </c>
      <c r="B69" s="2"/>
      <c r="C69" s="2"/>
      <c r="D69" s="2"/>
      <c r="E69" s="2"/>
      <c r="F69" s="2"/>
      <c r="G69" s="2"/>
      <c r="H69" s="2"/>
    </row>
    <row r="70" spans="1:8" ht="18" customHeight="1" x14ac:dyDescent="0.2">
      <c r="A70" s="2" t="s">
        <v>8</v>
      </c>
      <c r="B70" s="2"/>
      <c r="C70" s="2"/>
      <c r="D70" s="2"/>
      <c r="E70" s="2"/>
      <c r="F70" s="2"/>
      <c r="G70" s="2"/>
      <c r="H70" s="2"/>
    </row>
    <row r="71" spans="1:8" ht="18" customHeight="1" x14ac:dyDescent="0.2">
      <c r="A71" s="2" t="s">
        <v>0</v>
      </c>
      <c r="B71" s="2"/>
      <c r="C71" s="16">
        <v>0.9</v>
      </c>
      <c r="D71" s="2"/>
      <c r="E71" s="2"/>
      <c r="F71" s="2"/>
      <c r="G71" s="2"/>
      <c r="H71" s="14"/>
    </row>
    <row r="72" spans="1:8" ht="18" customHeight="1" x14ac:dyDescent="0.2">
      <c r="A72" s="53" t="s">
        <v>29</v>
      </c>
      <c r="B72" s="2"/>
      <c r="C72" s="2"/>
      <c r="D72" s="2"/>
      <c r="E72" s="2"/>
      <c r="F72" s="2"/>
      <c r="G72" s="2"/>
      <c r="H72" s="14" t="s">
        <v>46</v>
      </c>
    </row>
    <row r="73" spans="1:8" ht="14.25" customHeight="1" x14ac:dyDescent="0.2">
      <c r="A73" s="52"/>
      <c r="B73" s="15"/>
      <c r="C73" s="8"/>
      <c r="D73" s="15"/>
      <c r="E73" s="15"/>
      <c r="H73" s="24"/>
    </row>
    <row r="74" spans="1:8" ht="14.25" customHeight="1" x14ac:dyDescent="0.2">
      <c r="A74" s="2"/>
      <c r="B74" s="9"/>
      <c r="C74" s="10"/>
      <c r="D74" s="10"/>
      <c r="E74" s="10"/>
      <c r="F74" s="3"/>
      <c r="G74" s="3"/>
    </row>
    <row r="75" spans="1:8" s="2" customFormat="1" ht="14.25" customHeight="1" x14ac:dyDescent="0.2">
      <c r="D75" s="5"/>
      <c r="E75" s="5"/>
      <c r="F75" s="5"/>
      <c r="G75" s="5"/>
      <c r="H75" s="1"/>
    </row>
    <row r="76" spans="1:8" s="2" customFormat="1" ht="14.25" customHeight="1" x14ac:dyDescent="0.2">
      <c r="A76" s="3"/>
      <c r="B76" s="3"/>
      <c r="D76" s="5"/>
      <c r="E76" s="5"/>
      <c r="F76" s="5"/>
      <c r="G76" s="5"/>
      <c r="H76" s="3"/>
    </row>
    <row r="77" spans="1:8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</row>
    <row r="78" spans="1:8" ht="19.5" customHeight="1" x14ac:dyDescent="0.2">
      <c r="A78" s="5">
        <v>1</v>
      </c>
      <c r="B78" s="6">
        <v>0.10685669831500855</v>
      </c>
      <c r="C78" s="6">
        <v>0.10175641587564571</v>
      </c>
      <c r="D78" s="6">
        <v>8.1988127973440642E-2</v>
      </c>
      <c r="E78" s="6">
        <v>5.5253370077200388E-2</v>
      </c>
      <c r="F78" s="6">
        <v>6.2089792589707996E-2</v>
      </c>
      <c r="G78" s="6">
        <v>3.6571297771656699E-2</v>
      </c>
      <c r="H78" s="6">
        <v>0.11006028782450471</v>
      </c>
    </row>
    <row r="79" spans="1:8" ht="12.75" customHeight="1" x14ac:dyDescent="0.2">
      <c r="A79" s="5">
        <v>2</v>
      </c>
      <c r="B79" s="6">
        <v>0.17820743178966914</v>
      </c>
      <c r="C79" s="6">
        <v>0.16970157067611141</v>
      </c>
      <c r="D79" s="6">
        <v>0.13673353148454351</v>
      </c>
      <c r="E79" s="6">
        <v>9.214734625390382E-2</v>
      </c>
      <c r="F79" s="6">
        <v>0.10354860904598039</v>
      </c>
      <c r="G79" s="6">
        <v>6.0990814388533349E-2</v>
      </c>
      <c r="H79" s="6">
        <v>0.18355013344523252</v>
      </c>
    </row>
    <row r="80" spans="1:8" s="18" customFormat="1" ht="12.75" customHeight="1" x14ac:dyDescent="0.2">
      <c r="A80" s="5">
        <v>3</v>
      </c>
      <c r="B80" s="6">
        <v>0.25126287744243636</v>
      </c>
      <c r="C80" s="6">
        <v>0.23927007154733379</v>
      </c>
      <c r="D80" s="6">
        <v>0.19278691252462135</v>
      </c>
      <c r="E80" s="6">
        <v>0.12992279354413883</v>
      </c>
      <c r="F80" s="6">
        <v>0.1459979598087851</v>
      </c>
      <c r="G80" s="6">
        <v>8.5993762251776254E-2</v>
      </c>
      <c r="H80" s="6">
        <v>0.25879579892506982</v>
      </c>
    </row>
    <row r="81" spans="1:8" ht="12.75" customHeight="1" x14ac:dyDescent="0.2">
      <c r="A81" s="5">
        <v>4</v>
      </c>
      <c r="B81" s="6">
        <v>0.32974463493880146</v>
      </c>
      <c r="C81" s="6">
        <v>0.3140058857768665</v>
      </c>
      <c r="D81" s="6">
        <v>0.25300374945349308</v>
      </c>
      <c r="E81" s="6">
        <v>0.17050407351661473</v>
      </c>
      <c r="F81" s="6">
        <v>0.19160030502312009</v>
      </c>
      <c r="G81" s="6">
        <v>0.11285384466403048</v>
      </c>
      <c r="H81" s="6">
        <v>0.3396304583823489</v>
      </c>
    </row>
    <row r="82" spans="1:8" ht="12.75" customHeight="1" x14ac:dyDescent="0.2">
      <c r="A82" s="5">
        <v>5</v>
      </c>
      <c r="B82" s="6">
        <v>0.41384252298766788</v>
      </c>
      <c r="C82" s="6">
        <v>0.39408977200491413</v>
      </c>
      <c r="D82" s="6">
        <v>0.31752968480777782</v>
      </c>
      <c r="E82" s="6">
        <v>0.21398933746681426</v>
      </c>
      <c r="F82" s="6">
        <v>0.24046594010753483</v>
      </c>
      <c r="G82" s="6">
        <v>0.14163602635502667</v>
      </c>
      <c r="H82" s="6">
        <v>0.42624962133650862</v>
      </c>
    </row>
    <row r="83" spans="1:8" s="18" customFormat="1" ht="19.5" customHeight="1" x14ac:dyDescent="0.2">
      <c r="A83" s="5">
        <v>6</v>
      </c>
      <c r="B83" s="6">
        <v>0.50376905807885353</v>
      </c>
      <c r="C83" s="6">
        <v>0.47972410328491472</v>
      </c>
      <c r="D83" s="6">
        <v>0.38652777649061493</v>
      </c>
      <c r="E83" s="6">
        <v>0.26048847323934204</v>
      </c>
      <c r="F83" s="6">
        <v>0.29271834917657469</v>
      </c>
      <c r="G83" s="6">
        <v>0.17241304028351306</v>
      </c>
      <c r="H83" s="6">
        <v>0.51887217557283194</v>
      </c>
    </row>
    <row r="84" spans="1:8" ht="12.75" customHeight="1" x14ac:dyDescent="0.2">
      <c r="A84" s="5">
        <v>7</v>
      </c>
      <c r="B84" s="6">
        <v>0.59976186338670812</v>
      </c>
      <c r="C84" s="6">
        <v>0.5711351610099128</v>
      </c>
      <c r="D84" s="6">
        <v>0.46018034605540509</v>
      </c>
      <c r="E84" s="6">
        <v>0.31012435082174511</v>
      </c>
      <c r="F84" s="6">
        <v>0.34849560475018981</v>
      </c>
      <c r="G84" s="6">
        <v>0.20526621207533832</v>
      </c>
      <c r="H84" s="6">
        <v>0.61774286826557268</v>
      </c>
    </row>
    <row r="85" spans="1:8" ht="12.75" customHeight="1" x14ac:dyDescent="0.2">
      <c r="A85" s="5">
        <v>8</v>
      </c>
      <c r="B85" s="6">
        <v>0.70208626825290388</v>
      </c>
      <c r="C85" s="6">
        <v>0.66857561032173762</v>
      </c>
      <c r="D85" s="6">
        <v>0.53869097321556947</v>
      </c>
      <c r="E85" s="6">
        <v>0.36303416648284803</v>
      </c>
      <c r="F85" s="6">
        <v>0.40795187820043399</v>
      </c>
      <c r="G85" s="6">
        <v>0.24028634968653004</v>
      </c>
      <c r="H85" s="6">
        <v>0.72313498339386562</v>
      </c>
    </row>
    <row r="86" spans="1:8" ht="12.75" customHeight="1" x14ac:dyDescent="0.2">
      <c r="A86" s="5">
        <v>9</v>
      </c>
      <c r="B86" s="6">
        <v>0.81103809769232171</v>
      </c>
      <c r="C86" s="6">
        <v>0.77232715647345573</v>
      </c>
      <c r="D86" s="6">
        <v>0.62228663615366742</v>
      </c>
      <c r="E86" s="6">
        <v>0.41937088516806909</v>
      </c>
      <c r="F86" s="6">
        <v>0.47125906061234407</v>
      </c>
      <c r="G86" s="6">
        <v>0.2775746981010539</v>
      </c>
      <c r="H86" s="6">
        <v>0.83535321487767</v>
      </c>
    </row>
    <row r="87" spans="1:8" ht="12.75" customHeight="1" x14ac:dyDescent="0.2">
      <c r="A87" s="5">
        <v>10</v>
      </c>
      <c r="B87" s="6">
        <v>0.92694664632938073</v>
      </c>
      <c r="C87" s="6">
        <v>0.88270337681937749</v>
      </c>
      <c r="D87" s="6">
        <v>0.7112199933387845</v>
      </c>
      <c r="E87" s="6">
        <v>0.47930477825987056</v>
      </c>
      <c r="F87" s="6">
        <v>0.53860849080934892</v>
      </c>
      <c r="G87" s="6">
        <v>0.31724395714918846</v>
      </c>
      <c r="H87" s="6">
        <v>0.9547367296734246</v>
      </c>
    </row>
    <row r="88" spans="1:8" ht="19.5" customHeight="1" x14ac:dyDescent="0.2">
      <c r="A88" s="5">
        <v>11</v>
      </c>
      <c r="B88" s="6">
        <v>1.050177824541304</v>
      </c>
      <c r="C88" s="6">
        <v>1.0000527167925466</v>
      </c>
      <c r="D88" s="6">
        <v>0.80577179747344363</v>
      </c>
      <c r="E88" s="6">
        <v>0.54302505038282545</v>
      </c>
      <c r="F88" s="6">
        <v>0.61021278344066066</v>
      </c>
      <c r="G88" s="6">
        <v>0.35941935826306842</v>
      </c>
      <c r="H88" s="6">
        <v>1.0816624082394464</v>
      </c>
    </row>
    <row r="89" spans="1:8" ht="12.75" customHeight="1" x14ac:dyDescent="0.2">
      <c r="A89" s="5">
        <v>12</v>
      </c>
      <c r="B89" s="6">
        <v>1.1811374559790233</v>
      </c>
      <c r="C89" s="6">
        <v>1.1247616300345922</v>
      </c>
      <c r="D89" s="6">
        <v>0.90625342558830235</v>
      </c>
      <c r="E89" s="6">
        <v>0.61074154448290319</v>
      </c>
      <c r="F89" s="6">
        <v>0.68630774502764536</v>
      </c>
      <c r="G89" s="6">
        <v>0.40423979304064706</v>
      </c>
      <c r="H89" s="6">
        <v>1.2165482409173027</v>
      </c>
    </row>
    <row r="90" spans="1:8" ht="12.75" customHeight="1" x14ac:dyDescent="0.2">
      <c r="A90" s="5">
        <v>13</v>
      </c>
      <c r="B90" s="6">
        <v>1.3202746945939985</v>
      </c>
      <c r="C90" s="6">
        <v>1.2572578323274697</v>
      </c>
      <c r="D90" s="6">
        <v>1.0130095008303679</v>
      </c>
      <c r="E90" s="6">
        <v>0.68268650870077274</v>
      </c>
      <c r="F90" s="6">
        <v>0.76715435944989863</v>
      </c>
      <c r="G90" s="6">
        <v>0.45185898271010383</v>
      </c>
      <c r="H90" s="6">
        <v>1.3598568474019195</v>
      </c>
    </row>
    <row r="91" spans="1:8" ht="12.75" customHeight="1" x14ac:dyDescent="0.2">
      <c r="A91" s="5">
        <v>14</v>
      </c>
      <c r="B91" s="6">
        <v>1.4680855152615104</v>
      </c>
      <c r="C91" s="6">
        <v>1.3980136256089031</v>
      </c>
      <c r="D91" s="6">
        <v>1.126420570719705</v>
      </c>
      <c r="E91" s="6">
        <v>0.759116401300305</v>
      </c>
      <c r="F91" s="6">
        <v>0.85304081619503735</v>
      </c>
      <c r="G91" s="6">
        <v>0.50244667278236277</v>
      </c>
      <c r="H91" s="6">
        <v>1.5120990720145964</v>
      </c>
    </row>
    <row r="92" spans="1:8" ht="12.75" customHeight="1" x14ac:dyDescent="0.2">
      <c r="A92" s="5">
        <v>15</v>
      </c>
      <c r="B92" s="6">
        <v>1.625116214382889</v>
      </c>
      <c r="C92" s="6">
        <v>1.5475492314904682</v>
      </c>
      <c r="D92" s="6">
        <v>1.2469057930627028</v>
      </c>
      <c r="E92" s="6">
        <v>0.84031370075697742</v>
      </c>
      <c r="F92" s="6">
        <v>0.94428454440682141</v>
      </c>
      <c r="G92" s="6">
        <v>0.55618983111886511</v>
      </c>
      <c r="H92" s="6">
        <v>1.6738375892541348</v>
      </c>
    </row>
    <row r="93" spans="1:8" ht="19.5" customHeight="1" x14ac:dyDescent="0.2">
      <c r="A93" s="5">
        <v>16</v>
      </c>
      <c r="B93" s="6">
        <v>1.7919668346565316</v>
      </c>
      <c r="C93" s="6">
        <v>1.7064360525638975</v>
      </c>
      <c r="D93" s="6">
        <v>1.374925563682192</v>
      </c>
      <c r="E93" s="6">
        <v>0.92658867663553801</v>
      </c>
      <c r="F93" s="6">
        <v>1.0412342028710444</v>
      </c>
      <c r="G93" s="6">
        <v>0.61329382004639832</v>
      </c>
      <c r="H93" s="6">
        <v>1.8456904312433109</v>
      </c>
    </row>
    <row r="94" spans="1:8" ht="12.75" customHeight="1" x14ac:dyDescent="0.2">
      <c r="A94" s="5">
        <v>17</v>
      </c>
      <c r="B94" s="6">
        <v>1.9692944005497095</v>
      </c>
      <c r="C94" s="6">
        <v>1.8752997534434501</v>
      </c>
      <c r="D94" s="6">
        <v>1.5109839989036231</v>
      </c>
      <c r="E94" s="6">
        <v>1.0182810625849992</v>
      </c>
      <c r="F94" s="6">
        <v>1.1442715600078663</v>
      </c>
      <c r="G94" s="6">
        <v>0.67398350368499171</v>
      </c>
      <c r="H94" s="6">
        <v>2.028334320200909</v>
      </c>
    </row>
    <row r="95" spans="1:8" ht="12.75" customHeight="1" x14ac:dyDescent="0.2">
      <c r="A95" s="5">
        <v>18</v>
      </c>
      <c r="B95" s="6">
        <v>2.1578158167006385</v>
      </c>
      <c r="C95" s="6">
        <v>2.0548230208269156</v>
      </c>
      <c r="D95" s="6">
        <v>1.6556311594171507</v>
      </c>
      <c r="E95" s="6">
        <v>1.1157615550418969</v>
      </c>
      <c r="F95" s="6">
        <v>1.2538131780075419</v>
      </c>
      <c r="G95" s="6">
        <v>0.73850423991497927</v>
      </c>
      <c r="H95" s="6">
        <v>2.2225076537385804</v>
      </c>
    </row>
    <row r="96" spans="1:8" ht="12.75" customHeight="1" x14ac:dyDescent="0.2">
      <c r="A96" s="5">
        <v>19</v>
      </c>
      <c r="B96" s="6">
        <v>2.3583102391162334</v>
      </c>
      <c r="C96" s="6">
        <v>2.2457478215158324</v>
      </c>
      <c r="D96" s="6">
        <v>1.8094648696307298</v>
      </c>
      <c r="E96" s="6">
        <v>1.2194330393271966</v>
      </c>
      <c r="F96" s="6">
        <v>1.3703117906305853</v>
      </c>
      <c r="G96" s="6">
        <v>0.80712269191039532</v>
      </c>
      <c r="H96" s="6">
        <v>2.4290129471476778</v>
      </c>
    </row>
    <row r="97" spans="1:8" ht="12.75" customHeight="1" x14ac:dyDescent="0.2">
      <c r="A97" s="5">
        <v>20</v>
      </c>
      <c r="B97" s="6">
        <v>2.5716206769055572</v>
      </c>
      <c r="C97" s="6">
        <v>2.4488769276980111</v>
      </c>
      <c r="D97" s="6">
        <v>1.9731319466349733</v>
      </c>
      <c r="E97" s="6">
        <v>1.3297314178692528</v>
      </c>
      <c r="F97" s="6">
        <v>1.4942572339056062</v>
      </c>
      <c r="G97" s="6">
        <v>0.88012737632614158</v>
      </c>
      <c r="H97" s="6">
        <v>2.6487184831530568</v>
      </c>
    </row>
    <row r="98" spans="1:8" ht="19.5" customHeight="1" x14ac:dyDescent="0.2">
      <c r="A98" s="5">
        <v>21</v>
      </c>
      <c r="B98" s="6">
        <v>2.7986545183649918</v>
      </c>
      <c r="C98" s="6">
        <v>2.6650744179226069</v>
      </c>
      <c r="D98" s="6">
        <v>2.1473286038534525</v>
      </c>
      <c r="E98" s="6">
        <v>1.4471258822314808</v>
      </c>
      <c r="F98" s="6">
        <v>1.6261767518145833</v>
      </c>
      <c r="G98" s="6">
        <v>0.95782884334863427</v>
      </c>
      <c r="H98" s="6">
        <v>2.8825588537704103</v>
      </c>
    </row>
    <row r="99" spans="1:8" ht="12.75" customHeight="1" x14ac:dyDescent="0.2">
      <c r="A99" s="5">
        <v>22</v>
      </c>
      <c r="B99" s="6">
        <v>3.0403825970698097</v>
      </c>
      <c r="C99" s="6">
        <v>2.8952647877672408</v>
      </c>
      <c r="D99" s="6">
        <v>2.3327997344811231</v>
      </c>
      <c r="E99" s="6">
        <v>1.5721184302077826</v>
      </c>
      <c r="F99" s="6">
        <v>1.7666344536391838</v>
      </c>
      <c r="G99" s="6">
        <v>1.0405593570692018</v>
      </c>
      <c r="H99" s="6">
        <v>3.1315339983990373</v>
      </c>
    </row>
    <row r="100" spans="1:8" ht="12.75" customHeight="1" x14ac:dyDescent="0.2">
      <c r="A100" s="5">
        <v>23</v>
      </c>
      <c r="B100" s="6">
        <v>3.2978363183110821</v>
      </c>
      <c r="C100" s="6">
        <v>3.1404302134304056</v>
      </c>
      <c r="D100" s="6">
        <v>2.5303367066804894</v>
      </c>
      <c r="E100" s="6">
        <v>1.7052423799630072</v>
      </c>
      <c r="F100" s="6">
        <v>1.9162296442578883</v>
      </c>
      <c r="G100" s="6">
        <v>1.1286719120180684</v>
      </c>
      <c r="H100" s="6">
        <v>3.3967062441086391</v>
      </c>
    </row>
    <row r="101" spans="1:8" ht="12.75" customHeight="1" x14ac:dyDescent="0.2">
      <c r="A101" s="5">
        <v>24</v>
      </c>
      <c r="B101" s="6">
        <v>3.5721022502614574</v>
      </c>
      <c r="C101" s="6">
        <v>3.4016054010615222</v>
      </c>
      <c r="D101" s="6">
        <v>2.7407732135358018</v>
      </c>
      <c r="E101" s="6">
        <v>1.8470595732375805</v>
      </c>
      <c r="F101" s="6">
        <v>2.0755936813070281</v>
      </c>
      <c r="G101" s="6">
        <v>1.222538382011455</v>
      </c>
      <c r="H101" s="6">
        <v>3.6791947346469489</v>
      </c>
    </row>
    <row r="102" spans="1:8" ht="12.75" customHeight="1" x14ac:dyDescent="0.2">
      <c r="A102" s="5">
        <v>25</v>
      </c>
      <c r="B102" s="6">
        <v>3.8643134434970512</v>
      </c>
      <c r="C102" s="6">
        <v>3.6798693206030393</v>
      </c>
      <c r="D102" s="6">
        <v>2.9649786127672568</v>
      </c>
      <c r="E102" s="6">
        <v>1.9981558868533162</v>
      </c>
      <c r="F102" s="6">
        <v>2.2453849313314613</v>
      </c>
      <c r="G102" s="6">
        <v>1.3225465492910258</v>
      </c>
      <c r="H102" s="6">
        <v>3.9801664897187994</v>
      </c>
    </row>
    <row r="103" spans="1:8" ht="18" customHeight="1" x14ac:dyDescent="0.2">
      <c r="A103" s="2" t="s">
        <v>63</v>
      </c>
      <c r="B103" s="15"/>
      <c r="C103" s="8"/>
      <c r="D103" s="15"/>
      <c r="E103" s="15"/>
    </row>
    <row r="104" spans="1:8" ht="18" customHeight="1" x14ac:dyDescent="0.2">
      <c r="A104" s="52" t="s">
        <v>8</v>
      </c>
      <c r="C104" s="8"/>
      <c r="F104" s="21"/>
      <c r="G104" s="21"/>
      <c r="H104" s="22"/>
    </row>
    <row r="105" spans="1:8" ht="18" customHeight="1" x14ac:dyDescent="0.2">
      <c r="A105" s="52" t="s">
        <v>0</v>
      </c>
      <c r="B105" s="15"/>
      <c r="C105" s="16">
        <v>0.9</v>
      </c>
      <c r="H105" s="24" t="s">
        <v>46</v>
      </c>
    </row>
    <row r="106" spans="1:8" ht="18" customHeight="1" x14ac:dyDescent="0.2">
      <c r="A106" s="53" t="s">
        <v>30</v>
      </c>
      <c r="B106" s="15"/>
      <c r="C106" s="8"/>
      <c r="D106" s="15"/>
      <c r="E106" s="15"/>
      <c r="H106" s="14" t="s">
        <v>46</v>
      </c>
    </row>
    <row r="107" spans="1:8" ht="14.25" customHeight="1" x14ac:dyDescent="0.2">
      <c r="A107" s="52"/>
      <c r="B107" s="15"/>
      <c r="C107" s="8"/>
      <c r="D107" s="15"/>
      <c r="E107" s="15"/>
      <c r="H107" s="24"/>
    </row>
    <row r="108" spans="1:8" ht="14.25" customHeight="1" x14ac:dyDescent="0.2">
      <c r="A108" s="2"/>
      <c r="B108" s="9"/>
      <c r="C108" s="10"/>
      <c r="D108" s="10"/>
      <c r="E108" s="10"/>
      <c r="F108" s="3"/>
      <c r="G108" s="3"/>
    </row>
    <row r="109" spans="1:8" s="2" customFormat="1" ht="14.25" customHeight="1" x14ac:dyDescent="0.2">
      <c r="D109" s="5"/>
      <c r="E109" s="5"/>
      <c r="F109" s="5"/>
      <c r="G109" s="5"/>
      <c r="H109" s="1"/>
    </row>
    <row r="110" spans="1:8" s="2" customFormat="1" ht="14.25" customHeight="1" x14ac:dyDescent="0.2">
      <c r="A110" s="3"/>
      <c r="B110" s="3"/>
      <c r="D110" s="5"/>
      <c r="E110" s="5"/>
      <c r="F110" s="5"/>
      <c r="G110" s="5"/>
      <c r="H110" s="3"/>
    </row>
    <row r="111" spans="1:8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</row>
    <row r="112" spans="1:8" ht="19.5" customHeight="1" x14ac:dyDescent="0.2">
      <c r="A112" s="5">
        <v>1</v>
      </c>
      <c r="B112" s="6">
        <v>0.10374614175671154</v>
      </c>
      <c r="C112" s="6">
        <v>9.8794326537851432E-2</v>
      </c>
      <c r="D112" s="6">
        <v>7.960148573957275E-2</v>
      </c>
      <c r="E112" s="6">
        <v>5.364496615520211E-2</v>
      </c>
      <c r="F112" s="6">
        <v>6.0282383090924235E-2</v>
      </c>
      <c r="G112" s="6">
        <v>3.5506721643787681E-2</v>
      </c>
      <c r="H112" s="6">
        <v>0.10685647603264735</v>
      </c>
    </row>
    <row r="113" spans="1:8" ht="12.75" customHeight="1" x14ac:dyDescent="0.2">
      <c r="A113" s="5">
        <v>2</v>
      </c>
      <c r="B113" s="6">
        <v>0.17301988337734128</v>
      </c>
      <c r="C113" s="6">
        <v>0.1647616245431722</v>
      </c>
      <c r="D113" s="6">
        <v>0.13275327203609472</v>
      </c>
      <c r="E113" s="6">
        <v>8.9464973162281872E-2</v>
      </c>
      <c r="F113" s="6">
        <v>0.10053434966823892</v>
      </c>
      <c r="G113" s="6">
        <v>5.9215395713956155E-2</v>
      </c>
      <c r="H113" s="6">
        <v>0.17820706108414158</v>
      </c>
    </row>
    <row r="114" spans="1:8" s="18" customFormat="1" ht="12.75" customHeight="1" x14ac:dyDescent="0.2">
      <c r="A114" s="5">
        <v>3</v>
      </c>
      <c r="B114" s="6">
        <v>0.24394871367348742</v>
      </c>
      <c r="C114" s="6">
        <v>0.23230501365211698</v>
      </c>
      <c r="D114" s="6">
        <v>0.18717496114896234</v>
      </c>
      <c r="E114" s="6">
        <v>0.12614079200466</v>
      </c>
      <c r="F114" s="6">
        <v>0.14174801648709995</v>
      </c>
      <c r="G114" s="6">
        <v>8.3490517575842582E-2</v>
      </c>
      <c r="H114" s="6">
        <v>0.25126235476761527</v>
      </c>
    </row>
    <row r="115" spans="1:8" ht="12.75" customHeight="1" x14ac:dyDescent="0.2">
      <c r="A115" s="5">
        <v>4</v>
      </c>
      <c r="B115" s="6">
        <v>0.32014589800470256</v>
      </c>
      <c r="C115" s="6">
        <v>0.30486529765512116</v>
      </c>
      <c r="D115" s="6">
        <v>0.24563890958340553</v>
      </c>
      <c r="E115" s="6">
        <v>0.16554076684088367</v>
      </c>
      <c r="F115" s="6">
        <v>0.18602289532621519</v>
      </c>
      <c r="G115" s="6">
        <v>0.1095687135287423</v>
      </c>
      <c r="H115" s="6">
        <v>0.32974394900692072</v>
      </c>
    </row>
    <row r="116" spans="1:8" ht="12.75" customHeight="1" x14ac:dyDescent="0.2">
      <c r="A116" s="5">
        <v>5</v>
      </c>
      <c r="B116" s="6">
        <v>0.4017957295317573</v>
      </c>
      <c r="C116" s="6">
        <v>0.3826179733793012</v>
      </c>
      <c r="D116" s="6">
        <v>0.30828652027895126</v>
      </c>
      <c r="E116" s="6">
        <v>0.20776019182073793</v>
      </c>
      <c r="F116" s="6">
        <v>0.23346607094777916</v>
      </c>
      <c r="G116" s="6">
        <v>0.13751305720459511</v>
      </c>
      <c r="H116" s="6">
        <v>0.41384166211610235</v>
      </c>
    </row>
    <row r="117" spans="1:8" s="18" customFormat="1" ht="19.5" customHeight="1" x14ac:dyDescent="0.2">
      <c r="A117" s="5">
        <v>6</v>
      </c>
      <c r="B117" s="6">
        <v>0.4891045384728403</v>
      </c>
      <c r="C117" s="6">
        <v>0.46575952287791883</v>
      </c>
      <c r="D117" s="6">
        <v>0.37527610458716099</v>
      </c>
      <c r="E117" s="6">
        <v>0.25290575599678988</v>
      </c>
      <c r="F117" s="6">
        <v>0.28419743289221694</v>
      </c>
      <c r="G117" s="6">
        <v>0.1673941643342598</v>
      </c>
      <c r="H117" s="6">
        <v>0.50376801014290284</v>
      </c>
    </row>
    <row r="118" spans="1:8" ht="12.75" customHeight="1" x14ac:dyDescent="0.2">
      <c r="A118" s="5">
        <v>7</v>
      </c>
      <c r="B118" s="6">
        <v>0.58230303088493773</v>
      </c>
      <c r="C118" s="6">
        <v>0.55450964058145813</v>
      </c>
      <c r="D118" s="6">
        <v>0.44678467675255734</v>
      </c>
      <c r="E118" s="6">
        <v>0.30109675265946234</v>
      </c>
      <c r="F118" s="6">
        <v>0.33835103444260123</v>
      </c>
      <c r="G118" s="6">
        <v>0.19929099318652818</v>
      </c>
      <c r="H118" s="6">
        <v>0.59976061576737083</v>
      </c>
    </row>
    <row r="119" spans="1:8" ht="12.75" customHeight="1" x14ac:dyDescent="0.2">
      <c r="A119" s="5">
        <v>8</v>
      </c>
      <c r="B119" s="6">
        <v>0.68164881247669817</v>
      </c>
      <c r="C119" s="6">
        <v>0.64911363664861332</v>
      </c>
      <c r="D119" s="6">
        <v>0.52300989036298684</v>
      </c>
      <c r="E119" s="6">
        <v>0.3524663843480289</v>
      </c>
      <c r="F119" s="6">
        <v>0.39607655910284117</v>
      </c>
      <c r="G119" s="6">
        <v>0.23329170833346008</v>
      </c>
      <c r="H119" s="6">
        <v>0.70208480777924209</v>
      </c>
    </row>
    <row r="120" spans="1:8" ht="12.75" customHeight="1" x14ac:dyDescent="0.2">
      <c r="A120" s="5">
        <v>9</v>
      </c>
      <c r="B120" s="6">
        <v>0.78742909691289908</v>
      </c>
      <c r="C120" s="6">
        <v>0.74984501600307263</v>
      </c>
      <c r="D120" s="6">
        <v>0.60417211635517865</v>
      </c>
      <c r="E120" s="6">
        <v>0.40716316325836893</v>
      </c>
      <c r="F120" s="6">
        <v>0.45754089427593658</v>
      </c>
      <c r="G120" s="6">
        <v>0.26949460755726562</v>
      </c>
      <c r="H120" s="6">
        <v>0.81103641057802545</v>
      </c>
    </row>
    <row r="121" spans="1:8" ht="12.75" customHeight="1" x14ac:dyDescent="0.2">
      <c r="A121" s="5">
        <v>10</v>
      </c>
      <c r="B121" s="6">
        <v>0.89996359318065478</v>
      </c>
      <c r="C121" s="6">
        <v>0.85700822788540787</v>
      </c>
      <c r="D121" s="6">
        <v>0.69051665840932452</v>
      </c>
      <c r="E121" s="6">
        <v>0.46535240423981428</v>
      </c>
      <c r="F121" s="6">
        <v>0.52292980898724595</v>
      </c>
      <c r="G121" s="6">
        <v>0.30800911004038639</v>
      </c>
      <c r="H121" s="6">
        <v>0.92694471810314416</v>
      </c>
    </row>
    <row r="122" spans="1:8" ht="19.5" customHeight="1" x14ac:dyDescent="0.2">
      <c r="A122" s="5">
        <v>11</v>
      </c>
      <c r="B122" s="6">
        <v>1.0196075601496875</v>
      </c>
      <c r="C122" s="6">
        <v>0.97094157461883335</v>
      </c>
      <c r="D122" s="6">
        <v>0.78231609662694135</v>
      </c>
      <c r="E122" s="6">
        <v>0.52721780424455866</v>
      </c>
      <c r="F122" s="6">
        <v>0.59244972875697111</v>
      </c>
      <c r="G122" s="6">
        <v>0.34895680177710725</v>
      </c>
      <c r="H122" s="6">
        <v>1.0501756399706577</v>
      </c>
    </row>
    <row r="123" spans="1:8" ht="12.75" customHeight="1" x14ac:dyDescent="0.2">
      <c r="A123" s="5">
        <v>12</v>
      </c>
      <c r="B123" s="6">
        <v>1.1467550081036919</v>
      </c>
      <c r="C123" s="6">
        <v>1.0920202603311122</v>
      </c>
      <c r="D123" s="6">
        <v>0.87987274397550663</v>
      </c>
      <c r="E123" s="6">
        <v>0.59296309777275535</v>
      </c>
      <c r="F123" s="6">
        <v>0.66632959587116969</v>
      </c>
      <c r="G123" s="6">
        <v>0.39247253128546522</v>
      </c>
      <c r="H123" s="6">
        <v>1.1811349989873068</v>
      </c>
    </row>
    <row r="124" spans="1:8" ht="12.75" customHeight="1" x14ac:dyDescent="0.2">
      <c r="A124" s="5">
        <v>13</v>
      </c>
      <c r="B124" s="6">
        <v>1.2818420162988458</v>
      </c>
      <c r="C124" s="6">
        <v>1.2206595501656188</v>
      </c>
      <c r="D124" s="6">
        <v>0.98352119175744479</v>
      </c>
      <c r="E124" s="6">
        <v>0.66281377231283012</v>
      </c>
      <c r="F124" s="6">
        <v>0.74482279707110977</v>
      </c>
      <c r="G124" s="6">
        <v>0.43870554502900611</v>
      </c>
      <c r="H124" s="6">
        <v>1.3202719481702256</v>
      </c>
    </row>
    <row r="125" spans="1:8" ht="12.75" customHeight="1" x14ac:dyDescent="0.2">
      <c r="A125" s="5">
        <v>14</v>
      </c>
      <c r="B125" s="6">
        <v>1.425350121976426</v>
      </c>
      <c r="C125" s="6">
        <v>1.357317997535997</v>
      </c>
      <c r="D125" s="6">
        <v>1.0936309099038355</v>
      </c>
      <c r="E125" s="6">
        <v>0.73701882072922509</v>
      </c>
      <c r="F125" s="6">
        <v>0.82820913276150754</v>
      </c>
      <c r="G125" s="6">
        <v>0.48782064729343777</v>
      </c>
      <c r="H125" s="6">
        <v>1.4680824613629724</v>
      </c>
    </row>
    <row r="126" spans="1:8" ht="12.75" customHeight="1" x14ac:dyDescent="0.2">
      <c r="A126" s="5">
        <v>15</v>
      </c>
      <c r="B126" s="6">
        <v>1.577809719063882</v>
      </c>
      <c r="C126" s="6">
        <v>1.5025006806068399</v>
      </c>
      <c r="D126" s="6">
        <v>1.2106088547017977</v>
      </c>
      <c r="E126" s="6">
        <v>0.81585249865983833</v>
      </c>
      <c r="F126" s="6">
        <v>0.91679679184830365</v>
      </c>
      <c r="G126" s="6">
        <v>0.53999936337911936</v>
      </c>
      <c r="H126" s="6">
        <v>1.6251128338304759</v>
      </c>
    </row>
    <row r="127" spans="1:8" ht="19.5" customHeight="1" x14ac:dyDescent="0.2">
      <c r="A127" s="5">
        <v>16</v>
      </c>
      <c r="B127" s="6">
        <v>1.7398033832521127</v>
      </c>
      <c r="C127" s="6">
        <v>1.6567623686646493</v>
      </c>
      <c r="D127" s="6">
        <v>1.3349020200324144</v>
      </c>
      <c r="E127" s="6">
        <v>0.89961604384413552</v>
      </c>
      <c r="F127" s="6">
        <v>1.0109242837968484</v>
      </c>
      <c r="G127" s="6">
        <v>0.595441077596088</v>
      </c>
      <c r="H127" s="6">
        <v>1.79196310702293</v>
      </c>
    </row>
    <row r="128" spans="1:8" ht="12.75" customHeight="1" x14ac:dyDescent="0.2">
      <c r="A128" s="5">
        <v>17</v>
      </c>
      <c r="B128" s="6">
        <v>1.911969013283958</v>
      </c>
      <c r="C128" s="6">
        <v>1.8207105134722674</v>
      </c>
      <c r="D128" s="6">
        <v>1.4669998475927142</v>
      </c>
      <c r="E128" s="6">
        <v>0.98863930041791448</v>
      </c>
      <c r="F128" s="6">
        <v>1.1109622638983938</v>
      </c>
      <c r="G128" s="6">
        <v>0.65436410835807401</v>
      </c>
      <c r="H128" s="6">
        <v>1.9692903040408696</v>
      </c>
    </row>
    <row r="129" spans="1:8" ht="12.75" customHeight="1" x14ac:dyDescent="0.2">
      <c r="A129" s="5">
        <v>18</v>
      </c>
      <c r="B129" s="6">
        <v>2.0950026449849219</v>
      </c>
      <c r="C129" s="6">
        <v>1.9950079289855924</v>
      </c>
      <c r="D129" s="6">
        <v>1.6074363860219993</v>
      </c>
      <c r="E129" s="6">
        <v>1.0832821739899019</v>
      </c>
      <c r="F129" s="6">
        <v>1.2173151683812908</v>
      </c>
      <c r="G129" s="6">
        <v>0.71700667127379081</v>
      </c>
      <c r="H129" s="6">
        <v>2.1578113280312117</v>
      </c>
    </row>
    <row r="130" spans="1:8" ht="12.75" customHeight="1" x14ac:dyDescent="0.2">
      <c r="A130" s="5">
        <v>19</v>
      </c>
      <c r="B130" s="6">
        <v>2.2896607534362934</v>
      </c>
      <c r="C130" s="6">
        <v>2.180374983643711</v>
      </c>
      <c r="D130" s="6">
        <v>1.7567920572942914</v>
      </c>
      <c r="E130" s="6">
        <v>1.183935822047459</v>
      </c>
      <c r="F130" s="6">
        <v>1.3304225521039352</v>
      </c>
      <c r="G130" s="6">
        <v>0.78362766705691289</v>
      </c>
      <c r="H130" s="6">
        <v>2.3583053333800787</v>
      </c>
    </row>
    <row r="131" spans="1:8" ht="12.75" customHeight="1" x14ac:dyDescent="0.2">
      <c r="A131" s="5">
        <v>20</v>
      </c>
      <c r="B131" s="6">
        <v>2.4967618080827569</v>
      </c>
      <c r="C131" s="6">
        <v>2.3775910812510475</v>
      </c>
      <c r="D131" s="6">
        <v>1.9156948499084996</v>
      </c>
      <c r="E131" s="6">
        <v>1.2910234580702944</v>
      </c>
      <c r="F131" s="6">
        <v>1.45075999216035</v>
      </c>
      <c r="G131" s="6">
        <v>0.85450721375572924</v>
      </c>
      <c r="H131" s="6">
        <v>2.5716153274429101</v>
      </c>
    </row>
    <row r="132" spans="1:8" ht="19.5" customHeight="1" x14ac:dyDescent="0.2">
      <c r="A132" s="5">
        <v>21</v>
      </c>
      <c r="B132" s="6">
        <v>2.7171867835034424</v>
      </c>
      <c r="C132" s="6">
        <v>2.587495147369248</v>
      </c>
      <c r="D132" s="6">
        <v>2.084820710788625</v>
      </c>
      <c r="E132" s="6">
        <v>1.4050006156395198</v>
      </c>
      <c r="F132" s="6">
        <v>1.5788393846670858</v>
      </c>
      <c r="G132" s="6">
        <v>0.92994682156258723</v>
      </c>
      <c r="H132" s="6">
        <v>2.7986486966285513</v>
      </c>
    </row>
    <row r="133" spans="1:8" ht="12.75" customHeight="1" x14ac:dyDescent="0.2">
      <c r="A133" s="5">
        <v>22</v>
      </c>
      <c r="B133" s="6">
        <v>2.9518782526891898</v>
      </c>
      <c r="C133" s="6">
        <v>2.8109847658724338</v>
      </c>
      <c r="D133" s="6">
        <v>2.2648928495810066</v>
      </c>
      <c r="E133" s="6">
        <v>1.5263546795902365</v>
      </c>
      <c r="F133" s="6">
        <v>1.7152084179059708</v>
      </c>
      <c r="G133" s="6">
        <v>1.0102690824914939</v>
      </c>
      <c r="H133" s="6">
        <v>3.0403762724927526</v>
      </c>
    </row>
    <row r="134" spans="1:8" ht="12.75" customHeight="1" x14ac:dyDescent="0.2">
      <c r="A134" s="5">
        <v>23</v>
      </c>
      <c r="B134" s="6">
        <v>3.2018375971277631</v>
      </c>
      <c r="C134" s="6">
        <v>3.0490135221953563</v>
      </c>
      <c r="D134" s="6">
        <v>2.4566795980314651</v>
      </c>
      <c r="E134" s="6">
        <v>1.6556034434047842</v>
      </c>
      <c r="F134" s="6">
        <v>1.8604489512256357</v>
      </c>
      <c r="G134" s="6">
        <v>1.0958167155404108</v>
      </c>
      <c r="H134" s="6">
        <v>3.2978294581810648</v>
      </c>
    </row>
    <row r="135" spans="1:8" ht="12.75" customHeight="1" x14ac:dyDescent="0.2">
      <c r="A135" s="5">
        <v>24</v>
      </c>
      <c r="B135" s="6">
        <v>3.4681197554186651</v>
      </c>
      <c r="C135" s="6">
        <v>3.3025860025974367</v>
      </c>
      <c r="D135" s="6">
        <v>2.660990380745702</v>
      </c>
      <c r="E135" s="6">
        <v>1.7932923938309864</v>
      </c>
      <c r="F135" s="6">
        <v>2.015173963689358</v>
      </c>
      <c r="G135" s="6">
        <v>1.1869507694246884</v>
      </c>
      <c r="H135" s="6">
        <v>3.5720948196058688</v>
      </c>
    </row>
    <row r="136" spans="1:8" ht="12.75" customHeight="1" x14ac:dyDescent="0.2">
      <c r="A136" s="5">
        <v>25</v>
      </c>
      <c r="B136" s="6">
        <v>3.7518247954803385</v>
      </c>
      <c r="C136" s="6">
        <v>3.5727497686294782</v>
      </c>
      <c r="D136" s="6">
        <v>2.8786692487818062</v>
      </c>
      <c r="E136" s="6">
        <v>1.9399903530462663</v>
      </c>
      <c r="F136" s="6">
        <v>2.1800226570502117</v>
      </c>
      <c r="G136" s="6">
        <v>1.2840477381970987</v>
      </c>
      <c r="H136" s="6">
        <v>3.8643054049863146</v>
      </c>
    </row>
    <row r="137" spans="1:8" ht="18" customHeight="1" x14ac:dyDescent="0.2">
      <c r="A137" s="2" t="s">
        <v>63</v>
      </c>
      <c r="B137" s="15"/>
      <c r="C137" s="8"/>
      <c r="D137" s="15"/>
      <c r="E137" s="15"/>
    </row>
    <row r="138" spans="1:8" ht="18" customHeight="1" x14ac:dyDescent="0.2">
      <c r="A138" s="52" t="s">
        <v>8</v>
      </c>
      <c r="C138" s="8"/>
      <c r="F138" s="21"/>
      <c r="G138" s="21"/>
      <c r="H138" s="22"/>
    </row>
    <row r="139" spans="1:8" ht="18" customHeight="1" x14ac:dyDescent="0.2">
      <c r="A139" s="52" t="s">
        <v>0</v>
      </c>
      <c r="B139" s="15"/>
      <c r="C139" s="16">
        <v>0.9</v>
      </c>
      <c r="H139" s="24" t="s">
        <v>46</v>
      </c>
    </row>
    <row r="140" spans="1:8" ht="18" customHeight="1" x14ac:dyDescent="0.2">
      <c r="A140" s="53" t="s">
        <v>31</v>
      </c>
      <c r="B140" s="15"/>
      <c r="C140" s="8"/>
      <c r="D140" s="15"/>
      <c r="E140" s="15"/>
      <c r="H140" s="14" t="s">
        <v>46</v>
      </c>
    </row>
    <row r="141" spans="1:8" ht="14.25" customHeight="1" x14ac:dyDescent="0.2">
      <c r="A141" s="52"/>
      <c r="B141" s="15"/>
      <c r="C141" s="8"/>
      <c r="D141" s="15"/>
      <c r="E141" s="15"/>
      <c r="H141" s="24"/>
    </row>
    <row r="142" spans="1:8" ht="14.25" customHeight="1" x14ac:dyDescent="0.2">
      <c r="A142" s="2"/>
      <c r="B142" s="9"/>
      <c r="C142" s="10"/>
      <c r="D142" s="10"/>
      <c r="E142" s="10"/>
      <c r="F142" s="3"/>
      <c r="G142" s="3"/>
    </row>
    <row r="143" spans="1:8" s="2" customFormat="1" ht="14.25" customHeight="1" x14ac:dyDescent="0.2">
      <c r="D143" s="5"/>
      <c r="E143" s="5"/>
      <c r="F143" s="5"/>
      <c r="G143" s="5"/>
      <c r="H143" s="1"/>
    </row>
    <row r="144" spans="1:8" s="2" customFormat="1" ht="14.25" customHeight="1" x14ac:dyDescent="0.2">
      <c r="A144" s="3"/>
      <c r="B144" s="3"/>
      <c r="D144" s="5"/>
      <c r="E144" s="5"/>
      <c r="F144" s="5"/>
      <c r="G144" s="5"/>
      <c r="H144" s="3"/>
    </row>
    <row r="145" spans="1:8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</row>
    <row r="146" spans="1:8" ht="19.5" customHeight="1" x14ac:dyDescent="0.2">
      <c r="A146" s="5">
        <v>1</v>
      </c>
      <c r="B146" s="6">
        <v>0.10103830840955121</v>
      </c>
      <c r="C146" s="6">
        <v>9.6215738386238217E-2</v>
      </c>
      <c r="D146" s="6">
        <v>7.7523841656435763E-2</v>
      </c>
      <c r="E146" s="6">
        <v>5.224480200641874E-2</v>
      </c>
      <c r="F146" s="6">
        <v>5.8708978582420294E-2</v>
      </c>
      <c r="G146" s="6">
        <v>3.4579976000167947E-2</v>
      </c>
      <c r="H146" s="6">
        <v>0.10406746119063254</v>
      </c>
    </row>
    <row r="147" spans="1:8" ht="12.75" customHeight="1" x14ac:dyDescent="0.2">
      <c r="A147" s="5">
        <v>2</v>
      </c>
      <c r="B147" s="6">
        <v>0.16850396594660319</v>
      </c>
      <c r="C147" s="6">
        <v>0.16046125236820935</v>
      </c>
      <c r="D147" s="6">
        <v>0.12928833607918014</v>
      </c>
      <c r="E147" s="6">
        <v>8.7129886443589905E-2</v>
      </c>
      <c r="F147" s="6">
        <v>9.7910345922585171E-2</v>
      </c>
      <c r="G147" s="6">
        <v>5.7669840183268935E-2</v>
      </c>
      <c r="H147" s="6">
        <v>0.17355575536296416</v>
      </c>
    </row>
    <row r="148" spans="1:8" s="18" customFormat="1" ht="12.75" customHeight="1" x14ac:dyDescent="0.2">
      <c r="A148" s="5">
        <v>3</v>
      </c>
      <c r="B148" s="6">
        <v>0.23758151340274386</v>
      </c>
      <c r="C148" s="6">
        <v>0.22624172057896474</v>
      </c>
      <c r="D148" s="6">
        <v>0.18228958813199606</v>
      </c>
      <c r="E148" s="6">
        <v>0.12284844554007124</v>
      </c>
      <c r="F148" s="6">
        <v>0.13804831258063857</v>
      </c>
      <c r="G148" s="6">
        <v>8.1311367548329239E-2</v>
      </c>
      <c r="H148" s="6">
        <v>0.24470426430174247</v>
      </c>
    </row>
    <row r="149" spans="1:8" ht="12.75" customHeight="1" x14ac:dyDescent="0.2">
      <c r="A149" s="5">
        <v>4</v>
      </c>
      <c r="B149" s="6">
        <v>0.3117899078551446</v>
      </c>
      <c r="C149" s="6">
        <v>0.29690813987166947</v>
      </c>
      <c r="D149" s="6">
        <v>0.23922759423743495</v>
      </c>
      <c r="E149" s="6">
        <v>0.16122005860850031</v>
      </c>
      <c r="F149" s="6">
        <v>0.181167591882923</v>
      </c>
      <c r="G149" s="6">
        <v>0.10670890774440438</v>
      </c>
      <c r="H149" s="6">
        <v>0.3211374442634562</v>
      </c>
    </row>
    <row r="150" spans="1:8" ht="12.75" customHeight="1" x14ac:dyDescent="0.2">
      <c r="A150" s="5">
        <v>5</v>
      </c>
      <c r="B150" s="6">
        <v>0.39130863230818924</v>
      </c>
      <c r="C150" s="6">
        <v>0.37263142650636788</v>
      </c>
      <c r="D150" s="6">
        <v>0.30024006663782238</v>
      </c>
      <c r="E150" s="6">
        <v>0.20233753256711581</v>
      </c>
      <c r="F150" s="6">
        <v>0.22737247361839219</v>
      </c>
      <c r="G150" s="6">
        <v>0.13392388814574208</v>
      </c>
      <c r="H150" s="6">
        <v>0.40304015919611791</v>
      </c>
    </row>
    <row r="151" spans="1:8" s="18" customFormat="1" ht="19.5" customHeight="1" x14ac:dyDescent="0.2">
      <c r="A151" s="5">
        <v>6</v>
      </c>
      <c r="B151" s="6">
        <v>0.47633863164393853</v>
      </c>
      <c r="C151" s="6">
        <v>0.45360293424290365</v>
      </c>
      <c r="D151" s="6">
        <v>0.36548118466834095</v>
      </c>
      <c r="E151" s="6">
        <v>0.24630477182349075</v>
      </c>
      <c r="F151" s="6">
        <v>0.27677971814223085</v>
      </c>
      <c r="G151" s="6">
        <v>0.16302508137243465</v>
      </c>
      <c r="H151" s="6">
        <v>0.49061937835767022</v>
      </c>
    </row>
    <row r="152" spans="1:8" ht="12.75" customHeight="1" x14ac:dyDescent="0.2">
      <c r="A152" s="5">
        <v>7</v>
      </c>
      <c r="B152" s="6">
        <v>0.56710459035998428</v>
      </c>
      <c r="C152" s="6">
        <v>0.54003662336208547</v>
      </c>
      <c r="D152" s="6">
        <v>0.43512334240098316</v>
      </c>
      <c r="E152" s="6">
        <v>0.29323795604527175</v>
      </c>
      <c r="F152" s="6">
        <v>0.32951987987052678</v>
      </c>
      <c r="G152" s="6">
        <v>0.19408938483751917</v>
      </c>
      <c r="H152" s="6">
        <v>0.58410652234096883</v>
      </c>
    </row>
    <row r="153" spans="1:8" ht="12.75" customHeight="1" x14ac:dyDescent="0.2">
      <c r="A153" s="5">
        <v>8</v>
      </c>
      <c r="B153" s="6">
        <v>0.66385739050936288</v>
      </c>
      <c r="C153" s="6">
        <v>0.63217140128784688</v>
      </c>
      <c r="D153" s="6">
        <v>0.5093590345524579</v>
      </c>
      <c r="E153" s="6">
        <v>0.34326681110964502</v>
      </c>
      <c r="F153" s="6">
        <v>0.38573873548254434</v>
      </c>
      <c r="G153" s="6">
        <v>0.22720266196754568</v>
      </c>
      <c r="H153" s="6">
        <v>0.68375999470332549</v>
      </c>
    </row>
    <row r="154" spans="1:8" ht="12.75" customHeight="1" x14ac:dyDescent="0.2">
      <c r="A154" s="5">
        <v>9</v>
      </c>
      <c r="B154" s="6">
        <v>0.76687674931673255</v>
      </c>
      <c r="C154" s="6">
        <v>0.73027363430970238</v>
      </c>
      <c r="D154" s="6">
        <v>0.58840288025262111</v>
      </c>
      <c r="E154" s="6">
        <v>0.39653597295965143</v>
      </c>
      <c r="F154" s="6">
        <v>0.44559881652508088</v>
      </c>
      <c r="G154" s="6">
        <v>0.26246064491666221</v>
      </c>
      <c r="H154" s="6">
        <v>0.7898678986590526</v>
      </c>
    </row>
    <row r="155" spans="1:8" ht="12.75" customHeight="1" x14ac:dyDescent="0.2">
      <c r="A155" s="5">
        <v>10</v>
      </c>
      <c r="B155" s="6">
        <v>0.87647403118268141</v>
      </c>
      <c r="C155" s="6">
        <v>0.83463982536976677</v>
      </c>
      <c r="D155" s="6">
        <v>0.67249378061599652</v>
      </c>
      <c r="E155" s="6">
        <v>0.45320644163296592</v>
      </c>
      <c r="F155" s="6">
        <v>0.50928104334620239</v>
      </c>
      <c r="G155" s="6">
        <v>0.2999698969643726</v>
      </c>
      <c r="H155" s="6">
        <v>0.90275093338833612</v>
      </c>
    </row>
    <row r="156" spans="1:8" ht="19.5" customHeight="1" x14ac:dyDescent="0.2">
      <c r="A156" s="5">
        <v>11</v>
      </c>
      <c r="B156" s="6">
        <v>0.99299522251823524</v>
      </c>
      <c r="C156" s="6">
        <v>0.94559944690807285</v>
      </c>
      <c r="D156" s="6">
        <v>0.76189720124831206</v>
      </c>
      <c r="E156" s="6">
        <v>0.51345711948677863</v>
      </c>
      <c r="F156" s="6">
        <v>0.57698645364254553</v>
      </c>
      <c r="G156" s="6">
        <v>0.33984883064130988</v>
      </c>
      <c r="H156" s="6">
        <v>1.0227654580579983</v>
      </c>
    </row>
    <row r="157" spans="1:8" ht="12.75" customHeight="1" x14ac:dyDescent="0.2">
      <c r="A157" s="5">
        <v>12</v>
      </c>
      <c r="B157" s="6">
        <v>1.1168240497144331</v>
      </c>
      <c r="C157" s="6">
        <v>1.0635179100111014</v>
      </c>
      <c r="D157" s="6">
        <v>0.85690756457653183</v>
      </c>
      <c r="E157" s="6">
        <v>0.57748642343483281</v>
      </c>
      <c r="F157" s="6">
        <v>0.64893801417619934</v>
      </c>
      <c r="G157" s="6">
        <v>0.38222877484244105</v>
      </c>
      <c r="H157" s="6">
        <v>1.1503067032685494</v>
      </c>
    </row>
    <row r="158" spans="1:8" ht="12.75" customHeight="1" x14ac:dyDescent="0.2">
      <c r="A158" s="5">
        <v>13</v>
      </c>
      <c r="B158" s="6">
        <v>1.2483852101106705</v>
      </c>
      <c r="C158" s="6">
        <v>1.1887996411656354</v>
      </c>
      <c r="D158" s="6">
        <v>0.95785072887965406</v>
      </c>
      <c r="E158" s="6">
        <v>0.64551395561377001</v>
      </c>
      <c r="F158" s="6">
        <v>0.72538249815026923</v>
      </c>
      <c r="G158" s="6">
        <v>0.42725508061366957</v>
      </c>
      <c r="H158" s="6">
        <v>1.2858120988877402</v>
      </c>
    </row>
    <row r="159" spans="1:8" ht="12.75" customHeight="1" x14ac:dyDescent="0.2">
      <c r="A159" s="5">
        <v>14</v>
      </c>
      <c r="B159" s="6">
        <v>1.3881476725521598</v>
      </c>
      <c r="C159" s="6">
        <v>1.3218912252802364</v>
      </c>
      <c r="D159" s="6">
        <v>1.0650865207132725</v>
      </c>
      <c r="E159" s="6">
        <v>0.71778221003255538</v>
      </c>
      <c r="F159" s="6">
        <v>0.80659240301965895</v>
      </c>
      <c r="G159" s="6">
        <v>0.4750882507550474</v>
      </c>
      <c r="H159" s="6">
        <v>1.4297646735595266</v>
      </c>
    </row>
    <row r="160" spans="1:8" ht="12.75" customHeight="1" x14ac:dyDescent="0.2">
      <c r="A160" s="5">
        <v>15</v>
      </c>
      <c r="B160" s="6">
        <v>1.5366279873829694</v>
      </c>
      <c r="C160" s="6">
        <v>1.4632845576919356</v>
      </c>
      <c r="D160" s="6">
        <v>1.1790112745737922</v>
      </c>
      <c r="E160" s="6">
        <v>0.79455828410084461</v>
      </c>
      <c r="F160" s="6">
        <v>0.8928678737844582</v>
      </c>
      <c r="G160" s="6">
        <v>0.52590507265327913</v>
      </c>
      <c r="H160" s="6">
        <v>1.5826964639314989</v>
      </c>
    </row>
    <row r="161" spans="1:8" ht="19.5" customHeight="1" x14ac:dyDescent="0.2">
      <c r="A161" s="5">
        <v>16</v>
      </c>
      <c r="B161" s="6">
        <v>1.6943935247368906</v>
      </c>
      <c r="C161" s="6">
        <v>1.6135199278931085</v>
      </c>
      <c r="D161" s="6">
        <v>1.3000603175475931</v>
      </c>
      <c r="E161" s="6">
        <v>0.87613555308165358</v>
      </c>
      <c r="F161" s="6">
        <v>0.9845385846203083</v>
      </c>
      <c r="G161" s="6">
        <v>0.5798997265744299</v>
      </c>
      <c r="H161" s="6">
        <v>1.7451918500304855</v>
      </c>
    </row>
    <row r="162" spans="1:8" ht="12.75" customHeight="1" x14ac:dyDescent="0.2">
      <c r="A162" s="5">
        <v>17</v>
      </c>
      <c r="B162" s="6">
        <v>1.8620655338365151</v>
      </c>
      <c r="C162" s="6">
        <v>1.7731889328098551</v>
      </c>
      <c r="D162" s="6">
        <v>1.4287103166248438</v>
      </c>
      <c r="E162" s="6">
        <v>0.96283525199110442</v>
      </c>
      <c r="F162" s="6">
        <v>1.0819655165044002</v>
      </c>
      <c r="G162" s="6">
        <v>0.6372848326973749</v>
      </c>
      <c r="H162" s="6">
        <v>1.9178907062801518</v>
      </c>
    </row>
    <row r="163" spans="1:8" ht="12.75" customHeight="1" x14ac:dyDescent="0.2">
      <c r="A163" s="5">
        <v>18</v>
      </c>
      <c r="B163" s="6">
        <v>2.0403218835761505</v>
      </c>
      <c r="C163" s="6">
        <v>1.9429370865765831</v>
      </c>
      <c r="D163" s="6">
        <v>1.5654813814714068</v>
      </c>
      <c r="E163" s="6">
        <v>1.0550078926966948</v>
      </c>
      <c r="F163" s="6">
        <v>1.1855425496493397</v>
      </c>
      <c r="G163" s="6">
        <v>0.69829238906786006</v>
      </c>
      <c r="H163" s="6">
        <v>2.1014912242472534</v>
      </c>
    </row>
    <row r="164" spans="1:8" ht="12.75" customHeight="1" x14ac:dyDescent="0.2">
      <c r="A164" s="5">
        <v>19</v>
      </c>
      <c r="B164" s="6">
        <v>2.2298993046069153</v>
      </c>
      <c r="C164" s="6">
        <v>2.1234659556061195</v>
      </c>
      <c r="D164" s="6">
        <v>1.7109387847174331</v>
      </c>
      <c r="E164" s="6">
        <v>1.1530344232527381</v>
      </c>
      <c r="F164" s="6">
        <v>1.2956977662815448</v>
      </c>
      <c r="G164" s="6">
        <v>0.76317453894357856</v>
      </c>
      <c r="H164" s="6">
        <v>2.2967522219449776</v>
      </c>
    </row>
    <row r="165" spans="1:8" ht="12.75" customHeight="1" x14ac:dyDescent="0.2">
      <c r="A165" s="5">
        <v>20</v>
      </c>
      <c r="B165" s="6">
        <v>2.4315949038551552</v>
      </c>
      <c r="C165" s="6">
        <v>2.3155346008199946</v>
      </c>
      <c r="D165" s="6">
        <v>1.8656941240045894</v>
      </c>
      <c r="E165" s="6">
        <v>1.2573270110262498</v>
      </c>
      <c r="F165" s="6">
        <v>1.4128943306622084</v>
      </c>
      <c r="G165" s="6">
        <v>0.83220408913232957</v>
      </c>
      <c r="H165" s="6">
        <v>2.5044947037569885</v>
      </c>
    </row>
    <row r="166" spans="1:8" ht="19.5" customHeight="1" x14ac:dyDescent="0.2">
      <c r="A166" s="5">
        <v>21</v>
      </c>
      <c r="B166" s="6">
        <v>2.6462666619620743</v>
      </c>
      <c r="C166" s="6">
        <v>2.5199600513452194</v>
      </c>
      <c r="D166" s="6">
        <v>2.0304057036574439</v>
      </c>
      <c r="E166" s="6">
        <v>1.3683292999126062</v>
      </c>
      <c r="F166" s="6">
        <v>1.5376307781278928</v>
      </c>
      <c r="G166" s="6">
        <v>0.90567468023883491</v>
      </c>
      <c r="H166" s="6">
        <v>2.7256023727904179</v>
      </c>
    </row>
    <row r="167" spans="1:8" ht="12.75" customHeight="1" x14ac:dyDescent="0.2">
      <c r="A167" s="5">
        <v>22</v>
      </c>
      <c r="B167" s="6">
        <v>2.8748325502269867</v>
      </c>
      <c r="C167" s="6">
        <v>2.7376164636059386</v>
      </c>
      <c r="D167" s="6">
        <v>2.2057778571389508</v>
      </c>
      <c r="E167" s="6">
        <v>1.4865159537253174</v>
      </c>
      <c r="F167" s="6">
        <v>1.6704405019845536</v>
      </c>
      <c r="G167" s="6">
        <v>0.98390048444193257</v>
      </c>
      <c r="H167" s="6">
        <v>2.9610207213448629</v>
      </c>
    </row>
    <row r="168" spans="1:8" ht="12.75" customHeight="1" x14ac:dyDescent="0.2">
      <c r="A168" s="5">
        <v>23</v>
      </c>
      <c r="B168" s="6">
        <v>3.1182678135108857</v>
      </c>
      <c r="C168" s="6">
        <v>2.9694325339143219</v>
      </c>
      <c r="D168" s="6">
        <v>2.3925588622990666</v>
      </c>
      <c r="E168" s="6">
        <v>1.6123912512421301</v>
      </c>
      <c r="F168" s="6">
        <v>1.8118901747206548</v>
      </c>
      <c r="G168" s="6">
        <v>1.0672152755786777</v>
      </c>
      <c r="H168" s="6">
        <v>3.2117542323567494</v>
      </c>
    </row>
    <row r="169" spans="1:8" ht="12.75" customHeight="1" x14ac:dyDescent="0.2">
      <c r="A169" s="5">
        <v>24</v>
      </c>
      <c r="B169" s="6">
        <v>3.3775998559154079</v>
      </c>
      <c r="C169" s="6">
        <v>3.2163866282566582</v>
      </c>
      <c r="D169" s="6">
        <v>2.5915370173005985</v>
      </c>
      <c r="E169" s="6">
        <v>1.7464864416962855</v>
      </c>
      <c r="F169" s="6">
        <v>1.9625767762970441</v>
      </c>
      <c r="G169" s="6">
        <v>1.1559706787874588</v>
      </c>
      <c r="H169" s="6">
        <v>3.4788611117497235</v>
      </c>
    </row>
    <row r="170" spans="1:8" ht="12.75" customHeight="1" x14ac:dyDescent="0.2">
      <c r="A170" s="5">
        <v>25</v>
      </c>
      <c r="B170" s="6">
        <v>3.6539000329602187</v>
      </c>
      <c r="C170" s="6">
        <v>3.4794989662310516</v>
      </c>
      <c r="D170" s="6">
        <v>2.8035343429886268</v>
      </c>
      <c r="E170" s="6">
        <v>1.8893555006826295</v>
      </c>
      <c r="F170" s="6">
        <v>2.123122824937238</v>
      </c>
      <c r="G170" s="6">
        <v>1.2505333614119882</v>
      </c>
      <c r="H170" s="6">
        <v>3.7634448345395395</v>
      </c>
    </row>
    <row r="171" spans="1:8" ht="18" customHeight="1" x14ac:dyDescent="0.2">
      <c r="A171" s="2" t="s">
        <v>63</v>
      </c>
      <c r="B171" s="15"/>
      <c r="C171" s="8"/>
      <c r="D171" s="15"/>
      <c r="E171" s="15"/>
    </row>
    <row r="172" spans="1:8" ht="18" customHeight="1" x14ac:dyDescent="0.2">
      <c r="A172" s="52" t="s">
        <v>8</v>
      </c>
      <c r="C172" s="8"/>
      <c r="F172" s="21"/>
      <c r="G172" s="21"/>
      <c r="H172" s="22"/>
    </row>
    <row r="173" spans="1:8" ht="18" customHeight="1" x14ac:dyDescent="0.2">
      <c r="A173" s="52" t="s">
        <v>0</v>
      </c>
      <c r="B173" s="15"/>
      <c r="C173" s="16">
        <v>0.9</v>
      </c>
      <c r="H173" s="24" t="s">
        <v>46</v>
      </c>
    </row>
    <row r="174" spans="1:8" ht="18" customHeight="1" x14ac:dyDescent="0.2">
      <c r="A174" s="53" t="s">
        <v>18</v>
      </c>
      <c r="B174" s="15"/>
      <c r="C174" s="8"/>
      <c r="D174" s="15"/>
      <c r="E174" s="15"/>
      <c r="H174" s="14" t="s">
        <v>46</v>
      </c>
    </row>
    <row r="175" spans="1:8" ht="14.25" customHeight="1" x14ac:dyDescent="0.2">
      <c r="A175" s="52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8" s="2" customFormat="1" ht="14.25" customHeight="1" x14ac:dyDescent="0.2">
      <c r="D177" s="5"/>
      <c r="E177" s="5"/>
      <c r="F177" s="5"/>
      <c r="G177" s="5"/>
      <c r="H177" s="1"/>
    </row>
    <row r="178" spans="1:8" s="2" customFormat="1" ht="14.25" customHeight="1" x14ac:dyDescent="0.2">
      <c r="A178" s="3"/>
      <c r="B178" s="3"/>
      <c r="D178" s="5"/>
      <c r="E178" s="5"/>
      <c r="F178" s="5"/>
      <c r="G178" s="5"/>
      <c r="H178" s="3"/>
    </row>
    <row r="179" spans="1:8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</row>
    <row r="180" spans="1:8" ht="19.5" customHeight="1" x14ac:dyDescent="0.2">
      <c r="A180" s="5">
        <v>1</v>
      </c>
      <c r="B180" s="6">
        <v>9.6700177876372792E-2</v>
      </c>
      <c r="C180" s="6">
        <v>9.2084667319868391E-2</v>
      </c>
      <c r="D180" s="6">
        <v>7.4195316566963043E-2</v>
      </c>
      <c r="E180" s="6">
        <v>5.0001645184501071E-2</v>
      </c>
      <c r="F180" s="6">
        <v>5.6188279091611719E-2</v>
      </c>
      <c r="G180" s="6">
        <v>3.3095267357631679E-2</v>
      </c>
      <c r="H180" s="6">
        <v>9.9599272460952987E-2</v>
      </c>
    </row>
    <row r="181" spans="1:8" ht="12.75" customHeight="1" x14ac:dyDescent="0.2">
      <c r="A181" s="5">
        <v>2</v>
      </c>
      <c r="B181" s="6">
        <v>0.16126916351234635</v>
      </c>
      <c r="C181" s="6">
        <v>0.15357176788209759</v>
      </c>
      <c r="D181" s="6">
        <v>0.12373727641520119</v>
      </c>
      <c r="E181" s="6">
        <v>8.3388920995106849E-2</v>
      </c>
      <c r="F181" s="6">
        <v>9.3706516030271997E-2</v>
      </c>
      <c r="G181" s="6">
        <v>5.5193756621690723E-2</v>
      </c>
      <c r="H181" s="6">
        <v>0.16610405181209842</v>
      </c>
    </row>
    <row r="182" spans="1:8" s="18" customFormat="1" ht="12.75" customHeight="1" x14ac:dyDescent="0.2">
      <c r="A182" s="5">
        <v>3</v>
      </c>
      <c r="B182" s="6">
        <v>0.22738083176391946</v>
      </c>
      <c r="C182" s="6">
        <v>0.21652791864213769</v>
      </c>
      <c r="D182" s="6">
        <v>0.17446289308331711</v>
      </c>
      <c r="E182" s="6">
        <v>0.11757388581178792</v>
      </c>
      <c r="F182" s="6">
        <v>0.13212113892456004</v>
      </c>
      <c r="G182" s="6">
        <v>7.7820223131836244E-2</v>
      </c>
      <c r="H182" s="6">
        <v>0.2341977637746018</v>
      </c>
    </row>
    <row r="183" spans="1:8" ht="12.75" customHeight="1" x14ac:dyDescent="0.2">
      <c r="A183" s="5">
        <v>4</v>
      </c>
      <c r="B183" s="6">
        <v>0.29840305151823238</v>
      </c>
      <c r="C183" s="6">
        <v>0.28416023971972332</v>
      </c>
      <c r="D183" s="6">
        <v>0.22895623729098258</v>
      </c>
      <c r="E183" s="6">
        <v>0.15429799439523761</v>
      </c>
      <c r="F183" s="6">
        <v>0.17338907030688852</v>
      </c>
      <c r="G183" s="6">
        <v>0.1021273071798767</v>
      </c>
      <c r="H183" s="6">
        <v>0.30734924675465375</v>
      </c>
    </row>
    <row r="184" spans="1:8" ht="12.75" customHeight="1" x14ac:dyDescent="0.2">
      <c r="A184" s="5">
        <v>5</v>
      </c>
      <c r="B184" s="6">
        <v>0.37450759958670338</v>
      </c>
      <c r="C184" s="6">
        <v>0.35663230899940562</v>
      </c>
      <c r="D184" s="6">
        <v>0.28734910853621248</v>
      </c>
      <c r="E184" s="6">
        <v>0.19365006895203402</v>
      </c>
      <c r="F184" s="6">
        <v>0.21761012223172735</v>
      </c>
      <c r="G184" s="6">
        <v>0.12817379872488538</v>
      </c>
      <c r="H184" s="6">
        <v>0.38573542747378342</v>
      </c>
    </row>
    <row r="185" spans="1:8" s="18" customFormat="1" ht="19.5" customHeight="1" x14ac:dyDescent="0.2">
      <c r="A185" s="5">
        <v>6</v>
      </c>
      <c r="B185" s="6">
        <v>0.45588679318192737</v>
      </c>
      <c r="C185" s="6">
        <v>0.43412726437121324</v>
      </c>
      <c r="D185" s="6">
        <v>0.34978906638697355</v>
      </c>
      <c r="E185" s="6">
        <v>0.23572955270180937</v>
      </c>
      <c r="F185" s="6">
        <v>0.26489604188975086</v>
      </c>
      <c r="G185" s="6">
        <v>0.15602551759995961</v>
      </c>
      <c r="H185" s="6">
        <v>0.46955438886086232</v>
      </c>
    </row>
    <row r="186" spans="1:8" ht="12.75" customHeight="1" x14ac:dyDescent="0.2">
      <c r="A186" s="5">
        <v>7</v>
      </c>
      <c r="B186" s="6">
        <v>0.54275566985971058</v>
      </c>
      <c r="C186" s="6">
        <v>0.51684987962380458</v>
      </c>
      <c r="D186" s="6">
        <v>0.41644110308916665</v>
      </c>
      <c r="E186" s="6">
        <v>0.28064763707981116</v>
      </c>
      <c r="F186" s="6">
        <v>0.31537177827760177</v>
      </c>
      <c r="G186" s="6">
        <v>0.1857560595890744</v>
      </c>
      <c r="H186" s="6">
        <v>0.55902761534932632</v>
      </c>
    </row>
    <row r="187" spans="1:8" ht="12.75" customHeight="1" x14ac:dyDescent="0.2">
      <c r="A187" s="5">
        <v>8</v>
      </c>
      <c r="B187" s="6">
        <v>0.63535433992609924</v>
      </c>
      <c r="C187" s="6">
        <v>0.60502880457084018</v>
      </c>
      <c r="D187" s="6">
        <v>0.48748944850212944</v>
      </c>
      <c r="E187" s="6">
        <v>0.32852847811751457</v>
      </c>
      <c r="F187" s="6">
        <v>0.36917684907958198</v>
      </c>
      <c r="G187" s="6">
        <v>0.21744760152942322</v>
      </c>
      <c r="H187" s="6">
        <v>0.65440241580993208</v>
      </c>
    </row>
    <row r="188" spans="1:8" ht="12.75" customHeight="1" x14ac:dyDescent="0.2">
      <c r="A188" s="5">
        <v>9</v>
      </c>
      <c r="B188" s="6">
        <v>0.73395051080618123</v>
      </c>
      <c r="C188" s="6">
        <v>0.69891896893137129</v>
      </c>
      <c r="D188" s="6">
        <v>0.56313950697555293</v>
      </c>
      <c r="E188" s="6">
        <v>0.37951050174108075</v>
      </c>
      <c r="F188" s="6">
        <v>0.42646680746887133</v>
      </c>
      <c r="G188" s="6">
        <v>0.25119176526701992</v>
      </c>
      <c r="H188" s="6">
        <v>0.75595452360074245</v>
      </c>
    </row>
    <row r="189" spans="1:8" ht="12.75" customHeight="1" x14ac:dyDescent="0.2">
      <c r="A189" s="5">
        <v>10</v>
      </c>
      <c r="B189" s="6">
        <v>0.83884217831357544</v>
      </c>
      <c r="C189" s="6">
        <v>0.79880414514473019</v>
      </c>
      <c r="D189" s="6">
        <v>0.64361992228458498</v>
      </c>
      <c r="E189" s="6">
        <v>0.43374779537068087</v>
      </c>
      <c r="F189" s="6">
        <v>0.48741480588749725</v>
      </c>
      <c r="G189" s="6">
        <v>0.28709053873342544</v>
      </c>
      <c r="H189" s="6">
        <v>0.86399086852152318</v>
      </c>
    </row>
    <row r="190" spans="1:8" ht="19.5" customHeight="1" x14ac:dyDescent="0.2">
      <c r="A190" s="5">
        <v>11</v>
      </c>
      <c r="B190" s="6">
        <v>0.95036047375892752</v>
      </c>
      <c r="C190" s="6">
        <v>0.9049996595862102</v>
      </c>
      <c r="D190" s="6">
        <v>0.72918476213580163</v>
      </c>
      <c r="E190" s="6">
        <v>0.49141158010091851</v>
      </c>
      <c r="F190" s="6">
        <v>0.55221325037759017</v>
      </c>
      <c r="G190" s="6">
        <v>0.32525725035777969</v>
      </c>
      <c r="H190" s="6">
        <v>0.97885250927923395</v>
      </c>
    </row>
    <row r="191" spans="1:8" ht="12.75" customHeight="1" x14ac:dyDescent="0.2">
      <c r="A191" s="5">
        <v>12</v>
      </c>
      <c r="B191" s="6">
        <v>1.0688726480478927</v>
      </c>
      <c r="C191" s="6">
        <v>1.0178552342337113</v>
      </c>
      <c r="D191" s="6">
        <v>0.82011580778134763</v>
      </c>
      <c r="E191" s="6">
        <v>0.55269175371566082</v>
      </c>
      <c r="F191" s="6">
        <v>0.62107553451129005</v>
      </c>
      <c r="G191" s="6">
        <v>0.36581759036296468</v>
      </c>
      <c r="H191" s="6">
        <v>1.1009177070499885</v>
      </c>
    </row>
    <row r="192" spans="1:8" ht="12.75" customHeight="1" x14ac:dyDescent="0.2">
      <c r="A192" s="5">
        <v>13</v>
      </c>
      <c r="B192" s="6">
        <v>1.1947851639262321</v>
      </c>
      <c r="C192" s="6">
        <v>1.1377579313196233</v>
      </c>
      <c r="D192" s="6">
        <v>0.91672492661130134</v>
      </c>
      <c r="E192" s="6">
        <v>0.6177984896234846</v>
      </c>
      <c r="F192" s="6">
        <v>0.69423783616024848</v>
      </c>
      <c r="G192" s="6">
        <v>0.40891066907470358</v>
      </c>
      <c r="H192" s="6">
        <v>1.230605110430401</v>
      </c>
    </row>
    <row r="193" spans="1:8" ht="12.75" customHeight="1" x14ac:dyDescent="0.2">
      <c r="A193" s="5">
        <v>14</v>
      </c>
      <c r="B193" s="6">
        <v>1.328546854826179</v>
      </c>
      <c r="C193" s="6">
        <v>1.2651351614050941</v>
      </c>
      <c r="D193" s="6">
        <v>1.0193564958473154</v>
      </c>
      <c r="E193" s="6">
        <v>0.68696387023125116</v>
      </c>
      <c r="F193" s="6">
        <v>0.77196095296424039</v>
      </c>
      <c r="G193" s="6">
        <v>0.45469009802469179</v>
      </c>
      <c r="H193" s="6">
        <v>1.3683770089869263</v>
      </c>
    </row>
    <row r="194" spans="1:8" ht="12.75" customHeight="1" x14ac:dyDescent="0.2">
      <c r="A194" s="5">
        <v>15</v>
      </c>
      <c r="B194" s="6">
        <v>1.4706520927432642</v>
      </c>
      <c r="C194" s="6">
        <v>1.4004577000537308</v>
      </c>
      <c r="D194" s="6">
        <v>1.128389833165073</v>
      </c>
      <c r="E194" s="6">
        <v>0.76044352498714296</v>
      </c>
      <c r="F194" s="6">
        <v>0.85453214304698366</v>
      </c>
      <c r="G194" s="6">
        <v>0.50332507414436756</v>
      </c>
      <c r="H194" s="6">
        <v>1.5147425961063945</v>
      </c>
    </row>
    <row r="195" spans="1:8" ht="19.5" customHeight="1" x14ac:dyDescent="0.2">
      <c r="A195" s="5">
        <v>16</v>
      </c>
      <c r="B195" s="6">
        <v>1.6216438874895387</v>
      </c>
      <c r="C195" s="6">
        <v>1.5442426391571138</v>
      </c>
      <c r="D195" s="6">
        <v>1.2442415746637927</v>
      </c>
      <c r="E195" s="6">
        <v>0.83851823293986671</v>
      </c>
      <c r="F195" s="6">
        <v>0.94226692585776028</v>
      </c>
      <c r="G195" s="6">
        <v>0.55500144047251654</v>
      </c>
      <c r="H195" s="6">
        <v>1.6702611611655904</v>
      </c>
    </row>
    <row r="196" spans="1:8" ht="12.75" customHeight="1" x14ac:dyDescent="0.2">
      <c r="A196" s="5">
        <v>17</v>
      </c>
      <c r="B196" s="6">
        <v>1.7821168146401061</v>
      </c>
      <c r="C196" s="6">
        <v>1.6970561751301023</v>
      </c>
      <c r="D196" s="6">
        <v>1.3673679213969427</v>
      </c>
      <c r="E196" s="6">
        <v>0.92149543671873868</v>
      </c>
      <c r="F196" s="6">
        <v>1.0355107834741488</v>
      </c>
      <c r="G196" s="6">
        <v>0.60992268823381379</v>
      </c>
      <c r="H196" s="6">
        <v>1.8355451052583263</v>
      </c>
    </row>
    <row r="197" spans="1:8" ht="12.75" customHeight="1" x14ac:dyDescent="0.2">
      <c r="A197" s="5">
        <v>18</v>
      </c>
      <c r="B197" s="6">
        <v>1.9527196384477368</v>
      </c>
      <c r="C197" s="6">
        <v>1.8595161066334367</v>
      </c>
      <c r="D197" s="6">
        <v>1.4982666518605785</v>
      </c>
      <c r="E197" s="6">
        <v>1.009710598788129</v>
      </c>
      <c r="F197" s="6">
        <v>1.1346406846639416</v>
      </c>
      <c r="G197" s="6">
        <v>0.66831085452135497</v>
      </c>
      <c r="H197" s="6">
        <v>2.0112626427456681</v>
      </c>
    </row>
    <row r="198" spans="1:8" ht="12.75" customHeight="1" x14ac:dyDescent="0.2">
      <c r="A198" s="5">
        <v>19</v>
      </c>
      <c r="B198" s="6">
        <v>2.134157457662909</v>
      </c>
      <c r="C198" s="6">
        <v>2.0322938779735429</v>
      </c>
      <c r="D198" s="6">
        <v>1.637478768420483</v>
      </c>
      <c r="E198" s="6">
        <v>1.1035283110062504</v>
      </c>
      <c r="F198" s="6">
        <v>1.2400663317280967</v>
      </c>
      <c r="G198" s="6">
        <v>0.73040725669538786</v>
      </c>
      <c r="H198" s="6">
        <v>2.1981400114081766</v>
      </c>
    </row>
    <row r="199" spans="1:8" ht="12.75" customHeight="1" x14ac:dyDescent="0.2">
      <c r="A199" s="5">
        <v>20</v>
      </c>
      <c r="B199" s="6">
        <v>2.3271931550256197</v>
      </c>
      <c r="C199" s="6">
        <v>2.2161159594099336</v>
      </c>
      <c r="D199" s="6">
        <v>1.7855896094663117</v>
      </c>
      <c r="E199" s="6">
        <v>1.2033430441271431</v>
      </c>
      <c r="F199" s="6">
        <v>1.3522310027375593</v>
      </c>
      <c r="G199" s="6">
        <v>0.79647298846636061</v>
      </c>
      <c r="H199" s="6">
        <v>2.3969629653938314</v>
      </c>
    </row>
    <row r="200" spans="1:8" ht="19.5" customHeight="1" x14ac:dyDescent="0.2">
      <c r="A200" s="5">
        <v>21</v>
      </c>
      <c r="B200" s="6">
        <v>2.5326478733471944</v>
      </c>
      <c r="C200" s="6">
        <v>2.411764300513576</v>
      </c>
      <c r="D200" s="6">
        <v>1.9432292146957251</v>
      </c>
      <c r="E200" s="6">
        <v>1.309579393972649</v>
      </c>
      <c r="F200" s="6">
        <v>1.4716118281637527</v>
      </c>
      <c r="G200" s="6">
        <v>0.86678908283210621</v>
      </c>
      <c r="H200" s="6">
        <v>2.6085772655728876</v>
      </c>
    </row>
    <row r="201" spans="1:8" ht="12.75" customHeight="1" x14ac:dyDescent="0.2">
      <c r="A201" s="5">
        <v>22</v>
      </c>
      <c r="B201" s="6">
        <v>2.7514001703680226</v>
      </c>
      <c r="C201" s="6">
        <v>2.6200755253633683</v>
      </c>
      <c r="D201" s="6">
        <v>2.1110716766605888</v>
      </c>
      <c r="E201" s="6">
        <v>1.4226916444269739</v>
      </c>
      <c r="F201" s="6">
        <v>1.5987192998030642</v>
      </c>
      <c r="G201" s="6">
        <v>0.94165622283112438</v>
      </c>
      <c r="H201" s="6">
        <v>2.8338878090580431</v>
      </c>
    </row>
    <row r="202" spans="1:8" ht="12.75" customHeight="1" x14ac:dyDescent="0.2">
      <c r="A202" s="5">
        <v>23</v>
      </c>
      <c r="B202" s="6">
        <v>2.9843834183210274</v>
      </c>
      <c r="C202" s="6">
        <v>2.84193845622874</v>
      </c>
      <c r="D202" s="6">
        <v>2.2898331455254368</v>
      </c>
      <c r="E202" s="6">
        <v>1.5431624228051919</v>
      </c>
      <c r="F202" s="6">
        <v>1.7340957597759699</v>
      </c>
      <c r="G202" s="6">
        <v>1.0213938515530885</v>
      </c>
      <c r="H202" s="6">
        <v>3.0738559508061964</v>
      </c>
    </row>
    <row r="203" spans="1:8" ht="12.75" customHeight="1" x14ac:dyDescent="0.2">
      <c r="A203" s="5">
        <v>24</v>
      </c>
      <c r="B203" s="6">
        <v>3.2325809091965758</v>
      </c>
      <c r="C203" s="6">
        <v>3.0782894524608291</v>
      </c>
      <c r="D203" s="6">
        <v>2.4802680734754157</v>
      </c>
      <c r="E203" s="6">
        <v>1.6715001688878171</v>
      </c>
      <c r="F203" s="6">
        <v>1.8783125564087759</v>
      </c>
      <c r="G203" s="6">
        <v>1.1063384969344141</v>
      </c>
      <c r="H203" s="6">
        <v>3.3294944621380216</v>
      </c>
    </row>
    <row r="204" spans="1:8" ht="12.75" customHeight="1" x14ac:dyDescent="0.2">
      <c r="A204" s="5">
        <v>25</v>
      </c>
      <c r="B204" s="6">
        <v>3.4970179993268453</v>
      </c>
      <c r="C204" s="6">
        <v>3.3301049300167356</v>
      </c>
      <c r="D204" s="6">
        <v>2.6831631874776387</v>
      </c>
      <c r="E204" s="6">
        <v>1.808235073049212</v>
      </c>
      <c r="F204" s="6">
        <v>2.0319654797923188</v>
      </c>
      <c r="G204" s="6">
        <v>1.1968410832721976</v>
      </c>
      <c r="H204" s="6">
        <v>3.6018594398150849</v>
      </c>
    </row>
    <row r="205" spans="1:8" ht="18" customHeight="1" x14ac:dyDescent="0.2">
      <c r="A205" s="2" t="s">
        <v>63</v>
      </c>
      <c r="B205" s="15"/>
      <c r="C205" s="8"/>
      <c r="D205" s="15"/>
      <c r="E205" s="15"/>
    </row>
    <row r="206" spans="1:8" ht="18" customHeight="1" x14ac:dyDescent="0.2">
      <c r="A206" s="52" t="s">
        <v>8</v>
      </c>
      <c r="C206" s="8"/>
      <c r="F206" s="21"/>
      <c r="G206" s="21"/>
      <c r="H206" s="22"/>
    </row>
    <row r="207" spans="1:8" ht="18" customHeight="1" x14ac:dyDescent="0.2">
      <c r="A207" s="52" t="s">
        <v>0</v>
      </c>
      <c r="B207" s="15"/>
      <c r="C207" s="16">
        <v>0.9</v>
      </c>
      <c r="H207" s="24" t="s">
        <v>46</v>
      </c>
    </row>
    <row r="208" spans="1:8" ht="18" customHeight="1" x14ac:dyDescent="0.2">
      <c r="A208" s="52" t="s">
        <v>10</v>
      </c>
      <c r="B208" s="15"/>
      <c r="C208" s="8"/>
      <c r="D208" s="15"/>
      <c r="E208" s="15"/>
      <c r="H208" s="14" t="s">
        <v>46</v>
      </c>
    </row>
    <row r="209" spans="1:8" ht="14.25" customHeight="1" x14ac:dyDescent="0.2">
      <c r="A209" s="52"/>
      <c r="B209" s="15"/>
      <c r="C209" s="8"/>
      <c r="D209" s="15"/>
      <c r="E209" s="15"/>
      <c r="H209" s="24"/>
    </row>
    <row r="210" spans="1:8" ht="14.25" customHeight="1" x14ac:dyDescent="0.2">
      <c r="A210" s="2"/>
      <c r="B210" s="9"/>
      <c r="C210" s="10"/>
      <c r="D210" s="10"/>
      <c r="E210" s="10"/>
      <c r="F210" s="3"/>
      <c r="G210" s="3"/>
    </row>
    <row r="211" spans="1:8" s="2" customFormat="1" ht="14.25" customHeight="1" x14ac:dyDescent="0.2">
      <c r="D211" s="5"/>
      <c r="E211" s="5"/>
      <c r="F211" s="5"/>
      <c r="G211" s="5"/>
      <c r="H211" s="1"/>
    </row>
    <row r="212" spans="1:8" s="2" customFormat="1" ht="14.25" customHeight="1" x14ac:dyDescent="0.2">
      <c r="A212" s="3"/>
      <c r="B212" s="3"/>
      <c r="D212" s="5"/>
      <c r="E212" s="5"/>
      <c r="F212" s="5"/>
      <c r="G212" s="5"/>
      <c r="H212" s="3"/>
    </row>
    <row r="213" spans="1:8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</row>
    <row r="214" spans="1:8" ht="19.5" customHeight="1" x14ac:dyDescent="0.2">
      <c r="A214" s="5">
        <v>1</v>
      </c>
      <c r="B214" s="6">
        <v>8.7330360796726306E-2</v>
      </c>
      <c r="C214" s="6">
        <v>8.3162072681724694E-2</v>
      </c>
      <c r="D214" s="6">
        <v>6.7006120438619948E-2</v>
      </c>
      <c r="E214" s="6">
        <v>4.5156708191115939E-2</v>
      </c>
      <c r="F214" s="6">
        <v>5.0743884792962109E-2</v>
      </c>
      <c r="G214" s="6">
        <v>2.9888483170125331E-2</v>
      </c>
      <c r="H214" s="6">
        <v>8.9948546012258199E-2</v>
      </c>
    </row>
    <row r="215" spans="1:8" ht="12.75" customHeight="1" x14ac:dyDescent="0.2">
      <c r="A215" s="5">
        <v>2</v>
      </c>
      <c r="B215" s="6">
        <v>0.14564289895024685</v>
      </c>
      <c r="C215" s="6">
        <v>0.13869134671583247</v>
      </c>
      <c r="D215" s="6">
        <v>0.11174768475771397</v>
      </c>
      <c r="E215" s="6">
        <v>7.5308905494078981E-2</v>
      </c>
      <c r="F215" s="6">
        <v>8.4626771466646558E-2</v>
      </c>
      <c r="G215" s="6">
        <v>4.9845727126388968E-2</v>
      </c>
      <c r="H215" s="6">
        <v>0.15000930808104521</v>
      </c>
    </row>
    <row r="216" spans="1:8" s="18" customFormat="1" ht="12.75" customHeight="1" x14ac:dyDescent="0.2">
      <c r="A216" s="5">
        <v>3</v>
      </c>
      <c r="B216" s="6">
        <v>0.20534864063631292</v>
      </c>
      <c r="C216" s="6">
        <v>0.19554732651843779</v>
      </c>
      <c r="D216" s="6">
        <v>0.15755821481616356</v>
      </c>
      <c r="E216" s="6">
        <v>0.10618149928683131</v>
      </c>
      <c r="F216" s="6">
        <v>0.11931918828430003</v>
      </c>
      <c r="G216" s="6">
        <v>7.0279789682222718E-2</v>
      </c>
      <c r="H216" s="6">
        <v>0.2115050422592834</v>
      </c>
    </row>
    <row r="217" spans="1:8" ht="12.75" customHeight="1" x14ac:dyDescent="0.2">
      <c r="A217" s="5">
        <v>4</v>
      </c>
      <c r="B217" s="6">
        <v>0.26948912322837226</v>
      </c>
      <c r="C217" s="6">
        <v>0.25662637653607712</v>
      </c>
      <c r="D217" s="6">
        <v>0.20677139637576433</v>
      </c>
      <c r="E217" s="6">
        <v>0.13934720511036147</v>
      </c>
      <c r="F217" s="6">
        <v>0.15658844069002764</v>
      </c>
      <c r="G217" s="6">
        <v>9.2231625412510287E-2</v>
      </c>
      <c r="H217" s="6">
        <v>0.27756847194222328</v>
      </c>
    </row>
    <row r="218" spans="1:8" ht="12.75" customHeight="1" x14ac:dyDescent="0.2">
      <c r="A218" s="5">
        <v>5</v>
      </c>
      <c r="B218" s="6">
        <v>0.33821947912894068</v>
      </c>
      <c r="C218" s="6">
        <v>0.3220762246839407</v>
      </c>
      <c r="D218" s="6">
        <v>0.25950625814946421</v>
      </c>
      <c r="E218" s="6">
        <v>0.17488623869454259</v>
      </c>
      <c r="F218" s="6">
        <v>0.19652466939422036</v>
      </c>
      <c r="G218" s="6">
        <v>0.11575432779080928</v>
      </c>
      <c r="H218" s="6">
        <v>0.34835938043911008</v>
      </c>
    </row>
    <row r="219" spans="1:8" s="18" customFormat="1" ht="19.5" customHeight="1" x14ac:dyDescent="0.2">
      <c r="A219" s="5">
        <v>6</v>
      </c>
      <c r="B219" s="6">
        <v>0.41171339086820752</v>
      </c>
      <c r="C219" s="6">
        <v>0.3920622636051756</v>
      </c>
      <c r="D219" s="6">
        <v>0.31589606183949115</v>
      </c>
      <c r="E219" s="6">
        <v>0.21288840765338321</v>
      </c>
      <c r="F219" s="6">
        <v>0.23922879378186726</v>
      </c>
      <c r="G219" s="6">
        <v>0.14090733900117974</v>
      </c>
      <c r="H219" s="6">
        <v>0.42405665732415071</v>
      </c>
    </row>
    <row r="220" spans="1:8" ht="12.75" customHeight="1" x14ac:dyDescent="0.2">
      <c r="A220" s="5">
        <v>7</v>
      </c>
      <c r="B220" s="6">
        <v>0.49016505981938463</v>
      </c>
      <c r="C220" s="6">
        <v>0.46676942541922545</v>
      </c>
      <c r="D220" s="6">
        <v>0.37608981267706204</v>
      </c>
      <c r="E220" s="6">
        <v>0.25345412946667423</v>
      </c>
      <c r="F220" s="6">
        <v>0.28481365584765372</v>
      </c>
      <c r="G220" s="6">
        <v>0.16775712372350965</v>
      </c>
      <c r="H220" s="6">
        <v>0.50486032617442211</v>
      </c>
    </row>
    <row r="221" spans="1:8" ht="12.75" customHeight="1" x14ac:dyDescent="0.2">
      <c r="A221" s="5">
        <v>8</v>
      </c>
      <c r="B221" s="6">
        <v>0.57379133066795773</v>
      </c>
      <c r="C221" s="6">
        <v>0.54640420478992202</v>
      </c>
      <c r="D221" s="6">
        <v>0.44025388946766419</v>
      </c>
      <c r="E221" s="6">
        <v>0.29669552999873061</v>
      </c>
      <c r="F221" s="6">
        <v>0.33340525463289666</v>
      </c>
      <c r="G221" s="6">
        <v>0.19637789622501997</v>
      </c>
      <c r="H221" s="6">
        <v>0.59099373273122191</v>
      </c>
    </row>
    <row r="222" spans="1:8" ht="12.75" customHeight="1" x14ac:dyDescent="0.2">
      <c r="A222" s="5">
        <v>9</v>
      </c>
      <c r="B222" s="6">
        <v>0.66283397118038079</v>
      </c>
      <c r="C222" s="6">
        <v>0.63119682988055825</v>
      </c>
      <c r="D222" s="6">
        <v>0.50857379379321488</v>
      </c>
      <c r="E222" s="6">
        <v>0.34273762231923616</v>
      </c>
      <c r="F222" s="6">
        <v>0.38514407090025043</v>
      </c>
      <c r="G222" s="6">
        <v>0.22685240060241219</v>
      </c>
      <c r="H222" s="6">
        <v>0.68270589301677631</v>
      </c>
    </row>
    <row r="223" spans="1:8" ht="12.75" customHeight="1" x14ac:dyDescent="0.2">
      <c r="A223" s="5">
        <v>10</v>
      </c>
      <c r="B223" s="6">
        <v>0.75756210270152413</v>
      </c>
      <c r="C223" s="6">
        <v>0.72140357684341527</v>
      </c>
      <c r="D223" s="6">
        <v>0.58125601486413825</v>
      </c>
      <c r="E223" s="6">
        <v>0.39171956346278253</v>
      </c>
      <c r="F223" s="6">
        <v>0.4401864793903531</v>
      </c>
      <c r="G223" s="6">
        <v>0.25927274261035732</v>
      </c>
      <c r="H223" s="6">
        <v>0.78027399669858555</v>
      </c>
    </row>
    <row r="224" spans="1:8" ht="19.5" customHeight="1" x14ac:dyDescent="0.2">
      <c r="A224" s="5">
        <v>11</v>
      </c>
      <c r="B224" s="6">
        <v>0.85827477139102071</v>
      </c>
      <c r="C224" s="6">
        <v>0.81730921833070358</v>
      </c>
      <c r="D224" s="6">
        <v>0.65853000235642634</v>
      </c>
      <c r="E224" s="6">
        <v>0.44379598396155845</v>
      </c>
      <c r="F224" s="6">
        <v>0.498706242855743</v>
      </c>
      <c r="G224" s="6">
        <v>0.29374126965733666</v>
      </c>
      <c r="H224" s="6">
        <v>0.88400605541205513</v>
      </c>
    </row>
    <row r="225" spans="1:8" ht="12.75" customHeight="1" x14ac:dyDescent="0.2">
      <c r="A225" s="5">
        <v>12</v>
      </c>
      <c r="B225" s="6">
        <v>0.9653036431754296</v>
      </c>
      <c r="C225" s="6">
        <v>0.91922958981635139</v>
      </c>
      <c r="D225" s="6">
        <v>0.74065023417235343</v>
      </c>
      <c r="E225" s="6">
        <v>0.49913838134890665</v>
      </c>
      <c r="F225" s="6">
        <v>0.56089607798066954</v>
      </c>
      <c r="G225" s="6">
        <v>0.33037149314274938</v>
      </c>
      <c r="H225" s="6">
        <v>0.99424367850797257</v>
      </c>
    </row>
    <row r="226" spans="1:8" ht="12.75" customHeight="1" x14ac:dyDescent="0.2">
      <c r="A226" s="5">
        <v>13</v>
      </c>
      <c r="B226" s="6">
        <v>1.0790157963685378</v>
      </c>
      <c r="C226" s="6">
        <v>1.0275142489242199</v>
      </c>
      <c r="D226" s="6">
        <v>0.82789835913919585</v>
      </c>
      <c r="E226" s="6">
        <v>0.55793656416503834</v>
      </c>
      <c r="F226" s="6">
        <v>0.62696927805162406</v>
      </c>
      <c r="G226" s="6">
        <v>0.36928904422056802</v>
      </c>
      <c r="H226" s="6">
        <v>1.111364949396237</v>
      </c>
    </row>
    <row r="227" spans="1:8" ht="12.75" customHeight="1" x14ac:dyDescent="0.2">
      <c r="A227" s="5">
        <v>14</v>
      </c>
      <c r="B227" s="6">
        <v>1.1998165744395648</v>
      </c>
      <c r="C227" s="6">
        <v>1.1425491920333548</v>
      </c>
      <c r="D227" s="6">
        <v>0.92058538585773952</v>
      </c>
      <c r="E227" s="6">
        <v>0.62040012706397474</v>
      </c>
      <c r="F227" s="6">
        <v>0.69716137057720728</v>
      </c>
      <c r="G227" s="6">
        <v>0.41063265014838507</v>
      </c>
      <c r="H227" s="6">
        <v>1.2357873638407411</v>
      </c>
    </row>
    <row r="228" spans="1:8" ht="12.75" customHeight="1" x14ac:dyDescent="0.2">
      <c r="A228" s="5">
        <v>15</v>
      </c>
      <c r="B228" s="6">
        <v>1.3281524469368158</v>
      </c>
      <c r="C228" s="6">
        <v>1.2647595786494266</v>
      </c>
      <c r="D228" s="6">
        <v>1.0190538778082334</v>
      </c>
      <c r="E228" s="6">
        <v>0.68675993013749959</v>
      </c>
      <c r="F228" s="6">
        <v>0.77173177964677453</v>
      </c>
      <c r="G228" s="6">
        <v>0.45455511342763011</v>
      </c>
      <c r="H228" s="6">
        <v>1.3679707766542033</v>
      </c>
    </row>
    <row r="229" spans="1:8" ht="19.5" customHeight="1" x14ac:dyDescent="0.2">
      <c r="A229" s="5">
        <v>16</v>
      </c>
      <c r="B229" s="6">
        <v>1.4645138084370541</v>
      </c>
      <c r="C229" s="6">
        <v>1.3946123967599275</v>
      </c>
      <c r="D229" s="6">
        <v>1.1236801009052262</v>
      </c>
      <c r="E229" s="6">
        <v>0.75726954619350417</v>
      </c>
      <c r="F229" s="6">
        <v>0.8509654522785145</v>
      </c>
      <c r="G229" s="6">
        <v>0.50122426973332612</v>
      </c>
      <c r="H229" s="6">
        <v>1.5084202845607153</v>
      </c>
    </row>
    <row r="230" spans="1:8" ht="12.75" customHeight="1" x14ac:dyDescent="0.2">
      <c r="A230" s="5">
        <v>17</v>
      </c>
      <c r="B230" s="6">
        <v>1.6094376227870375</v>
      </c>
      <c r="C230" s="6">
        <v>1.5326189808657602</v>
      </c>
      <c r="D230" s="6">
        <v>1.2348760523494484</v>
      </c>
      <c r="E230" s="6">
        <v>0.83220662803813772</v>
      </c>
      <c r="F230" s="6">
        <v>0.93517439487351484</v>
      </c>
      <c r="G230" s="6">
        <v>0.55082389289567801</v>
      </c>
      <c r="H230" s="6">
        <v>1.6576889497122753</v>
      </c>
    </row>
    <row r="231" spans="1:8" ht="12.75" customHeight="1" x14ac:dyDescent="0.2">
      <c r="A231" s="5">
        <v>18</v>
      </c>
      <c r="B231" s="6">
        <v>1.7635097918693761</v>
      </c>
      <c r="C231" s="6">
        <v>1.6793372676856253</v>
      </c>
      <c r="D231" s="6">
        <v>1.3530912781149831</v>
      </c>
      <c r="E231" s="6">
        <v>0.9118741333152286</v>
      </c>
      <c r="F231" s="6">
        <v>1.0246990496028587</v>
      </c>
      <c r="G231" s="6">
        <v>0.60355450560115997</v>
      </c>
      <c r="H231" s="6">
        <v>1.8163802394708155</v>
      </c>
    </row>
    <row r="232" spans="1:8" ht="12.75" customHeight="1" x14ac:dyDescent="0.2">
      <c r="A232" s="5">
        <v>19</v>
      </c>
      <c r="B232" s="6">
        <v>1.9273670935021547</v>
      </c>
      <c r="C232" s="6">
        <v>1.8353736415594779</v>
      </c>
      <c r="D232" s="6">
        <v>1.4788143598449377</v>
      </c>
      <c r="E232" s="6">
        <v>0.99660132655376177</v>
      </c>
      <c r="F232" s="6">
        <v>1.1199094204370423</v>
      </c>
      <c r="G232" s="6">
        <v>0.65963404263127645</v>
      </c>
      <c r="H232" s="6">
        <v>1.9851500224065224</v>
      </c>
    </row>
    <row r="233" spans="1:8" ht="12.75" customHeight="1" x14ac:dyDescent="0.2">
      <c r="A233" s="5">
        <v>20</v>
      </c>
      <c r="B233" s="6">
        <v>2.1016984904814375</v>
      </c>
      <c r="C233" s="6">
        <v>2.0013841810102799</v>
      </c>
      <c r="D233" s="6">
        <v>1.6125739192428028</v>
      </c>
      <c r="E233" s="6">
        <v>1.0867444560464568</v>
      </c>
      <c r="F233" s="6">
        <v>1.2212058337737945</v>
      </c>
      <c r="G233" s="6">
        <v>0.71929829887737062</v>
      </c>
      <c r="H233" s="6">
        <v>2.164707916585749</v>
      </c>
    </row>
    <row r="234" spans="1:8" ht="19.5" customHeight="1" x14ac:dyDescent="0.2">
      <c r="A234" s="5">
        <v>21</v>
      </c>
      <c r="B234" s="6">
        <v>2.2872455605328654</v>
      </c>
      <c r="C234" s="6">
        <v>2.1780750681739613</v>
      </c>
      <c r="D234" s="6">
        <v>1.7549389479621746</v>
      </c>
      <c r="E234" s="6">
        <v>1.1826869761687711</v>
      </c>
      <c r="F234" s="6">
        <v>1.3290191882643014</v>
      </c>
      <c r="G234" s="6">
        <v>0.78280107648991959</v>
      </c>
      <c r="H234" s="6">
        <v>2.3558177324126661</v>
      </c>
    </row>
    <row r="235" spans="1:8" ht="12.75" customHeight="1" x14ac:dyDescent="0.2">
      <c r="A235" s="5">
        <v>22</v>
      </c>
      <c r="B235" s="6">
        <v>2.4848017330599199</v>
      </c>
      <c r="C235" s="6">
        <v>2.3662018619777734</v>
      </c>
      <c r="D235" s="6">
        <v>1.9065182219852448</v>
      </c>
      <c r="E235" s="6">
        <v>1.2848391527173462</v>
      </c>
      <c r="F235" s="6">
        <v>1.4438105113207291</v>
      </c>
      <c r="G235" s="6">
        <v>0.85041392365853663</v>
      </c>
      <c r="H235" s="6">
        <v>2.5592966864950526</v>
      </c>
    </row>
    <row r="236" spans="1:8" ht="12.75" customHeight="1" x14ac:dyDescent="0.2">
      <c r="A236" s="5">
        <v>23</v>
      </c>
      <c r="B236" s="6">
        <v>2.695209940678124</v>
      </c>
      <c r="C236" s="6">
        <v>2.5665672617670343</v>
      </c>
      <c r="D236" s="6">
        <v>2.0679584997112936</v>
      </c>
      <c r="E236" s="6">
        <v>1.3936368485673232</v>
      </c>
      <c r="F236" s="6">
        <v>1.5660695945246088</v>
      </c>
      <c r="G236" s="6">
        <v>0.92242533085850165</v>
      </c>
      <c r="H236" s="6">
        <v>2.7760129827709328</v>
      </c>
    </row>
    <row r="237" spans="1:8" ht="12.75" customHeight="1" x14ac:dyDescent="0.2">
      <c r="A237" s="5">
        <v>24</v>
      </c>
      <c r="B237" s="6">
        <v>2.9193581987580064</v>
      </c>
      <c r="C237" s="6">
        <v>2.780016897837013</v>
      </c>
      <c r="D237" s="6">
        <v>2.2399411302647962</v>
      </c>
      <c r="E237" s="6">
        <v>1.5095392379462025</v>
      </c>
      <c r="F237" s="6">
        <v>1.6963124250909871</v>
      </c>
      <c r="G237" s="6">
        <v>0.99913921796618688</v>
      </c>
      <c r="H237" s="6">
        <v>3.0068812595251679</v>
      </c>
    </row>
    <row r="238" spans="1:8" ht="12.75" customHeight="1" x14ac:dyDescent="0.2">
      <c r="A238" s="5">
        <v>25</v>
      </c>
      <c r="B238" s="6">
        <v>3.1581725111643069</v>
      </c>
      <c r="C238" s="6">
        <v>3.0074325757820115</v>
      </c>
      <c r="D238" s="6">
        <v>2.423176610269393</v>
      </c>
      <c r="E238" s="6">
        <v>1.6330251381395469</v>
      </c>
      <c r="F238" s="6">
        <v>1.8350770637011831</v>
      </c>
      <c r="G238" s="6">
        <v>1.080872506275335</v>
      </c>
      <c r="H238" s="6">
        <v>3.2528552824410237</v>
      </c>
    </row>
    <row r="239" spans="1:8" ht="18" customHeight="1" x14ac:dyDescent="0.2">
      <c r="A239" s="2" t="s">
        <v>63</v>
      </c>
      <c r="B239" s="15"/>
      <c r="C239" s="8"/>
      <c r="D239" s="15"/>
      <c r="E239" s="15"/>
    </row>
    <row r="240" spans="1:8" ht="18" customHeight="1" x14ac:dyDescent="0.2">
      <c r="A240" s="52" t="s">
        <v>8</v>
      </c>
      <c r="C240" s="8"/>
      <c r="F240" s="21"/>
      <c r="G240" s="21"/>
      <c r="H240" s="22"/>
    </row>
    <row r="241" spans="1:8" ht="18" customHeight="1" x14ac:dyDescent="0.2">
      <c r="A241" s="52" t="s">
        <v>0</v>
      </c>
      <c r="B241" s="15"/>
      <c r="C241" s="16">
        <v>0.9</v>
      </c>
      <c r="H241" s="24" t="s">
        <v>46</v>
      </c>
    </row>
    <row r="242" spans="1:8" ht="18" customHeight="1" x14ac:dyDescent="0.2">
      <c r="A242" s="52" t="s">
        <v>5</v>
      </c>
      <c r="B242" s="15"/>
      <c r="C242" s="8"/>
      <c r="D242" s="15"/>
      <c r="E242" s="15"/>
      <c r="H242" s="24" t="s">
        <v>46</v>
      </c>
    </row>
    <row r="243" spans="1:8" ht="14.25" customHeight="1" x14ac:dyDescent="0.2">
      <c r="A243" s="52"/>
      <c r="B243" s="15"/>
      <c r="C243" s="8"/>
      <c r="D243" s="15"/>
      <c r="E243" s="15"/>
      <c r="H243" s="24"/>
    </row>
    <row r="244" spans="1:8" ht="14.25" customHeight="1" x14ac:dyDescent="0.2">
      <c r="A244" s="2"/>
      <c r="B244" s="9"/>
      <c r="C244" s="10"/>
      <c r="D244" s="10"/>
      <c r="E244" s="10"/>
      <c r="F244" s="3"/>
      <c r="G244" s="3"/>
    </row>
    <row r="245" spans="1:8" s="2" customFormat="1" ht="14.25" customHeight="1" x14ac:dyDescent="0.2">
      <c r="D245" s="5"/>
      <c r="E245" s="5"/>
      <c r="F245" s="5"/>
      <c r="G245" s="5"/>
      <c r="H245" s="1"/>
    </row>
    <row r="246" spans="1:8" s="2" customFormat="1" ht="14.25" customHeight="1" x14ac:dyDescent="0.2">
      <c r="A246" s="3"/>
      <c r="B246" s="3"/>
      <c r="D246" s="5"/>
      <c r="E246" s="5"/>
      <c r="F246" s="5"/>
      <c r="G246" s="5"/>
      <c r="H246" s="3"/>
    </row>
    <row r="247" spans="1:8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</row>
    <row r="248" spans="1:8" ht="19.5" customHeight="1" x14ac:dyDescent="0.2">
      <c r="A248" s="5">
        <v>1</v>
      </c>
      <c r="B248" s="6">
        <v>8.0026910761739872E-2</v>
      </c>
      <c r="C248" s="6">
        <v>7.6207217152722273E-2</v>
      </c>
      <c r="D248" s="6">
        <v>6.1402389408573767E-2</v>
      </c>
      <c r="E248" s="6">
        <v>4.1380246500021672E-2</v>
      </c>
      <c r="F248" s="6">
        <v>4.6500166757385199E-2</v>
      </c>
      <c r="G248" s="6">
        <v>2.7388905228810718E-2</v>
      </c>
      <c r="H248" s="6">
        <v>8.2426136789086502E-2</v>
      </c>
    </row>
    <row r="249" spans="1:8" ht="12.75" customHeight="1" x14ac:dyDescent="0.2">
      <c r="A249" s="5">
        <v>2</v>
      </c>
      <c r="B249" s="6">
        <v>0.13346276336246876</v>
      </c>
      <c r="C249" s="6">
        <v>0.12709257039356592</v>
      </c>
      <c r="D249" s="6">
        <v>0.10240221057545258</v>
      </c>
      <c r="E249" s="6">
        <v>6.9010811412620221E-2</v>
      </c>
      <c r="F249" s="6">
        <v>7.7549422977642751E-2</v>
      </c>
      <c r="G249" s="6">
        <v>4.5677122139487367E-2</v>
      </c>
      <c r="H249" s="6">
        <v>0.13746400909959558</v>
      </c>
    </row>
    <row r="250" spans="1:8" s="18" customFormat="1" ht="12.75" customHeight="1" x14ac:dyDescent="0.2">
      <c r="A250" s="5">
        <v>3</v>
      </c>
      <c r="B250" s="6">
        <v>0.18817530569349064</v>
      </c>
      <c r="C250" s="6">
        <v>0.17919367681777004</v>
      </c>
      <c r="D250" s="6">
        <v>0.14438159973048939</v>
      </c>
      <c r="E250" s="6">
        <v>9.730152595789493E-2</v>
      </c>
      <c r="F250" s="6">
        <v>0.10934050822504862</v>
      </c>
      <c r="G250" s="6">
        <v>6.4402281244942683E-2</v>
      </c>
      <c r="H250" s="6">
        <v>0.19381684660549567</v>
      </c>
    </row>
    <row r="251" spans="1:8" ht="12.75" customHeight="1" x14ac:dyDescent="0.2">
      <c r="A251" s="5">
        <v>4</v>
      </c>
      <c r="B251" s="6">
        <v>0.24695171094111534</v>
      </c>
      <c r="C251" s="6">
        <v>0.23516467751649497</v>
      </c>
      <c r="D251" s="6">
        <v>0.18947907617557821</v>
      </c>
      <c r="E251" s="6">
        <v>0.12769357926072816</v>
      </c>
      <c r="F251" s="6">
        <v>0.14349292794735127</v>
      </c>
      <c r="G251" s="6">
        <v>8.4518281946384305E-2</v>
      </c>
      <c r="H251" s="6">
        <v>0.2543553826154063</v>
      </c>
    </row>
    <row r="252" spans="1:8" ht="12.75" customHeight="1" x14ac:dyDescent="0.2">
      <c r="A252" s="5">
        <v>5</v>
      </c>
      <c r="B252" s="6">
        <v>0.30993413776378798</v>
      </c>
      <c r="C252" s="6">
        <v>0.29514094589914946</v>
      </c>
      <c r="D252" s="6">
        <v>0.23780371423609989</v>
      </c>
      <c r="E252" s="6">
        <v>0.16026047859851669</v>
      </c>
      <c r="F252" s="6">
        <v>0.1800892843749852</v>
      </c>
      <c r="G252" s="6">
        <v>0.10607377750290405</v>
      </c>
      <c r="H252" s="6">
        <v>0.31922603773853531</v>
      </c>
    </row>
    <row r="253" spans="1:8" s="18" customFormat="1" ht="19.5" customHeight="1" x14ac:dyDescent="0.2">
      <c r="A253" s="5">
        <v>6</v>
      </c>
      <c r="B253" s="6">
        <v>0.37728174359790895</v>
      </c>
      <c r="C253" s="6">
        <v>0.35927404279948044</v>
      </c>
      <c r="D253" s="6">
        <v>0.28947763091987228</v>
      </c>
      <c r="E253" s="6">
        <v>0.19508452096220866</v>
      </c>
      <c r="F253" s="6">
        <v>0.21922205699095001</v>
      </c>
      <c r="G253" s="6">
        <v>0.12912323894056726</v>
      </c>
      <c r="H253" s="6">
        <v>0.38859274098949614</v>
      </c>
    </row>
    <row r="254" spans="1:8" ht="12.75" customHeight="1" x14ac:dyDescent="0.2">
      <c r="A254" s="5">
        <v>7</v>
      </c>
      <c r="B254" s="6">
        <v>0.44917248872924881</v>
      </c>
      <c r="C254" s="6">
        <v>0.42773343443845263</v>
      </c>
      <c r="D254" s="6">
        <v>0.34463737013021645</v>
      </c>
      <c r="E254" s="6">
        <v>0.2322577259040059</v>
      </c>
      <c r="F254" s="6">
        <v>0.26099465079845963</v>
      </c>
      <c r="G254" s="6">
        <v>0.15372757248897934</v>
      </c>
      <c r="H254" s="6">
        <v>0.46263878794621788</v>
      </c>
    </row>
    <row r="255" spans="1:8" ht="12.75" customHeight="1" x14ac:dyDescent="0.2">
      <c r="A255" s="5">
        <v>8</v>
      </c>
      <c r="B255" s="6">
        <v>0.52580508309254514</v>
      </c>
      <c r="C255" s="6">
        <v>0.50070834630287819</v>
      </c>
      <c r="D255" s="6">
        <v>0.40343539639032816</v>
      </c>
      <c r="E255" s="6">
        <v>0.27188284218683306</v>
      </c>
      <c r="F255" s="6">
        <v>0.30552252752174786</v>
      </c>
      <c r="G255" s="6">
        <v>0.17995478586602842</v>
      </c>
      <c r="H255" s="6">
        <v>0.54156884591506205</v>
      </c>
    </row>
    <row r="256" spans="1:8" ht="12.75" customHeight="1" x14ac:dyDescent="0.2">
      <c r="A256" s="5">
        <v>9</v>
      </c>
      <c r="B256" s="6">
        <v>0.60740107538282873</v>
      </c>
      <c r="C256" s="6">
        <v>0.57840975254321947</v>
      </c>
      <c r="D256" s="6">
        <v>0.46604169775942089</v>
      </c>
      <c r="E256" s="6">
        <v>0.31407442802023322</v>
      </c>
      <c r="F256" s="6">
        <v>0.35293441949804649</v>
      </c>
      <c r="G256" s="6">
        <v>0.20788070326827554</v>
      </c>
      <c r="H256" s="6">
        <v>0.62561110567420841</v>
      </c>
    </row>
    <row r="257" spans="1:8" ht="12.75" customHeight="1" x14ac:dyDescent="0.2">
      <c r="A257" s="5">
        <v>10</v>
      </c>
      <c r="B257" s="6">
        <v>0.69420708029003697</v>
      </c>
      <c r="C257" s="6">
        <v>0.66107249690204062</v>
      </c>
      <c r="D257" s="6">
        <v>0.53264549472696843</v>
      </c>
      <c r="E257" s="6">
        <v>0.35896000271693512</v>
      </c>
      <c r="F257" s="6">
        <v>0.40337362382701575</v>
      </c>
      <c r="G257" s="6">
        <v>0.23758972763351285</v>
      </c>
      <c r="H257" s="6">
        <v>0.7150195754812978</v>
      </c>
    </row>
    <row r="258" spans="1:8" ht="19.5" customHeight="1" x14ac:dyDescent="0.2">
      <c r="A258" s="5">
        <v>11</v>
      </c>
      <c r="B258" s="6">
        <v>0.78649713470251292</v>
      </c>
      <c r="C258" s="6">
        <v>0.74895753645564289</v>
      </c>
      <c r="D258" s="6">
        <v>0.60345704806113221</v>
      </c>
      <c r="E258" s="6">
        <v>0.40668126503654073</v>
      </c>
      <c r="F258" s="6">
        <v>0.45699937145839886</v>
      </c>
      <c r="G258" s="6">
        <v>0.26917564704243213</v>
      </c>
      <c r="H258" s="6">
        <v>0.81007650791647889</v>
      </c>
    </row>
    <row r="259" spans="1:8" ht="12.75" customHeight="1" x14ac:dyDescent="0.2">
      <c r="A259" s="5">
        <v>12</v>
      </c>
      <c r="B259" s="6">
        <v>0.88457516727994923</v>
      </c>
      <c r="C259" s="6">
        <v>0.84235429331401013</v>
      </c>
      <c r="D259" s="6">
        <v>0.67870955364236352</v>
      </c>
      <c r="E259" s="6">
        <v>0.45739537015018966</v>
      </c>
      <c r="F259" s="6">
        <v>0.51398826215374549</v>
      </c>
      <c r="G259" s="6">
        <v>0.30274247992055298</v>
      </c>
      <c r="H259" s="6">
        <v>0.91109494349374265</v>
      </c>
    </row>
    <row r="260" spans="1:8" ht="12.75" customHeight="1" x14ac:dyDescent="0.2">
      <c r="A260" s="5">
        <v>13</v>
      </c>
      <c r="B260" s="6">
        <v>0.98877755752647256</v>
      </c>
      <c r="C260" s="6">
        <v>0.94158309154904096</v>
      </c>
      <c r="D260" s="6">
        <v>0.75866110596793634</v>
      </c>
      <c r="E260" s="6">
        <v>0.51127625288387724</v>
      </c>
      <c r="F260" s="6">
        <v>0.57453575145278279</v>
      </c>
      <c r="G260" s="6">
        <v>0.3384053508712338</v>
      </c>
      <c r="H260" s="6">
        <v>1.0184213464556326</v>
      </c>
    </row>
    <row r="261" spans="1:8" ht="12.75" customHeight="1" x14ac:dyDescent="0.2">
      <c r="A261" s="5">
        <v>14</v>
      </c>
      <c r="B261" s="6">
        <v>1.0994757499814523</v>
      </c>
      <c r="C261" s="6">
        <v>1.0469976466097324</v>
      </c>
      <c r="D261" s="6">
        <v>0.84359670394675457</v>
      </c>
      <c r="E261" s="6">
        <v>0.56851597946200094</v>
      </c>
      <c r="F261" s="6">
        <v>0.63885766966630742</v>
      </c>
      <c r="G261" s="6">
        <v>0.37629138537251317</v>
      </c>
      <c r="H261" s="6">
        <v>1.1324382973381235</v>
      </c>
    </row>
    <row r="262" spans="1:8" ht="12.75" customHeight="1" x14ac:dyDescent="0.2">
      <c r="A262" s="5">
        <v>15</v>
      </c>
      <c r="B262" s="6">
        <v>1.2170788758837161</v>
      </c>
      <c r="C262" s="6">
        <v>1.1589875618540619</v>
      </c>
      <c r="D262" s="6">
        <v>0.93383026242829337</v>
      </c>
      <c r="E262" s="6">
        <v>0.62932610311524795</v>
      </c>
      <c r="F262" s="6">
        <v>0.70719174521154915</v>
      </c>
      <c r="G262" s="6">
        <v>0.41654060703169715</v>
      </c>
      <c r="H262" s="6">
        <v>1.2535671932329602</v>
      </c>
    </row>
    <row r="263" spans="1:8" ht="19.5" customHeight="1" x14ac:dyDescent="0.2">
      <c r="A263" s="5">
        <v>16</v>
      </c>
      <c r="B263" s="6">
        <v>1.3420363180444039</v>
      </c>
      <c r="C263" s="6">
        <v>1.2779807710001654</v>
      </c>
      <c r="D263" s="6">
        <v>1.0297065801571306</v>
      </c>
      <c r="E263" s="6">
        <v>0.693938990322854</v>
      </c>
      <c r="F263" s="6">
        <v>0.77979909494853605</v>
      </c>
      <c r="G263" s="6">
        <v>0.45930681540331797</v>
      </c>
      <c r="H263" s="6">
        <v>1.3822708895560152</v>
      </c>
    </row>
    <row r="264" spans="1:8" ht="12.75" customHeight="1" x14ac:dyDescent="0.2">
      <c r="A264" s="5">
        <v>17</v>
      </c>
      <c r="B264" s="6">
        <v>1.4748401339502215</v>
      </c>
      <c r="C264" s="6">
        <v>1.4044458455745967</v>
      </c>
      <c r="D264" s="6">
        <v>1.1316031989516693</v>
      </c>
      <c r="E264" s="6">
        <v>0.7626090737487603</v>
      </c>
      <c r="F264" s="6">
        <v>0.85696563214029797</v>
      </c>
      <c r="G264" s="6">
        <v>0.50475841528698928</v>
      </c>
      <c r="H264" s="6">
        <v>1.5190561957957638</v>
      </c>
    </row>
    <row r="265" spans="1:8" ht="12.75" customHeight="1" x14ac:dyDescent="0.2">
      <c r="A265" s="5">
        <v>18</v>
      </c>
      <c r="B265" s="6">
        <v>1.6160272264290862</v>
      </c>
      <c r="C265" s="6">
        <v>1.5388940619718532</v>
      </c>
      <c r="D265" s="6">
        <v>1.2399320691946054</v>
      </c>
      <c r="E265" s="6">
        <v>0.83561397464754583</v>
      </c>
      <c r="F265" s="6">
        <v>0.93900332773252038</v>
      </c>
      <c r="G265" s="6">
        <v>0.55307915962945009</v>
      </c>
      <c r="H265" s="6">
        <v>1.6644761112560023</v>
      </c>
    </row>
    <row r="266" spans="1:8" ht="12.75" customHeight="1" x14ac:dyDescent="0.2">
      <c r="A266" s="5">
        <v>19</v>
      </c>
      <c r="B266" s="6">
        <v>1.7661811194829373</v>
      </c>
      <c r="C266" s="6">
        <v>1.6818810925264822</v>
      </c>
      <c r="D266" s="6">
        <v>1.3551409123793134</v>
      </c>
      <c r="E266" s="6">
        <v>0.9132554211105377</v>
      </c>
      <c r="F266" s="6">
        <v>1.0262512422129675</v>
      </c>
      <c r="G266" s="6">
        <v>0.60446875729657734</v>
      </c>
      <c r="H266" s="6">
        <v>1.81913165412856</v>
      </c>
    </row>
    <row r="267" spans="1:8" ht="12.75" customHeight="1" x14ac:dyDescent="0.2">
      <c r="A267" s="5">
        <v>20</v>
      </c>
      <c r="B267" s="6">
        <v>1.9259331578548375</v>
      </c>
      <c r="C267" s="6">
        <v>1.8340081478247083</v>
      </c>
      <c r="D267" s="6">
        <v>1.4777141415038155</v>
      </c>
      <c r="E267" s="6">
        <v>0.99585986833694007</v>
      </c>
      <c r="F267" s="6">
        <v>1.1190762226278939</v>
      </c>
      <c r="G267" s="6">
        <v>0.65914328362065422</v>
      </c>
      <c r="H267" s="6">
        <v>1.9836730970237044</v>
      </c>
    </row>
    <row r="268" spans="1:8" ht="19.5" customHeight="1" x14ac:dyDescent="0.2">
      <c r="A268" s="5">
        <v>21</v>
      </c>
      <c r="B268" s="6">
        <v>2.0959629010236593</v>
      </c>
      <c r="C268" s="6">
        <v>1.9959223518937084</v>
      </c>
      <c r="D268" s="6">
        <v>1.6081731633717842</v>
      </c>
      <c r="E268" s="6">
        <v>1.0837787023602696</v>
      </c>
      <c r="F268" s="6">
        <v>1.2178731315152675</v>
      </c>
      <c r="G268" s="6">
        <v>0.71733531524355099</v>
      </c>
      <c r="H268" s="6">
        <v>2.158800372776887</v>
      </c>
    </row>
    <row r="269" spans="1:8" ht="12.75" customHeight="1" x14ac:dyDescent="0.2">
      <c r="A269" s="5">
        <v>22</v>
      </c>
      <c r="B269" s="6">
        <v>2.2769974237831954</v>
      </c>
      <c r="C269" s="6">
        <v>2.1683160761641602</v>
      </c>
      <c r="D269" s="6">
        <v>1.7470758419466366</v>
      </c>
      <c r="E269" s="6">
        <v>1.1773878783924012</v>
      </c>
      <c r="F269" s="6">
        <v>1.3230644405016281</v>
      </c>
      <c r="G269" s="6">
        <v>0.77929369074258936</v>
      </c>
      <c r="H269" s="6">
        <v>2.345262354059046</v>
      </c>
    </row>
    <row r="270" spans="1:8" ht="12.75" customHeight="1" x14ac:dyDescent="0.2">
      <c r="A270" s="5">
        <v>23</v>
      </c>
      <c r="B270" s="6">
        <v>2.4698091641788782</v>
      </c>
      <c r="C270" s="6">
        <v>2.3519248901251877</v>
      </c>
      <c r="D270" s="6">
        <v>1.895014847134135</v>
      </c>
      <c r="E270" s="6">
        <v>1.2770868080365281</v>
      </c>
      <c r="F270" s="6">
        <v>1.4350989798314573</v>
      </c>
      <c r="G270" s="6">
        <v>0.84528277409508756</v>
      </c>
      <c r="H270" s="6">
        <v>2.5438546367939492</v>
      </c>
    </row>
    <row r="271" spans="1:8" ht="12.75" customHeight="1" x14ac:dyDescent="0.2">
      <c r="A271" s="5">
        <v>24</v>
      </c>
      <c r="B271" s="6">
        <v>2.6752118727341663</v>
      </c>
      <c r="C271" s="6">
        <v>2.5475237038946412</v>
      </c>
      <c r="D271" s="6">
        <v>2.0526145467381514</v>
      </c>
      <c r="E271" s="6">
        <v>1.383296264716612</v>
      </c>
      <c r="F271" s="6">
        <v>1.554449584638333</v>
      </c>
      <c r="G271" s="6">
        <v>0.91558106831652908</v>
      </c>
      <c r="H271" s="6">
        <v>2.7554153679414206</v>
      </c>
    </row>
    <row r="272" spans="1:8" ht="12.75" customHeight="1" x14ac:dyDescent="0.2">
      <c r="A272" s="5">
        <v>25</v>
      </c>
      <c r="B272" s="6">
        <v>2.8940541114837597</v>
      </c>
      <c r="C272" s="6">
        <v>2.7559205775441913</v>
      </c>
      <c r="D272" s="6">
        <v>2.2205260184523747</v>
      </c>
      <c r="E272" s="6">
        <v>1.496455022163041</v>
      </c>
      <c r="F272" s="6">
        <v>1.6816093175150981</v>
      </c>
      <c r="G272" s="6">
        <v>0.99047899052945265</v>
      </c>
      <c r="H272" s="6">
        <v>2.9808185496299955</v>
      </c>
    </row>
    <row r="273" spans="1:8" ht="18" customHeight="1" x14ac:dyDescent="0.2">
      <c r="A273" s="2" t="s">
        <v>63</v>
      </c>
      <c r="B273" s="15"/>
      <c r="C273" s="8"/>
      <c r="D273" s="15"/>
      <c r="E273" s="15"/>
    </row>
    <row r="274" spans="1:8" ht="18" customHeight="1" x14ac:dyDescent="0.2">
      <c r="A274" s="52" t="s">
        <v>8</v>
      </c>
      <c r="C274" s="8"/>
      <c r="F274" s="21"/>
      <c r="G274" s="21"/>
      <c r="H274" s="22"/>
    </row>
    <row r="275" spans="1:8" ht="18" customHeight="1" x14ac:dyDescent="0.2">
      <c r="A275" s="52" t="s">
        <v>0</v>
      </c>
      <c r="B275" s="15"/>
      <c r="C275" s="16">
        <v>0.9</v>
      </c>
      <c r="H275" s="24" t="s">
        <v>46</v>
      </c>
    </row>
    <row r="276" spans="1:8" ht="18" customHeight="1" x14ac:dyDescent="0.2">
      <c r="A276" s="52" t="s">
        <v>11</v>
      </c>
      <c r="B276" s="15"/>
      <c r="C276" s="8"/>
      <c r="D276" s="15"/>
      <c r="E276" s="15"/>
      <c r="H276" s="24" t="s">
        <v>46</v>
      </c>
    </row>
    <row r="277" spans="1:8" ht="14.25" customHeight="1" x14ac:dyDescent="0.2">
      <c r="A277" s="52"/>
      <c r="B277" s="15"/>
      <c r="C277" s="8"/>
      <c r="D277" s="15"/>
      <c r="E277" s="15"/>
      <c r="H277" s="24"/>
    </row>
    <row r="278" spans="1:8" ht="14.25" customHeight="1" x14ac:dyDescent="0.2">
      <c r="A278" s="2"/>
      <c r="B278" s="9"/>
      <c r="C278" s="10"/>
      <c r="D278" s="10"/>
      <c r="E278" s="10"/>
      <c r="F278" s="3"/>
      <c r="G278" s="3"/>
    </row>
    <row r="279" spans="1:8" s="2" customFormat="1" ht="14.25" customHeight="1" x14ac:dyDescent="0.2">
      <c r="D279" s="5"/>
      <c r="E279" s="5"/>
      <c r="F279" s="5"/>
      <c r="G279" s="5"/>
      <c r="H279" s="1"/>
    </row>
    <row r="280" spans="1:8" s="2" customFormat="1" ht="14.25" customHeight="1" x14ac:dyDescent="0.2">
      <c r="A280" s="3"/>
      <c r="B280" s="3"/>
      <c r="D280" s="5"/>
      <c r="E280" s="5"/>
      <c r="F280" s="5"/>
      <c r="G280" s="5"/>
      <c r="H280" s="3"/>
    </row>
    <row r="281" spans="1:8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</row>
    <row r="282" spans="1:8" ht="19.5" customHeight="1" x14ac:dyDescent="0.2">
      <c r="A282" s="5">
        <v>1</v>
      </c>
      <c r="B282" s="6">
        <v>7.3850761465141718E-2</v>
      </c>
      <c r="C282" s="6">
        <v>7.0325856168855463E-2</v>
      </c>
      <c r="D282" s="6">
        <v>5.6663604410558878E-2</v>
      </c>
      <c r="E282" s="6">
        <v>3.8186688509571867E-2</v>
      </c>
      <c r="F282" s="6">
        <v>4.2911474285357083E-2</v>
      </c>
      <c r="G282" s="6">
        <v>2.5275141669110927E-2</v>
      </c>
      <c r="H282" s="6">
        <v>7.6064825051502791E-2</v>
      </c>
    </row>
    <row r="283" spans="1:8" ht="12.75" customHeight="1" x14ac:dyDescent="0.2">
      <c r="A283" s="5">
        <v>2</v>
      </c>
      <c r="B283" s="6">
        <v>0.12316265375912214</v>
      </c>
      <c r="C283" s="6">
        <v>0.11728408620034191</v>
      </c>
      <c r="D283" s="6">
        <v>9.4499227256520713E-2</v>
      </c>
      <c r="E283" s="6">
        <v>6.3684839557568984E-2</v>
      </c>
      <c r="F283" s="6">
        <v>7.1564476043967692E-2</v>
      </c>
      <c r="G283" s="6">
        <v>4.2151948881052691E-2</v>
      </c>
      <c r="H283" s="6">
        <v>0.1268550997336485</v>
      </c>
    </row>
    <row r="284" spans="1:8" s="18" customFormat="1" ht="12.75" customHeight="1" x14ac:dyDescent="0.2">
      <c r="A284" s="5">
        <v>3</v>
      </c>
      <c r="B284" s="6">
        <v>0.17365270609751032</v>
      </c>
      <c r="C284" s="6">
        <v>0.16536424256248669</v>
      </c>
      <c r="D284" s="6">
        <v>0.13323881904422677</v>
      </c>
      <c r="E284" s="6">
        <v>8.9792192592622916E-2</v>
      </c>
      <c r="F284" s="6">
        <v>0.10090205550288413</v>
      </c>
      <c r="G284" s="6">
        <v>5.9431976878271633E-2</v>
      </c>
      <c r="H284" s="6">
        <v>0.17885885598162543</v>
      </c>
    </row>
    <row r="285" spans="1:8" ht="12.75" customHeight="1" x14ac:dyDescent="0.2">
      <c r="A285" s="5">
        <v>4</v>
      </c>
      <c r="B285" s="6">
        <v>0.22789298905237948</v>
      </c>
      <c r="C285" s="6">
        <v>0.21701563060460771</v>
      </c>
      <c r="D285" s="6">
        <v>0.17485585691217323</v>
      </c>
      <c r="E285" s="6">
        <v>0.11783871166401098</v>
      </c>
      <c r="F285" s="6">
        <v>0.1324187313105801</v>
      </c>
      <c r="G285" s="6">
        <v>7.799550701200049E-2</v>
      </c>
      <c r="H285" s="6">
        <v>0.23472527566171955</v>
      </c>
    </row>
    <row r="286" spans="1:8" ht="12.75" customHeight="1" x14ac:dyDescent="0.2">
      <c r="A286" s="5">
        <v>5</v>
      </c>
      <c r="B286" s="6">
        <v>0.28601469005899488</v>
      </c>
      <c r="C286" s="6">
        <v>0.27236317617067174</v>
      </c>
      <c r="D286" s="6">
        <v>0.21945099727592082</v>
      </c>
      <c r="E286" s="6">
        <v>0.14789223105844143</v>
      </c>
      <c r="F286" s="6">
        <v>0.16619073079556612</v>
      </c>
      <c r="G286" s="6">
        <v>9.7887437682008679E-2</v>
      </c>
      <c r="H286" s="6">
        <v>0.29458947924004986</v>
      </c>
    </row>
    <row r="287" spans="1:8" s="18" customFormat="1" ht="19.5" customHeight="1" x14ac:dyDescent="0.2">
      <c r="A287" s="5">
        <v>6</v>
      </c>
      <c r="B287" s="6">
        <v>0.34816468343449736</v>
      </c>
      <c r="C287" s="6">
        <v>0.331546743249854</v>
      </c>
      <c r="D287" s="6">
        <v>0.26713693265264105</v>
      </c>
      <c r="E287" s="6">
        <v>0.18002869642207195</v>
      </c>
      <c r="F287" s="6">
        <v>0.20230339625300775</v>
      </c>
      <c r="G287" s="6">
        <v>0.11915803606360541</v>
      </c>
      <c r="H287" s="6">
        <v>0.3586027443611014</v>
      </c>
    </row>
    <row r="288" spans="1:8" ht="12.75" customHeight="1" x14ac:dyDescent="0.2">
      <c r="A288" s="5">
        <v>7</v>
      </c>
      <c r="B288" s="6">
        <v>0.41450719521847279</v>
      </c>
      <c r="C288" s="6">
        <v>0.39472271935407688</v>
      </c>
      <c r="D288" s="6">
        <v>0.3180396690462855</v>
      </c>
      <c r="E288" s="6">
        <v>0.21433302561484624</v>
      </c>
      <c r="F288" s="6">
        <v>0.24085215231137019</v>
      </c>
      <c r="G288" s="6">
        <v>0.14186350789298002</v>
      </c>
      <c r="H288" s="6">
        <v>0.42693422060061542</v>
      </c>
    </row>
    <row r="289" spans="1:8" ht="12.75" customHeight="1" x14ac:dyDescent="0.2">
      <c r="A289" s="5">
        <v>8</v>
      </c>
      <c r="B289" s="6">
        <v>0.48522559972652801</v>
      </c>
      <c r="C289" s="6">
        <v>0.46206572632187765</v>
      </c>
      <c r="D289" s="6">
        <v>0.37229990439242672</v>
      </c>
      <c r="E289" s="6">
        <v>0.2509000376708786</v>
      </c>
      <c r="F289" s="6">
        <v>0.28194354983177722</v>
      </c>
      <c r="G289" s="6">
        <v>0.16606661233081671</v>
      </c>
      <c r="H289" s="6">
        <v>0.49977277988027374</v>
      </c>
    </row>
    <row r="290" spans="1:8" ht="12.75" customHeight="1" x14ac:dyDescent="0.2">
      <c r="A290" s="5">
        <v>9</v>
      </c>
      <c r="B290" s="6">
        <v>0.56052434743255863</v>
      </c>
      <c r="C290" s="6">
        <v>0.53377045618263541</v>
      </c>
      <c r="D290" s="6">
        <v>0.43007450776789657</v>
      </c>
      <c r="E290" s="6">
        <v>0.28983544966616659</v>
      </c>
      <c r="F290" s="6">
        <v>0.32569638611677709</v>
      </c>
      <c r="G290" s="6">
        <v>0.19183732177265353</v>
      </c>
      <c r="H290" s="6">
        <v>0.57732900214833993</v>
      </c>
    </row>
    <row r="291" spans="1:8" ht="12.75" customHeight="1" x14ac:dyDescent="0.2">
      <c r="A291" s="5">
        <v>10</v>
      </c>
      <c r="B291" s="6">
        <v>0.64063102031451447</v>
      </c>
      <c r="C291" s="6">
        <v>0.61005362840044763</v>
      </c>
      <c r="D291" s="6">
        <v>0.4915380963995683</v>
      </c>
      <c r="E291" s="6">
        <v>0.33125693949501955</v>
      </c>
      <c r="F291" s="6">
        <v>0.37224289918261844</v>
      </c>
      <c r="G291" s="6">
        <v>0.21925352528313782</v>
      </c>
      <c r="H291" s="6">
        <v>0.6598372923451854</v>
      </c>
    </row>
    <row r="292" spans="1:8" ht="19.5" customHeight="1" x14ac:dyDescent="0.2">
      <c r="A292" s="5">
        <v>11</v>
      </c>
      <c r="B292" s="6">
        <v>0.72579850621575981</v>
      </c>
      <c r="C292" s="6">
        <v>0.69115606045297429</v>
      </c>
      <c r="D292" s="6">
        <v>0.55688470399044454</v>
      </c>
      <c r="E292" s="6">
        <v>0.37529527018696934</v>
      </c>
      <c r="F292" s="6">
        <v>0.42173003118632629</v>
      </c>
      <c r="G292" s="6">
        <v>0.24840177276291558</v>
      </c>
      <c r="H292" s="6">
        <v>0.74755811995252641</v>
      </c>
    </row>
    <row r="293" spans="1:8" ht="12.75" customHeight="1" x14ac:dyDescent="0.2">
      <c r="A293" s="5">
        <v>12</v>
      </c>
      <c r="B293" s="6">
        <v>0.81630727782649048</v>
      </c>
      <c r="C293" s="6">
        <v>0.77734483803681054</v>
      </c>
      <c r="D293" s="6">
        <v>0.62632952931776087</v>
      </c>
      <c r="E293" s="6">
        <v>0.42209546832052997</v>
      </c>
      <c r="F293" s="6">
        <v>0.47432075264295409</v>
      </c>
      <c r="G293" s="6">
        <v>0.27937805492133588</v>
      </c>
      <c r="H293" s="6">
        <v>0.84078036629925135</v>
      </c>
    </row>
    <row r="294" spans="1:8" ht="12.75" customHeight="1" x14ac:dyDescent="0.2">
      <c r="A294" s="5">
        <v>13</v>
      </c>
      <c r="B294" s="6">
        <v>0.91246775425803506</v>
      </c>
      <c r="C294" s="6">
        <v>0.86891556392357616</v>
      </c>
      <c r="D294" s="6">
        <v>0.70011074820227837</v>
      </c>
      <c r="E294" s="6">
        <v>0.47181804514401554</v>
      </c>
      <c r="F294" s="6">
        <v>0.53019543463398</v>
      </c>
      <c r="G294" s="6">
        <v>0.31228861151625598</v>
      </c>
      <c r="H294" s="6">
        <v>0.93982375693628728</v>
      </c>
    </row>
    <row r="295" spans="1:8" ht="12.75" customHeight="1" x14ac:dyDescent="0.2">
      <c r="A295" s="5">
        <v>14</v>
      </c>
      <c r="B295" s="6">
        <v>1.0146227134811208</v>
      </c>
      <c r="C295" s="6">
        <v>0.96619465525222825</v>
      </c>
      <c r="D295" s="6">
        <v>0.77849136450406031</v>
      </c>
      <c r="E295" s="6">
        <v>0.52464024399705345</v>
      </c>
      <c r="F295" s="6">
        <v>0.58955325057054619</v>
      </c>
      <c r="G295" s="6">
        <v>0.34725075700184399</v>
      </c>
      <c r="H295" s="6">
        <v>1.0450413464003461</v>
      </c>
    </row>
    <row r="296" spans="1:8" ht="12.75" customHeight="1" x14ac:dyDescent="0.2">
      <c r="A296" s="5">
        <v>15</v>
      </c>
      <c r="B296" s="6">
        <v>1.1231497116607803</v>
      </c>
      <c r="C296" s="6">
        <v>1.0695416473888344</v>
      </c>
      <c r="D296" s="6">
        <v>0.86176106640984662</v>
      </c>
      <c r="E296" s="6">
        <v>0.58075729129820663</v>
      </c>
      <c r="F296" s="6">
        <v>0.65261358196403685</v>
      </c>
      <c r="G296" s="6">
        <v>0.38439370853673077</v>
      </c>
      <c r="H296" s="6">
        <v>1.1568220100810727</v>
      </c>
    </row>
    <row r="297" spans="1:8" ht="19.5" customHeight="1" x14ac:dyDescent="0.2">
      <c r="A297" s="5">
        <v>16</v>
      </c>
      <c r="B297" s="6">
        <v>1.23846345008282</v>
      </c>
      <c r="C297" s="6">
        <v>1.1793514478793705</v>
      </c>
      <c r="D297" s="6">
        <v>0.95023804250891186</v>
      </c>
      <c r="E297" s="6">
        <v>0.64038362043328467</v>
      </c>
      <c r="F297" s="6">
        <v>0.71961739374438494</v>
      </c>
      <c r="G297" s="6">
        <v>0.4238593960555731</v>
      </c>
      <c r="H297" s="6">
        <v>1.2755928821085378</v>
      </c>
    </row>
    <row r="298" spans="1:8" ht="12.75" customHeight="1" x14ac:dyDescent="0.2">
      <c r="A298" s="5">
        <v>17</v>
      </c>
      <c r="B298" s="6">
        <v>1.3610180112518875</v>
      </c>
      <c r="C298" s="6">
        <v>1.2960564658185718</v>
      </c>
      <c r="D298" s="6">
        <v>1.0442706974879874</v>
      </c>
      <c r="E298" s="6">
        <v>0.70375402799501896</v>
      </c>
      <c r="F298" s="6">
        <v>0.79082853355967264</v>
      </c>
      <c r="G298" s="6">
        <v>0.46580322756509646</v>
      </c>
      <c r="H298" s="6">
        <v>1.401821658490064</v>
      </c>
    </row>
    <row r="299" spans="1:8" ht="12.75" customHeight="1" x14ac:dyDescent="0.2">
      <c r="A299" s="5">
        <v>18</v>
      </c>
      <c r="B299" s="6">
        <v>1.4913088620340278</v>
      </c>
      <c r="C299" s="6">
        <v>1.4201285193822653</v>
      </c>
      <c r="D299" s="6">
        <v>1.1442391890859935</v>
      </c>
      <c r="E299" s="6">
        <v>0.77112470956630008</v>
      </c>
      <c r="F299" s="6">
        <v>0.86653489571538456</v>
      </c>
      <c r="G299" s="6">
        <v>0.51039477471200001</v>
      </c>
      <c r="H299" s="6">
        <v>1.5360186603074775</v>
      </c>
    </row>
    <row r="300" spans="1:8" ht="12.75" customHeight="1" x14ac:dyDescent="0.2">
      <c r="A300" s="5">
        <v>19</v>
      </c>
      <c r="B300" s="6">
        <v>1.6298744924379933</v>
      </c>
      <c r="C300" s="6">
        <v>1.55208039638946</v>
      </c>
      <c r="D300" s="6">
        <v>1.2505566854846737</v>
      </c>
      <c r="E300" s="6">
        <v>0.8427741070998146</v>
      </c>
      <c r="F300" s="6">
        <v>0.94704937339914752</v>
      </c>
      <c r="G300" s="6">
        <v>0.55781833364961486</v>
      </c>
      <c r="H300" s="6">
        <v>1.678738521629473</v>
      </c>
    </row>
    <row r="301" spans="1:8" ht="12.75" customHeight="1" x14ac:dyDescent="0.2">
      <c r="A301" s="5">
        <v>20</v>
      </c>
      <c r="B301" s="6">
        <v>1.777297522604663</v>
      </c>
      <c r="C301" s="6">
        <v>1.6924669084550357</v>
      </c>
      <c r="D301" s="6">
        <v>1.3636702146703275</v>
      </c>
      <c r="E301" s="6">
        <v>0.91900348131918619</v>
      </c>
      <c r="F301" s="6">
        <v>1.0327105019042675</v>
      </c>
      <c r="G301" s="6">
        <v>0.60827330390081491</v>
      </c>
      <c r="H301" s="6">
        <v>1.8305813296888473</v>
      </c>
    </row>
    <row r="302" spans="1:8" ht="19.5" customHeight="1" x14ac:dyDescent="0.2">
      <c r="A302" s="5">
        <v>21</v>
      </c>
      <c r="B302" s="6">
        <v>1.9342050663948362</v>
      </c>
      <c r="C302" s="6">
        <v>1.8418852372234473</v>
      </c>
      <c r="D302" s="6">
        <v>1.4840609434044574</v>
      </c>
      <c r="E302" s="6">
        <v>1.0001370997226406</v>
      </c>
      <c r="F302" s="6">
        <v>1.1238826698948259</v>
      </c>
      <c r="G302" s="6">
        <v>0.66197431279455221</v>
      </c>
      <c r="H302" s="6">
        <v>1.9921929993707375</v>
      </c>
    </row>
    <row r="303" spans="1:8" ht="12.75" customHeight="1" x14ac:dyDescent="0.2">
      <c r="A303" s="5">
        <v>22</v>
      </c>
      <c r="B303" s="6">
        <v>2.1012680859467809</v>
      </c>
      <c r="C303" s="6">
        <v>2.0009743197333187</v>
      </c>
      <c r="D303" s="6">
        <v>1.6122436819939991</v>
      </c>
      <c r="E303" s="6">
        <v>1.0865219028381761</v>
      </c>
      <c r="F303" s="6">
        <v>1.2209557443670667</v>
      </c>
      <c r="G303" s="6">
        <v>0.71915099456563902</v>
      </c>
      <c r="H303" s="6">
        <v>2.1642646084196513</v>
      </c>
    </row>
    <row r="304" spans="1:8" ht="12.75" customHeight="1" x14ac:dyDescent="0.2">
      <c r="A304" s="5">
        <v>23</v>
      </c>
      <c r="B304" s="6">
        <v>2.2791994057003859</v>
      </c>
      <c r="C304" s="6">
        <v>2.1704129572324455</v>
      </c>
      <c r="D304" s="6">
        <v>1.7487653605081177</v>
      </c>
      <c r="E304" s="6">
        <v>1.1785264773168707</v>
      </c>
      <c r="F304" s="6">
        <v>1.3243439166849702</v>
      </c>
      <c r="G304" s="6">
        <v>0.78004731066208155</v>
      </c>
      <c r="H304" s="6">
        <v>2.3475303519235866</v>
      </c>
    </row>
    <row r="305" spans="1:8" ht="12.75" customHeight="1" x14ac:dyDescent="0.2">
      <c r="A305" s="5">
        <v>24</v>
      </c>
      <c r="B305" s="6">
        <v>2.468749974245672</v>
      </c>
      <c r="C305" s="6">
        <v>2.3509162554487086</v>
      </c>
      <c r="D305" s="6">
        <v>1.8942021606001016</v>
      </c>
      <c r="E305" s="6">
        <v>1.2765391230127128</v>
      </c>
      <c r="F305" s="6">
        <v>1.4344835305025627</v>
      </c>
      <c r="G305" s="6">
        <v>0.8449202703769787</v>
      </c>
      <c r="H305" s="6">
        <v>2.5427636920918602</v>
      </c>
    </row>
    <row r="306" spans="1:8" ht="12.75" customHeight="1" x14ac:dyDescent="0.2">
      <c r="A306" s="5">
        <v>25</v>
      </c>
      <c r="B306" s="6">
        <v>2.6707028650739968</v>
      </c>
      <c r="C306" s="6">
        <v>2.5432299116861072</v>
      </c>
      <c r="D306" s="6">
        <v>2.0491549124531261</v>
      </c>
      <c r="E306" s="6">
        <v>1.3809647508961698</v>
      </c>
      <c r="F306" s="6">
        <v>1.5518295958606525</v>
      </c>
      <c r="G306" s="6">
        <v>0.9140378776284861</v>
      </c>
      <c r="H306" s="6">
        <v>2.7507711791473946</v>
      </c>
    </row>
    <row r="307" spans="1:8" ht="18" customHeight="1" x14ac:dyDescent="0.2">
      <c r="A307" s="2" t="s">
        <v>63</v>
      </c>
      <c r="B307" s="15"/>
      <c r="C307" s="8"/>
      <c r="D307" s="15"/>
      <c r="E307" s="15"/>
    </row>
    <row r="308" spans="1:8" ht="18" customHeight="1" x14ac:dyDescent="0.2">
      <c r="A308" s="52" t="s">
        <v>8</v>
      </c>
      <c r="C308" s="8"/>
      <c r="F308" s="21"/>
      <c r="G308" s="21"/>
      <c r="H308" s="22"/>
    </row>
    <row r="309" spans="1:8" ht="18" customHeight="1" x14ac:dyDescent="0.2">
      <c r="A309" s="52" t="s">
        <v>0</v>
      </c>
      <c r="B309" s="15"/>
      <c r="C309" s="16">
        <v>0.9</v>
      </c>
      <c r="H309" s="24" t="s">
        <v>46</v>
      </c>
    </row>
    <row r="310" spans="1:8" ht="18" customHeight="1" x14ac:dyDescent="0.2">
      <c r="A310" s="52" t="s">
        <v>12</v>
      </c>
      <c r="B310" s="15"/>
      <c r="C310" s="8"/>
      <c r="D310" s="15"/>
      <c r="E310" s="15"/>
      <c r="H310" s="24" t="s">
        <v>46</v>
      </c>
    </row>
    <row r="311" spans="1:8" ht="14.25" customHeight="1" x14ac:dyDescent="0.2">
      <c r="A311" s="52"/>
      <c r="B311" s="15"/>
      <c r="C311" s="8"/>
      <c r="D311" s="15"/>
      <c r="E311" s="15"/>
      <c r="H311" s="24"/>
    </row>
    <row r="312" spans="1:8" ht="14.25" customHeight="1" x14ac:dyDescent="0.2">
      <c r="A312" s="2"/>
      <c r="B312" s="9"/>
      <c r="C312" s="10"/>
      <c r="D312" s="10"/>
      <c r="E312" s="10"/>
      <c r="F312" s="3"/>
      <c r="G312" s="3"/>
    </row>
    <row r="313" spans="1:8" s="2" customFormat="1" ht="14.25" customHeight="1" x14ac:dyDescent="0.2">
      <c r="D313" s="5"/>
      <c r="E313" s="5"/>
      <c r="F313" s="5"/>
      <c r="G313" s="5"/>
      <c r="H313" s="1"/>
    </row>
    <row r="314" spans="1:8" s="2" customFormat="1" ht="14.25" customHeight="1" x14ac:dyDescent="0.2">
      <c r="A314" s="3"/>
      <c r="B314" s="3"/>
      <c r="D314" s="5"/>
      <c r="E314" s="5"/>
      <c r="F314" s="5"/>
      <c r="G314" s="5"/>
      <c r="H314" s="3"/>
    </row>
    <row r="315" spans="1:8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</row>
    <row r="316" spans="1:8" ht="19.5" customHeight="1" x14ac:dyDescent="0.2">
      <c r="A316" s="5">
        <v>1</v>
      </c>
      <c r="B316" s="6">
        <v>6.8559611381055402E-2</v>
      </c>
      <c r="C316" s="6">
        <v>6.5287253283807092E-2</v>
      </c>
      <c r="D316" s="6">
        <v>5.2603854324121672E-2</v>
      </c>
      <c r="E316" s="6">
        <v>3.5450745154217714E-2</v>
      </c>
      <c r="F316" s="6">
        <v>3.9837016469774424E-2</v>
      </c>
      <c r="G316" s="6">
        <v>2.346426571719628E-2</v>
      </c>
      <c r="H316" s="6">
        <v>7.0615045015622727E-2</v>
      </c>
    </row>
    <row r="317" spans="1:8" ht="12.75" customHeight="1" x14ac:dyDescent="0.2">
      <c r="A317" s="5">
        <v>2</v>
      </c>
      <c r="B317" s="6">
        <v>0.11433847818035756</v>
      </c>
      <c r="C317" s="6">
        <v>0.10888108953179923</v>
      </c>
      <c r="D317" s="6">
        <v>8.7728686447940962E-2</v>
      </c>
      <c r="E317" s="6">
        <v>5.9122042404297845E-2</v>
      </c>
      <c r="F317" s="6">
        <v>6.6437130354832688E-2</v>
      </c>
      <c r="G317" s="6">
        <v>3.9131908417804964E-2</v>
      </c>
      <c r="H317" s="6">
        <v>0.11776637324923318</v>
      </c>
    </row>
    <row r="318" spans="1:8" s="18" customFormat="1" ht="12.75" customHeight="1" x14ac:dyDescent="0.2">
      <c r="A318" s="5">
        <v>3</v>
      </c>
      <c r="B318" s="6">
        <v>0.16121109395647168</v>
      </c>
      <c r="C318" s="6">
        <v>0.15351646999277035</v>
      </c>
      <c r="D318" s="6">
        <v>0.1236927212843251</v>
      </c>
      <c r="E318" s="6">
        <v>8.3358894438872608E-2</v>
      </c>
      <c r="F318" s="6">
        <v>9.3672774330061451E-2</v>
      </c>
      <c r="G318" s="6">
        <v>5.5173882537493411E-2</v>
      </c>
      <c r="H318" s="6">
        <v>0.16604424131697562</v>
      </c>
    </row>
    <row r="319" spans="1:8" ht="12.75" customHeight="1" x14ac:dyDescent="0.2">
      <c r="A319" s="5">
        <v>4</v>
      </c>
      <c r="B319" s="6">
        <v>0.21156524937489035</v>
      </c>
      <c r="C319" s="6">
        <v>0.20146721581048802</v>
      </c>
      <c r="D319" s="6">
        <v>0.16232804320180913</v>
      </c>
      <c r="E319" s="6">
        <v>0.10939597801089958</v>
      </c>
      <c r="F319" s="6">
        <v>0.12293138998317496</v>
      </c>
      <c r="G319" s="6">
        <v>7.2407400331750582E-2</v>
      </c>
      <c r="H319" s="6">
        <v>0.21790802642264553</v>
      </c>
    </row>
    <row r="320" spans="1:8" ht="12.75" customHeight="1" x14ac:dyDescent="0.2">
      <c r="A320" s="5">
        <v>5</v>
      </c>
      <c r="B320" s="6">
        <v>0.26552273274762872</v>
      </c>
      <c r="C320" s="6">
        <v>0.25284930232689717</v>
      </c>
      <c r="D320" s="6">
        <v>0.20372809693402816</v>
      </c>
      <c r="E320" s="6">
        <v>0.13729626731648406</v>
      </c>
      <c r="F320" s="6">
        <v>0.15428374321984042</v>
      </c>
      <c r="G320" s="6">
        <v>9.0874143386233203E-2</v>
      </c>
      <c r="H320" s="6">
        <v>0.2734831681211366</v>
      </c>
    </row>
    <row r="321" spans="1:8" s="18" customFormat="1" ht="19.5" customHeight="1" x14ac:dyDescent="0.2">
      <c r="A321" s="5">
        <v>6</v>
      </c>
      <c r="B321" s="6">
        <v>0.32321989535807572</v>
      </c>
      <c r="C321" s="6">
        <v>0.30779257276302646</v>
      </c>
      <c r="D321" s="6">
        <v>0.24799750097142875</v>
      </c>
      <c r="E321" s="6">
        <v>0.16713026676050086</v>
      </c>
      <c r="F321" s="6">
        <v>0.18780906185673621</v>
      </c>
      <c r="G321" s="6">
        <v>0.1106207774080518</v>
      </c>
      <c r="H321" s="6">
        <v>0.33291010554009981</v>
      </c>
    </row>
    <row r="322" spans="1:8" ht="12.75" customHeight="1" x14ac:dyDescent="0.2">
      <c r="A322" s="5">
        <v>7</v>
      </c>
      <c r="B322" s="6">
        <v>0.38480919702153032</v>
      </c>
      <c r="C322" s="6">
        <v>0.36644221000974314</v>
      </c>
      <c r="D322" s="6">
        <v>0.29525323342623661</v>
      </c>
      <c r="E322" s="6">
        <v>0.19897681013371324</v>
      </c>
      <c r="F322" s="6">
        <v>0.22359593367974243</v>
      </c>
      <c r="G322" s="6">
        <v>0.13169948118797414</v>
      </c>
      <c r="H322" s="6">
        <v>0.39634586927675636</v>
      </c>
    </row>
    <row r="323" spans="1:8" ht="12.75" customHeight="1" x14ac:dyDescent="0.2">
      <c r="A323" s="5">
        <v>8</v>
      </c>
      <c r="B323" s="6">
        <v>0.45046087392196488</v>
      </c>
      <c r="C323" s="6">
        <v>0.42896032485847629</v>
      </c>
      <c r="D323" s="6">
        <v>0.34562591171652013</v>
      </c>
      <c r="E323" s="6">
        <v>0.23292392301637849</v>
      </c>
      <c r="F323" s="6">
        <v>0.2617432755515432</v>
      </c>
      <c r="G323" s="6">
        <v>0.15416851741120133</v>
      </c>
      <c r="H323" s="6">
        <v>0.46396579923680764</v>
      </c>
    </row>
    <row r="324" spans="1:8" ht="12.75" customHeight="1" x14ac:dyDescent="0.2">
      <c r="A324" s="5">
        <v>9</v>
      </c>
      <c r="B324" s="6">
        <v>0.52036472836823655</v>
      </c>
      <c r="C324" s="6">
        <v>0.49552766033216039</v>
      </c>
      <c r="D324" s="6">
        <v>0.39926116579560578</v>
      </c>
      <c r="E324" s="6">
        <v>0.26906974822385732</v>
      </c>
      <c r="F324" s="6">
        <v>0.30236137336133223</v>
      </c>
      <c r="G324" s="6">
        <v>0.17809284519461066</v>
      </c>
      <c r="H324" s="6">
        <v>0.53596538804796912</v>
      </c>
    </row>
    <row r="325" spans="1:8" ht="12.75" customHeight="1" x14ac:dyDescent="0.2">
      <c r="A325" s="5">
        <v>10</v>
      </c>
      <c r="B325" s="6">
        <v>0.59473203688148102</v>
      </c>
      <c r="C325" s="6">
        <v>0.56634540869939842</v>
      </c>
      <c r="D325" s="6">
        <v>0.45632110217366845</v>
      </c>
      <c r="E325" s="6">
        <v>0.30752353243880992</v>
      </c>
      <c r="F325" s="6">
        <v>0.34557299073163644</v>
      </c>
      <c r="G325" s="6">
        <v>0.20354477312239436</v>
      </c>
      <c r="H325" s="6">
        <v>0.61256224635228207</v>
      </c>
    </row>
    <row r="326" spans="1:8" ht="19.5" customHeight="1" x14ac:dyDescent="0.2">
      <c r="A326" s="5">
        <v>11</v>
      </c>
      <c r="B326" s="6">
        <v>0.67379756877104702</v>
      </c>
      <c r="C326" s="6">
        <v>0.64163713370353703</v>
      </c>
      <c r="D326" s="6">
        <v>0.51698585271406028</v>
      </c>
      <c r="E326" s="6">
        <v>0.34840666997471198</v>
      </c>
      <c r="F326" s="6">
        <v>0.39151454192523705</v>
      </c>
      <c r="G326" s="6">
        <v>0.2306046500959805</v>
      </c>
      <c r="H326" s="6">
        <v>0.69399818189944051</v>
      </c>
    </row>
    <row r="327" spans="1:8" ht="12.75" customHeight="1" x14ac:dyDescent="0.2">
      <c r="A327" s="5">
        <v>12</v>
      </c>
      <c r="B327" s="6">
        <v>0.75782170183482511</v>
      </c>
      <c r="C327" s="6">
        <v>0.72165078528037496</v>
      </c>
      <c r="D327" s="6">
        <v>0.58145519795044442</v>
      </c>
      <c r="E327" s="6">
        <v>0.3918537967603688</v>
      </c>
      <c r="F327" s="6">
        <v>0.44033732118686475</v>
      </c>
      <c r="G327" s="6">
        <v>0.25936158942440757</v>
      </c>
      <c r="H327" s="6">
        <v>0.78054137867632434</v>
      </c>
    </row>
    <row r="328" spans="1:8" ht="12.75" customHeight="1" x14ac:dyDescent="0.2">
      <c r="A328" s="5">
        <v>13</v>
      </c>
      <c r="B328" s="6">
        <v>0.84709261473496711</v>
      </c>
      <c r="C328" s="6">
        <v>0.80666078729154067</v>
      </c>
      <c r="D328" s="6">
        <v>0.6499502492347935</v>
      </c>
      <c r="E328" s="6">
        <v>0.43801392397167599</v>
      </c>
      <c r="F328" s="6">
        <v>0.49220877663763818</v>
      </c>
      <c r="G328" s="6">
        <v>0.28991421915655952</v>
      </c>
      <c r="H328" s="6">
        <v>0.8724886550106703</v>
      </c>
    </row>
    <row r="329" spans="1:8" ht="12.75" customHeight="1" x14ac:dyDescent="0.2">
      <c r="A329" s="5">
        <v>14</v>
      </c>
      <c r="B329" s="6">
        <v>0.94192852659334558</v>
      </c>
      <c r="C329" s="6">
        <v>0.8969701702238021</v>
      </c>
      <c r="D329" s="6">
        <v>0.72271516711575867</v>
      </c>
      <c r="E329" s="6">
        <v>0.48705159607972165</v>
      </c>
      <c r="F329" s="6">
        <v>0.54731381160684511</v>
      </c>
      <c r="G329" s="6">
        <v>0.32237144857417677</v>
      </c>
      <c r="H329" s="6">
        <v>0.97016777031014112</v>
      </c>
    </row>
    <row r="330" spans="1:8" ht="12.75" customHeight="1" x14ac:dyDescent="0.2">
      <c r="A330" s="5">
        <v>15</v>
      </c>
      <c r="B330" s="6">
        <v>1.0426799429895326</v>
      </c>
      <c r="C330" s="6">
        <v>0.99291270998530601</v>
      </c>
      <c r="D330" s="6">
        <v>0.80001888462951387</v>
      </c>
      <c r="E330" s="6">
        <v>0.53914805220949835</v>
      </c>
      <c r="F330" s="6">
        <v>0.60585608968395011</v>
      </c>
      <c r="G330" s="6">
        <v>0.35685323687610493</v>
      </c>
      <c r="H330" s="6">
        <v>1.0739397383958647</v>
      </c>
    </row>
    <row r="331" spans="1:8" ht="19.5" customHeight="1" x14ac:dyDescent="0.2">
      <c r="A331" s="5">
        <v>16</v>
      </c>
      <c r="B331" s="6">
        <v>1.1497318533052219</v>
      </c>
      <c r="C331" s="6">
        <v>1.0948550203704999</v>
      </c>
      <c r="D331" s="6">
        <v>0.88215679326009755</v>
      </c>
      <c r="E331" s="6">
        <v>0.59450236234087606</v>
      </c>
      <c r="F331" s="6">
        <v>0.66805931150013087</v>
      </c>
      <c r="G331" s="6">
        <v>0.39349134521104939</v>
      </c>
      <c r="H331" s="6">
        <v>1.1842010907237699</v>
      </c>
    </row>
    <row r="332" spans="1:8" ht="12.75" customHeight="1" x14ac:dyDescent="0.2">
      <c r="A332" s="5">
        <v>17</v>
      </c>
      <c r="B332" s="6">
        <v>1.263505806613652</v>
      </c>
      <c r="C332" s="6">
        <v>1.2031985298671135</v>
      </c>
      <c r="D332" s="6">
        <v>0.96945233571076339</v>
      </c>
      <c r="E332" s="6">
        <v>0.65333250070772697</v>
      </c>
      <c r="F332" s="6">
        <v>0.73416842093758139</v>
      </c>
      <c r="G332" s="6">
        <v>0.43243004714281913</v>
      </c>
      <c r="H332" s="6">
        <v>1.3013860145096734</v>
      </c>
    </row>
    <row r="333" spans="1:8" ht="12.75" customHeight="1" x14ac:dyDescent="0.2">
      <c r="A333" s="5">
        <v>18</v>
      </c>
      <c r="B333" s="6">
        <v>1.384461771303968</v>
      </c>
      <c r="C333" s="6">
        <v>1.3183812525204393</v>
      </c>
      <c r="D333" s="6">
        <v>1.0622584327412545</v>
      </c>
      <c r="E333" s="6">
        <v>0.71587630737089925</v>
      </c>
      <c r="F333" s="6">
        <v>0.80445068567657096</v>
      </c>
      <c r="G333" s="6">
        <v>0.4738267650996778</v>
      </c>
      <c r="H333" s="6">
        <v>1.425968268105628</v>
      </c>
    </row>
    <row r="334" spans="1:8" ht="12.75" customHeight="1" x14ac:dyDescent="0.2">
      <c r="A334" s="5">
        <v>19</v>
      </c>
      <c r="B334" s="6">
        <v>1.5130996564495518</v>
      </c>
      <c r="C334" s="6">
        <v>1.4408792366865759</v>
      </c>
      <c r="D334" s="6">
        <v>1.1609586504707738</v>
      </c>
      <c r="E334" s="6">
        <v>0.78239227488604979</v>
      </c>
      <c r="F334" s="6">
        <v>0.8791965811965915</v>
      </c>
      <c r="G334" s="6">
        <v>0.51785259105685655</v>
      </c>
      <c r="H334" s="6">
        <v>1.5584627479792403</v>
      </c>
    </row>
    <row r="335" spans="1:8" ht="12.75" customHeight="1" x14ac:dyDescent="0.2">
      <c r="A335" s="5">
        <v>20</v>
      </c>
      <c r="B335" s="6">
        <v>1.6499603394855045</v>
      </c>
      <c r="C335" s="6">
        <v>1.5712075436587487</v>
      </c>
      <c r="D335" s="6">
        <v>1.2659679888859037</v>
      </c>
      <c r="E335" s="6">
        <v>0.85316007969423724</v>
      </c>
      <c r="F335" s="6">
        <v>0.95872038791516867</v>
      </c>
      <c r="G335" s="6">
        <v>0.56469263825525606</v>
      </c>
      <c r="H335" s="6">
        <v>1.6994265472011705</v>
      </c>
    </row>
    <row r="336" spans="1:8" ht="19.5" customHeight="1" x14ac:dyDescent="0.2">
      <c r="A336" s="5">
        <v>21</v>
      </c>
      <c r="B336" s="6">
        <v>1.7956260037466354</v>
      </c>
      <c r="C336" s="6">
        <v>1.7099205690945716</v>
      </c>
      <c r="D336" s="6">
        <v>1.3777331408239775</v>
      </c>
      <c r="E336" s="6">
        <v>0.92848075665577712</v>
      </c>
      <c r="F336" s="6">
        <v>1.0433603873165478</v>
      </c>
      <c r="G336" s="6">
        <v>0.61454615672253743</v>
      </c>
      <c r="H336" s="6">
        <v>1.8494593031025941</v>
      </c>
    </row>
    <row r="337" spans="1:8" ht="12.75" customHeight="1" x14ac:dyDescent="0.2">
      <c r="A337" s="5">
        <v>22</v>
      </c>
      <c r="B337" s="6">
        <v>1.9507195392687202</v>
      </c>
      <c r="C337" s="6">
        <v>1.857611472417128</v>
      </c>
      <c r="D337" s="6">
        <v>1.496732032224799</v>
      </c>
      <c r="E337" s="6">
        <v>1.0086763892170685</v>
      </c>
      <c r="F337" s="6">
        <v>1.1334785137832928</v>
      </c>
      <c r="G337" s="6">
        <v>0.66762632819963541</v>
      </c>
      <c r="H337" s="6">
        <v>2.0092025801123348</v>
      </c>
    </row>
    <row r="338" spans="1:8" ht="12.75" customHeight="1" x14ac:dyDescent="0.2">
      <c r="A338" s="5">
        <v>23</v>
      </c>
      <c r="B338" s="6">
        <v>2.1159026991009107</v>
      </c>
      <c r="C338" s="6">
        <v>2.0149104211268019</v>
      </c>
      <c r="D338" s="6">
        <v>1.6234724075212041</v>
      </c>
      <c r="E338" s="6">
        <v>1.0940891560781933</v>
      </c>
      <c r="F338" s="6">
        <v>1.2294592833093969</v>
      </c>
      <c r="G338" s="6">
        <v>0.72415963514570747</v>
      </c>
      <c r="H338" s="6">
        <v>2.179337970795078</v>
      </c>
    </row>
    <row r="339" spans="1:8" ht="12.75" customHeight="1" x14ac:dyDescent="0.2">
      <c r="A339" s="5">
        <v>24</v>
      </c>
      <c r="B339" s="6">
        <v>2.291872628979791</v>
      </c>
      <c r="C339" s="6">
        <v>2.1824812861143887</v>
      </c>
      <c r="D339" s="6">
        <v>1.7584891669559342</v>
      </c>
      <c r="E339" s="6">
        <v>1.1850795367597489</v>
      </c>
      <c r="F339" s="6">
        <v>1.3317077770443988</v>
      </c>
      <c r="G339" s="6">
        <v>0.78438467303230475</v>
      </c>
      <c r="H339" s="6">
        <v>2.3605835214842226</v>
      </c>
    </row>
    <row r="340" spans="1:8" ht="12.75" customHeight="1" x14ac:dyDescent="0.2">
      <c r="A340" s="5">
        <v>25</v>
      </c>
      <c r="B340" s="6">
        <v>2.4793562979058863</v>
      </c>
      <c r="C340" s="6">
        <v>2.3610163380668232</v>
      </c>
      <c r="D340" s="6">
        <v>1.9023400933202192</v>
      </c>
      <c r="E340" s="6">
        <v>1.2820234317701182</v>
      </c>
      <c r="F340" s="6">
        <v>1.4406464051429593</v>
      </c>
      <c r="G340" s="6">
        <v>0.84855024422940695</v>
      </c>
      <c r="H340" s="6">
        <v>2.5536879958857308</v>
      </c>
    </row>
    <row r="341" spans="1:8" ht="18" customHeight="1" x14ac:dyDescent="0.2">
      <c r="A341" s="2" t="s">
        <v>63</v>
      </c>
      <c r="B341" s="15"/>
      <c r="C341" s="8"/>
      <c r="D341" s="15"/>
      <c r="E341" s="15"/>
    </row>
    <row r="342" spans="1:8" ht="18" customHeight="1" x14ac:dyDescent="0.2">
      <c r="A342" s="52" t="s">
        <v>8</v>
      </c>
      <c r="C342" s="8"/>
      <c r="F342" s="21"/>
      <c r="G342" s="21"/>
      <c r="H342" s="22"/>
    </row>
    <row r="343" spans="1:8" ht="18" customHeight="1" x14ac:dyDescent="0.2">
      <c r="A343" s="52" t="s">
        <v>0</v>
      </c>
      <c r="B343" s="15"/>
      <c r="C343" s="16">
        <v>0.9</v>
      </c>
      <c r="H343" s="24" t="s">
        <v>46</v>
      </c>
    </row>
    <row r="344" spans="1:8" ht="18" customHeight="1" x14ac:dyDescent="0.2">
      <c r="A344" s="52" t="s">
        <v>13</v>
      </c>
      <c r="B344" s="15"/>
      <c r="C344" s="8"/>
      <c r="D344" s="15"/>
      <c r="E344" s="15"/>
      <c r="H344" s="14" t="s">
        <v>46</v>
      </c>
    </row>
    <row r="345" spans="1:8" ht="14.25" customHeight="1" x14ac:dyDescent="0.2">
      <c r="A345" s="52"/>
      <c r="B345" s="15"/>
      <c r="C345" s="8"/>
      <c r="D345" s="15"/>
      <c r="E345" s="15"/>
      <c r="H345" s="24"/>
    </row>
    <row r="346" spans="1:8" ht="14.25" customHeight="1" x14ac:dyDescent="0.2">
      <c r="A346" s="2"/>
      <c r="B346" s="9"/>
      <c r="C346" s="10"/>
      <c r="D346" s="10"/>
      <c r="E346" s="10"/>
      <c r="F346" s="3"/>
      <c r="G346" s="3"/>
    </row>
    <row r="347" spans="1:8" s="2" customFormat="1" ht="14.25" customHeight="1" x14ac:dyDescent="0.2">
      <c r="D347" s="5"/>
      <c r="E347" s="5"/>
      <c r="F347" s="5"/>
      <c r="G347" s="5"/>
      <c r="H347" s="1"/>
    </row>
    <row r="348" spans="1:8" s="2" customFormat="1" ht="14.25" customHeight="1" x14ac:dyDescent="0.2">
      <c r="A348" s="3"/>
      <c r="B348" s="3"/>
      <c r="D348" s="5"/>
      <c r="E348" s="5"/>
      <c r="F348" s="5"/>
      <c r="G348" s="5"/>
      <c r="H348" s="3"/>
    </row>
    <row r="349" spans="1:8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</row>
    <row r="350" spans="1:8" ht="19.5" customHeight="1" x14ac:dyDescent="0.2">
      <c r="A350" s="5">
        <v>1</v>
      </c>
      <c r="B350" s="6">
        <v>6.3897327675765933E-2</v>
      </c>
      <c r="C350" s="6">
        <v>6.084750091332751E-2</v>
      </c>
      <c r="D350" s="6">
        <v>4.9026615656772077E-2</v>
      </c>
      <c r="E350" s="6">
        <v>3.3039975487595165E-2</v>
      </c>
      <c r="F350" s="6">
        <v>3.7127965630467906E-2</v>
      </c>
      <c r="G350" s="6">
        <v>2.1868616886839935E-2</v>
      </c>
      <c r="H350" s="6">
        <v>6.5812984923788648E-2</v>
      </c>
    </row>
    <row r="351" spans="1:8" ht="12.75" customHeight="1" x14ac:dyDescent="0.2">
      <c r="A351" s="5">
        <v>2</v>
      </c>
      <c r="B351" s="6">
        <v>0.10656307786857604</v>
      </c>
      <c r="C351" s="6">
        <v>0.10147680996672366</v>
      </c>
      <c r="D351" s="6">
        <v>8.1762841294015468E-2</v>
      </c>
      <c r="E351" s="6">
        <v>5.5101545068148162E-2</v>
      </c>
      <c r="F351" s="6">
        <v>6.1919182483775766E-2</v>
      </c>
      <c r="G351" s="6">
        <v>3.6470807292841093E-2</v>
      </c>
      <c r="H351" s="6">
        <v>0.10975786456648624</v>
      </c>
    </row>
    <row r="352" spans="1:8" s="18" customFormat="1" ht="12.75" customHeight="1" x14ac:dyDescent="0.2">
      <c r="A352" s="5">
        <v>3</v>
      </c>
      <c r="B352" s="6">
        <v>0.15024819843643034</v>
      </c>
      <c r="C352" s="6">
        <v>0.14307683473050534</v>
      </c>
      <c r="D352" s="6">
        <v>0.11528120104245024</v>
      </c>
      <c r="E352" s="6">
        <v>7.7690209809474414E-2</v>
      </c>
      <c r="F352" s="6">
        <v>8.7302711247863443E-2</v>
      </c>
      <c r="G352" s="6">
        <v>5.1421873324920903E-2</v>
      </c>
      <c r="H352" s="6">
        <v>0.15475267555318248</v>
      </c>
    </row>
    <row r="353" spans="1:8" ht="12.75" customHeight="1" x14ac:dyDescent="0.2">
      <c r="A353" s="5">
        <v>4</v>
      </c>
      <c r="B353" s="6">
        <v>0.19717810226456392</v>
      </c>
      <c r="C353" s="6">
        <v>0.18776676887821697</v>
      </c>
      <c r="D353" s="6">
        <v>0.15128919138386482</v>
      </c>
      <c r="E353" s="6">
        <v>0.10195668430093908</v>
      </c>
      <c r="F353" s="6">
        <v>0.11457164282530946</v>
      </c>
      <c r="G353" s="6">
        <v>6.7483454062090512E-2</v>
      </c>
      <c r="H353" s="6">
        <v>0.20308954918251904</v>
      </c>
    </row>
    <row r="354" spans="1:8" ht="12.75" customHeight="1" x14ac:dyDescent="0.2">
      <c r="A354" s="5">
        <v>5</v>
      </c>
      <c r="B354" s="6">
        <v>0.24746629565097278</v>
      </c>
      <c r="C354" s="6">
        <v>0.23565470103926137</v>
      </c>
      <c r="D354" s="6">
        <v>0.18987390249634473</v>
      </c>
      <c r="E354" s="6">
        <v>0.12795966028192915</v>
      </c>
      <c r="F354" s="6">
        <v>0.14379193080265842</v>
      </c>
      <c r="G354" s="6">
        <v>8.469439660227103E-2</v>
      </c>
      <c r="H354" s="6">
        <v>0.25488539469859872</v>
      </c>
    </row>
    <row r="355" spans="1:8" s="18" customFormat="1" ht="19.5" customHeight="1" x14ac:dyDescent="0.2">
      <c r="A355" s="5">
        <v>6</v>
      </c>
      <c r="B355" s="6">
        <v>0.30123985753409044</v>
      </c>
      <c r="C355" s="6">
        <v>0.28686164465979758</v>
      </c>
      <c r="D355" s="6">
        <v>0.23113283846181751</v>
      </c>
      <c r="E355" s="6">
        <v>0.15576484762112866</v>
      </c>
      <c r="F355" s="6">
        <v>0.17503741523911379</v>
      </c>
      <c r="G355" s="6">
        <v>0.10309819322784851</v>
      </c>
      <c r="H355" s="6">
        <v>0.31027110089698584</v>
      </c>
    </row>
    <row r="356" spans="1:8" ht="12.75" customHeight="1" x14ac:dyDescent="0.2">
      <c r="A356" s="5">
        <v>7</v>
      </c>
      <c r="B356" s="6">
        <v>0.3586408799500197</v>
      </c>
      <c r="C356" s="6">
        <v>0.34152290970678412</v>
      </c>
      <c r="D356" s="6">
        <v>0.27517502248822151</v>
      </c>
      <c r="E356" s="6">
        <v>0.18544571914691066</v>
      </c>
      <c r="F356" s="6">
        <v>0.20839065965375653</v>
      </c>
      <c r="G356" s="6">
        <v>0.12274347439667198</v>
      </c>
      <c r="H356" s="6">
        <v>0.36939301976719185</v>
      </c>
    </row>
    <row r="357" spans="1:8" ht="12.75" customHeight="1" x14ac:dyDescent="0.2">
      <c r="A357" s="5">
        <v>8</v>
      </c>
      <c r="B357" s="6">
        <v>0.41982802245079742</v>
      </c>
      <c r="C357" s="6">
        <v>0.39978958289368183</v>
      </c>
      <c r="D357" s="6">
        <v>0.32212218957075811</v>
      </c>
      <c r="E357" s="6">
        <v>0.21708431440460277</v>
      </c>
      <c r="F357" s="6">
        <v>0.24394385423057788</v>
      </c>
      <c r="G357" s="6">
        <v>0.1436845407357808</v>
      </c>
      <c r="H357" s="6">
        <v>0.43241456751277396</v>
      </c>
    </row>
    <row r="358" spans="1:8" ht="12.75" customHeight="1" x14ac:dyDescent="0.2">
      <c r="A358" s="5">
        <v>9</v>
      </c>
      <c r="B358" s="6">
        <v>0.48497818015117655</v>
      </c>
      <c r="C358" s="6">
        <v>0.46183011611117269</v>
      </c>
      <c r="D358" s="6">
        <v>0.37211006633709726</v>
      </c>
      <c r="E358" s="6">
        <v>0.25077210216868917</v>
      </c>
      <c r="F358" s="6">
        <v>0.28179978504811415</v>
      </c>
      <c r="G358" s="6">
        <v>0.16598193392405891</v>
      </c>
      <c r="H358" s="6">
        <v>0.49951794260656046</v>
      </c>
    </row>
    <row r="359" spans="1:8" ht="12.75" customHeight="1" x14ac:dyDescent="0.2">
      <c r="A359" s="5">
        <v>10</v>
      </c>
      <c r="B359" s="6">
        <v>0.55428826205967185</v>
      </c>
      <c r="C359" s="6">
        <v>0.52783201987826034</v>
      </c>
      <c r="D359" s="6">
        <v>0.42528973551058524</v>
      </c>
      <c r="E359" s="6">
        <v>0.28661089998070499</v>
      </c>
      <c r="F359" s="6">
        <v>0.3220728673904843</v>
      </c>
      <c r="G359" s="6">
        <v>0.18970304531925797</v>
      </c>
      <c r="H359" s="6">
        <v>0.57090595743648864</v>
      </c>
    </row>
    <row r="360" spans="1:8" ht="19.5" customHeight="1" x14ac:dyDescent="0.2">
      <c r="A360" s="5">
        <v>11</v>
      </c>
      <c r="B360" s="6">
        <v>0.62797707238455547</v>
      </c>
      <c r="C360" s="6">
        <v>0.59800365485331608</v>
      </c>
      <c r="D360" s="6">
        <v>0.48182907938322456</v>
      </c>
      <c r="E360" s="6">
        <v>0.32471384693332994</v>
      </c>
      <c r="F360" s="6">
        <v>0.36489023889270417</v>
      </c>
      <c r="G360" s="6">
        <v>0.21492275982780495</v>
      </c>
      <c r="H360" s="6">
        <v>0.64680397601360673</v>
      </c>
    </row>
    <row r="361" spans="1:8" ht="12.75" customHeight="1" x14ac:dyDescent="0.2">
      <c r="A361" s="5">
        <v>12</v>
      </c>
      <c r="B361" s="6">
        <v>0.70628728235946125</v>
      </c>
      <c r="C361" s="6">
        <v>0.67257610954422076</v>
      </c>
      <c r="D361" s="6">
        <v>0.54191429274179403</v>
      </c>
      <c r="E361" s="6">
        <v>0.36520642326028357</v>
      </c>
      <c r="F361" s="6">
        <v>0.4103929052830193</v>
      </c>
      <c r="G361" s="6">
        <v>0.24172413075460056</v>
      </c>
      <c r="H361" s="6">
        <v>0.72746194491348393</v>
      </c>
    </row>
    <row r="362" spans="1:8" ht="12.75" customHeight="1" x14ac:dyDescent="0.2">
      <c r="A362" s="5">
        <v>13</v>
      </c>
      <c r="B362" s="6">
        <v>0.78948747353019666</v>
      </c>
      <c r="C362" s="6">
        <v>0.75180514606886395</v>
      </c>
      <c r="D362" s="6">
        <v>0.60575145062413593</v>
      </c>
      <c r="E362" s="6">
        <v>0.4082275068773204</v>
      </c>
      <c r="F362" s="6">
        <v>0.45873692764824558</v>
      </c>
      <c r="G362" s="6">
        <v>0.27019907911014374</v>
      </c>
      <c r="H362" s="6">
        <v>0.81315649782125243</v>
      </c>
    </row>
    <row r="363" spans="1:8" ht="12.75" customHeight="1" x14ac:dyDescent="0.2">
      <c r="A363" s="5">
        <v>14</v>
      </c>
      <c r="B363" s="6">
        <v>0.87787422505019319</v>
      </c>
      <c r="C363" s="6">
        <v>0.83597318782374264</v>
      </c>
      <c r="D363" s="6">
        <v>0.67356810984202931</v>
      </c>
      <c r="E363" s="6">
        <v>0.45393045267917459</v>
      </c>
      <c r="F363" s="6">
        <v>0.5100946352706216</v>
      </c>
      <c r="G363" s="6">
        <v>0.30044910797944502</v>
      </c>
      <c r="H363" s="6">
        <v>0.90419310540467679</v>
      </c>
    </row>
    <row r="364" spans="1:8" ht="12.75" customHeight="1" x14ac:dyDescent="0.2">
      <c r="A364" s="5">
        <v>15</v>
      </c>
      <c r="B364" s="6">
        <v>0.97177420694308347</v>
      </c>
      <c r="C364" s="6">
        <v>0.9253913128348773</v>
      </c>
      <c r="D364" s="6">
        <v>0.74561491508247091</v>
      </c>
      <c r="E364" s="6">
        <v>0.50248417492198094</v>
      </c>
      <c r="F364" s="6">
        <v>0.56465584193189833</v>
      </c>
      <c r="G364" s="6">
        <v>0.33258601893316603</v>
      </c>
      <c r="H364" s="6">
        <v>1.0009082313332469</v>
      </c>
    </row>
    <row r="365" spans="1:8" ht="19.5" customHeight="1" x14ac:dyDescent="0.2">
      <c r="A365" s="5">
        <v>16</v>
      </c>
      <c r="B365" s="6">
        <v>1.0715462280203272</v>
      </c>
      <c r="C365" s="6">
        <v>1.0204012039280943</v>
      </c>
      <c r="D365" s="6">
        <v>0.82216717021705565</v>
      </c>
      <c r="E365" s="6">
        <v>0.55407420615876768</v>
      </c>
      <c r="F365" s="6">
        <v>0.62262903586944629</v>
      </c>
      <c r="G365" s="6">
        <v>0.36673261291962278</v>
      </c>
      <c r="H365" s="6">
        <v>1.103671441592867</v>
      </c>
    </row>
    <row r="366" spans="1:8" ht="12.75" customHeight="1" x14ac:dyDescent="0.2">
      <c r="A366" s="5">
        <v>17</v>
      </c>
      <c r="B366" s="6">
        <v>1.1775831706031856</v>
      </c>
      <c r="C366" s="6">
        <v>1.121376991106499</v>
      </c>
      <c r="D366" s="6">
        <v>0.90352632275952838</v>
      </c>
      <c r="E366" s="6">
        <v>0.60890369764383834</v>
      </c>
      <c r="F366" s="6">
        <v>0.6842425039592771</v>
      </c>
      <c r="G366" s="6">
        <v>0.40302335241600779</v>
      </c>
      <c r="H366" s="6">
        <v>1.2128873972112588</v>
      </c>
    </row>
    <row r="367" spans="1:8" ht="12.75" customHeight="1" x14ac:dyDescent="0.2">
      <c r="A367" s="5">
        <v>18</v>
      </c>
      <c r="B367" s="6">
        <v>1.2903137236863835</v>
      </c>
      <c r="C367" s="6">
        <v>1.2287269019900389</v>
      </c>
      <c r="D367" s="6">
        <v>0.99002129367333414</v>
      </c>
      <c r="E367" s="6">
        <v>0.66719431551555453</v>
      </c>
      <c r="F367" s="6">
        <v>0.74974533878227412</v>
      </c>
      <c r="G367" s="6">
        <v>0.44160495459704885</v>
      </c>
      <c r="H367" s="6">
        <v>1.3289976393822893</v>
      </c>
    </row>
    <row r="368" spans="1:8" ht="12.75" customHeight="1" x14ac:dyDescent="0.2">
      <c r="A368" s="5">
        <v>19</v>
      </c>
      <c r="B368" s="6">
        <v>1.410203800848288</v>
      </c>
      <c r="C368" s="6">
        <v>1.3428946120486651</v>
      </c>
      <c r="D368" s="6">
        <v>1.0820095652940687</v>
      </c>
      <c r="E368" s="6">
        <v>0.72918697396811694</v>
      </c>
      <c r="F368" s="6">
        <v>0.81940826251029653</v>
      </c>
      <c r="G368" s="6">
        <v>0.48263687660936389</v>
      </c>
      <c r="H368" s="6">
        <v>1.4524820498854347</v>
      </c>
    </row>
    <row r="369" spans="1:8" ht="12.75" customHeight="1" x14ac:dyDescent="0.2">
      <c r="A369" s="5">
        <v>20</v>
      </c>
      <c r="B369" s="6">
        <v>1.5377574980428705</v>
      </c>
      <c r="C369" s="6">
        <v>1.4643601566787776</v>
      </c>
      <c r="D369" s="6">
        <v>1.1798779162162127</v>
      </c>
      <c r="E369" s="6">
        <v>0.79514233050581307</v>
      </c>
      <c r="F369" s="6">
        <v>0.89352418343754525</v>
      </c>
      <c r="G369" s="6">
        <v>0.52629164337210987</v>
      </c>
      <c r="H369" s="6">
        <v>1.5838598375925781</v>
      </c>
    </row>
    <row r="370" spans="1:8" ht="19.5" customHeight="1" x14ac:dyDescent="0.2">
      <c r="A370" s="5">
        <v>21</v>
      </c>
      <c r="B370" s="6">
        <v>1.6735174081839819</v>
      </c>
      <c r="C370" s="6">
        <v>1.5936402307723536</v>
      </c>
      <c r="D370" s="6">
        <v>1.2840426626647643</v>
      </c>
      <c r="E370" s="6">
        <v>0.86534094860798505</v>
      </c>
      <c r="F370" s="6">
        <v>0.97240837877184039</v>
      </c>
      <c r="G370" s="6">
        <v>0.57275495524225206</v>
      </c>
      <c r="H370" s="6">
        <v>1.7236898624835959</v>
      </c>
    </row>
    <row r="371" spans="1:8" ht="12.75" customHeight="1" x14ac:dyDescent="0.2">
      <c r="A371" s="5">
        <v>22</v>
      </c>
      <c r="B371" s="6">
        <v>1.8180640626941342</v>
      </c>
      <c r="C371" s="6">
        <v>1.7312876569206723</v>
      </c>
      <c r="D371" s="6">
        <v>1.3949492300113855</v>
      </c>
      <c r="E371" s="6">
        <v>0.94008300896555175</v>
      </c>
      <c r="F371" s="6">
        <v>1.0563981701428413</v>
      </c>
      <c r="G371" s="6">
        <v>0.62222549688676287</v>
      </c>
      <c r="H371" s="6">
        <v>1.8725700604526372</v>
      </c>
    </row>
    <row r="372" spans="1:8" ht="12.75" customHeight="1" x14ac:dyDescent="0.2">
      <c r="A372" s="5">
        <v>23</v>
      </c>
      <c r="B372" s="6">
        <v>1.9720142131938556</v>
      </c>
      <c r="C372" s="6">
        <v>1.8778897491188327</v>
      </c>
      <c r="D372" s="6">
        <v>1.5130708343631527</v>
      </c>
      <c r="E372" s="6">
        <v>1.0196874209784115</v>
      </c>
      <c r="F372" s="6">
        <v>1.1458519251662589</v>
      </c>
      <c r="G372" s="6">
        <v>0.67491434919735205</v>
      </c>
      <c r="H372" s="6">
        <v>2.0311356734821135</v>
      </c>
    </row>
    <row r="373" spans="1:8" ht="12.75" customHeight="1" x14ac:dyDescent="0.2">
      <c r="A373" s="5">
        <v>24</v>
      </c>
      <c r="B373" s="6">
        <v>2.1360175971695607</v>
      </c>
      <c r="C373" s="6">
        <v>2.0340652328086661</v>
      </c>
      <c r="D373" s="6">
        <v>1.6389060009508223</v>
      </c>
      <c r="E373" s="6">
        <v>1.104490150349754</v>
      </c>
      <c r="F373" s="6">
        <v>1.2411471781137435</v>
      </c>
      <c r="G373" s="6">
        <v>0.73104388235262119</v>
      </c>
      <c r="H373" s="6">
        <v>2.2000559183445136</v>
      </c>
    </row>
    <row r="374" spans="1:8" ht="12.75" customHeight="1" x14ac:dyDescent="0.2">
      <c r="A374" s="5">
        <v>25</v>
      </c>
      <c r="B374" s="6">
        <v>2.3107517472895509</v>
      </c>
      <c r="C374" s="6">
        <v>2.2004593019466787</v>
      </c>
      <c r="D374" s="6">
        <v>1.7729745814635329</v>
      </c>
      <c r="E374" s="6">
        <v>1.1948415350916206</v>
      </c>
      <c r="F374" s="6">
        <v>1.3426776138315508</v>
      </c>
      <c r="G374" s="6">
        <v>0.79084597932624634</v>
      </c>
      <c r="H374" s="6">
        <v>2.3800286403004498</v>
      </c>
    </row>
    <row r="375" spans="1:8" ht="18" customHeight="1" x14ac:dyDescent="0.2">
      <c r="A375" s="2" t="s">
        <v>63</v>
      </c>
      <c r="B375" s="15"/>
      <c r="C375" s="8"/>
      <c r="D375" s="15"/>
      <c r="E375" s="15"/>
    </row>
    <row r="376" spans="1:8" ht="18" customHeight="1" x14ac:dyDescent="0.2">
      <c r="A376" s="52" t="s">
        <v>8</v>
      </c>
      <c r="C376" s="8"/>
      <c r="F376" s="21"/>
      <c r="G376" s="21"/>
      <c r="H376" s="22"/>
    </row>
    <row r="377" spans="1:8" ht="18" customHeight="1" x14ac:dyDescent="0.2">
      <c r="A377" s="52" t="s">
        <v>0</v>
      </c>
      <c r="B377" s="15"/>
      <c r="C377" s="16">
        <v>0.9</v>
      </c>
      <c r="H377" s="24" t="s">
        <v>46</v>
      </c>
    </row>
    <row r="378" spans="1:8" ht="18" customHeight="1" x14ac:dyDescent="0.2">
      <c r="A378" s="52" t="s">
        <v>14</v>
      </c>
      <c r="B378" s="15"/>
      <c r="C378" s="8"/>
      <c r="D378" s="15"/>
      <c r="E378" s="15"/>
      <c r="H378" s="24" t="s">
        <v>46</v>
      </c>
    </row>
    <row r="379" spans="1:8" ht="14.25" customHeight="1" x14ac:dyDescent="0.2">
      <c r="A379" s="52"/>
      <c r="B379" s="15"/>
      <c r="C379" s="8"/>
      <c r="D379" s="15"/>
      <c r="E379" s="15"/>
      <c r="H379" s="24"/>
    </row>
    <row r="380" spans="1:8" ht="14.25" customHeight="1" x14ac:dyDescent="0.2">
      <c r="A380" s="2"/>
      <c r="B380" s="9"/>
      <c r="C380" s="10"/>
      <c r="D380" s="10"/>
      <c r="E380" s="10"/>
      <c r="F380" s="3"/>
      <c r="G380" s="3"/>
    </row>
    <row r="381" spans="1:8" s="2" customFormat="1" ht="14.25" customHeight="1" x14ac:dyDescent="0.2">
      <c r="D381" s="5"/>
      <c r="E381" s="5"/>
      <c r="F381" s="5"/>
      <c r="G381" s="5"/>
      <c r="H381" s="1"/>
    </row>
    <row r="382" spans="1:8" s="2" customFormat="1" ht="14.25" customHeight="1" x14ac:dyDescent="0.2">
      <c r="A382" s="3"/>
      <c r="B382" s="3"/>
      <c r="D382" s="5"/>
      <c r="E382" s="5"/>
      <c r="F382" s="5"/>
      <c r="G382" s="5"/>
      <c r="H382" s="3"/>
    </row>
    <row r="383" spans="1:8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</row>
    <row r="384" spans="1:8" ht="19.5" customHeight="1" x14ac:dyDescent="0.2">
      <c r="A384" s="5">
        <v>1</v>
      </c>
      <c r="B384" s="6">
        <v>5.9828770459608584E-2</v>
      </c>
      <c r="C384" s="6">
        <v>5.6973136398707103E-2</v>
      </c>
      <c r="D384" s="6">
        <v>4.5904926563195406E-2</v>
      </c>
      <c r="E384" s="6">
        <v>3.0936209405642096E-2</v>
      </c>
      <c r="F384" s="6">
        <v>3.4763903501710471E-2</v>
      </c>
      <c r="G384" s="6">
        <v>2.047616868472087E-2</v>
      </c>
      <c r="H384" s="6">
        <v>6.1622451383994158E-2</v>
      </c>
    </row>
    <row r="385" spans="1:8" ht="12.75" customHeight="1" x14ac:dyDescent="0.2">
      <c r="A385" s="5">
        <v>2</v>
      </c>
      <c r="B385" s="6">
        <v>9.977784920239248E-2</v>
      </c>
      <c r="C385" s="6">
        <v>9.501544104128537E-2</v>
      </c>
      <c r="D385" s="6">
        <v>7.6556726890479002E-2</v>
      </c>
      <c r="E385" s="6">
        <v>5.1593044838748756E-2</v>
      </c>
      <c r="F385" s="6">
        <v>5.7976580408282796E-2</v>
      </c>
      <c r="G385" s="6">
        <v>3.4148588640078102E-2</v>
      </c>
      <c r="H385" s="6">
        <v>0.102769213113362</v>
      </c>
    </row>
    <row r="386" spans="1:8" s="18" customFormat="1" ht="12.75" customHeight="1" x14ac:dyDescent="0.2">
      <c r="A386" s="5">
        <v>3</v>
      </c>
      <c r="B386" s="6">
        <v>0.14068139158865314</v>
      </c>
      <c r="C386" s="6">
        <v>0.13396665266840752</v>
      </c>
      <c r="D386" s="6">
        <v>0.10794086022618737</v>
      </c>
      <c r="E386" s="6">
        <v>7.274341351544103E-2</v>
      </c>
      <c r="F386" s="6">
        <v>8.1743854739184912E-2</v>
      </c>
      <c r="G386" s="6">
        <v>4.8147670139992035E-2</v>
      </c>
      <c r="H386" s="6">
        <v>0.14489905353574167</v>
      </c>
    </row>
    <row r="387" spans="1:8" ht="12.75" customHeight="1" x14ac:dyDescent="0.2">
      <c r="A387" s="5">
        <v>4</v>
      </c>
      <c r="B387" s="6">
        <v>0.18462311099939777</v>
      </c>
      <c r="C387" s="6">
        <v>0.17581102878294294</v>
      </c>
      <c r="D387" s="6">
        <v>0.14165610102279669</v>
      </c>
      <c r="E387" s="6">
        <v>9.5464760166756743E-2</v>
      </c>
      <c r="F387" s="6">
        <v>0.10727648196116105</v>
      </c>
      <c r="G387" s="6">
        <v>6.3186556148163001E-2</v>
      </c>
      <c r="H387" s="6">
        <v>0.19015815626033802</v>
      </c>
    </row>
    <row r="388" spans="1:8" ht="12.75" customHeight="1" x14ac:dyDescent="0.2">
      <c r="A388" s="5">
        <v>5</v>
      </c>
      <c r="B388" s="6">
        <v>0.23170928640583738</v>
      </c>
      <c r="C388" s="6">
        <v>0.22064977564864416</v>
      </c>
      <c r="D388" s="6">
        <v>0.17778399413458318</v>
      </c>
      <c r="E388" s="6">
        <v>0.11981203943213681</v>
      </c>
      <c r="F388" s="6">
        <v>0.13463621617463914</v>
      </c>
      <c r="G388" s="6">
        <v>7.9301620237463039E-2</v>
      </c>
      <c r="H388" s="6">
        <v>0.23865598652747419</v>
      </c>
    </row>
    <row r="389" spans="1:8" s="18" customFormat="1" ht="19.5" customHeight="1" x14ac:dyDescent="0.2">
      <c r="A389" s="5">
        <v>6</v>
      </c>
      <c r="B389" s="6">
        <v>0.28205890520407045</v>
      </c>
      <c r="C389" s="6">
        <v>0.26859620137957685</v>
      </c>
      <c r="D389" s="6">
        <v>0.21641583523147098</v>
      </c>
      <c r="E389" s="6">
        <v>0.14584677721248232</v>
      </c>
      <c r="F389" s="6">
        <v>0.16389219579453407</v>
      </c>
      <c r="G389" s="6">
        <v>9.6533585390750576E-2</v>
      </c>
      <c r="H389" s="6">
        <v>0.29051509900399453</v>
      </c>
    </row>
    <row r="390" spans="1:8" ht="12.75" customHeight="1" x14ac:dyDescent="0.2">
      <c r="A390" s="5">
        <v>7</v>
      </c>
      <c r="B390" s="6">
        <v>0.33580501195357015</v>
      </c>
      <c r="C390" s="6">
        <v>0.31977700030316464</v>
      </c>
      <c r="D390" s="6">
        <v>0.25765370564799744</v>
      </c>
      <c r="E390" s="6">
        <v>0.17363776807469691</v>
      </c>
      <c r="F390" s="6">
        <v>0.19512172724368265</v>
      </c>
      <c r="G390" s="6">
        <v>0.11492798560147771</v>
      </c>
      <c r="H390" s="6">
        <v>0.34587252695725607</v>
      </c>
    </row>
    <row r="391" spans="1:8" ht="12.75" customHeight="1" x14ac:dyDescent="0.2">
      <c r="A391" s="5">
        <v>8</v>
      </c>
      <c r="B391" s="6">
        <v>0.39309616382042339</v>
      </c>
      <c r="C391" s="6">
        <v>0.37433363893495625</v>
      </c>
      <c r="D391" s="6">
        <v>0.3016115891038223</v>
      </c>
      <c r="E391" s="6">
        <v>0.20326182783103058</v>
      </c>
      <c r="F391" s="6">
        <v>0.22841113064778124</v>
      </c>
      <c r="G391" s="6">
        <v>0.13453566399359226</v>
      </c>
      <c r="H391" s="6">
        <v>0.40488128133290613</v>
      </c>
    </row>
    <row r="392" spans="1:8" ht="12.75" customHeight="1" x14ac:dyDescent="0.2">
      <c r="A392" s="5">
        <v>9</v>
      </c>
      <c r="B392" s="6">
        <v>0.4540979924139783</v>
      </c>
      <c r="C392" s="6">
        <v>0.43242384326863048</v>
      </c>
      <c r="D392" s="6">
        <v>0.34841657005689558</v>
      </c>
      <c r="E392" s="6">
        <v>0.2348046011322362</v>
      </c>
      <c r="F392" s="6">
        <v>0.26385664735091857</v>
      </c>
      <c r="G392" s="6">
        <v>0.15541330735417808</v>
      </c>
      <c r="H392" s="6">
        <v>0.46771195941576771</v>
      </c>
    </row>
    <row r="393" spans="1:8" ht="12.75" customHeight="1" x14ac:dyDescent="0.2">
      <c r="A393" s="5">
        <v>10</v>
      </c>
      <c r="B393" s="6">
        <v>0.5189948688855861</v>
      </c>
      <c r="C393" s="6">
        <v>0.49422318439938501</v>
      </c>
      <c r="D393" s="6">
        <v>0.39821011128671502</v>
      </c>
      <c r="E393" s="6">
        <v>0.2683614224554014</v>
      </c>
      <c r="F393" s="6">
        <v>0.30156540743223281</v>
      </c>
      <c r="G393" s="6">
        <v>0.17762401600715394</v>
      </c>
      <c r="H393" s="6">
        <v>0.53455445984864203</v>
      </c>
    </row>
    <row r="394" spans="1:8" ht="19.5" customHeight="1" x14ac:dyDescent="0.2">
      <c r="A394" s="5">
        <v>11</v>
      </c>
      <c r="B394" s="6">
        <v>0.58799166544553327</v>
      </c>
      <c r="C394" s="6">
        <v>0.55992675596346331</v>
      </c>
      <c r="D394" s="6">
        <v>0.45114940545653914</v>
      </c>
      <c r="E394" s="6">
        <v>0.30403822694761545</v>
      </c>
      <c r="F394" s="6">
        <v>0.34165645324699651</v>
      </c>
      <c r="G394" s="6">
        <v>0.20123790668573044</v>
      </c>
      <c r="H394" s="6">
        <v>0.60561979695994206</v>
      </c>
    </row>
    <row r="395" spans="1:8" ht="12.75" customHeight="1" x14ac:dyDescent="0.2">
      <c r="A395" s="5">
        <v>12</v>
      </c>
      <c r="B395" s="6">
        <v>0.6613156016358932</v>
      </c>
      <c r="C395" s="6">
        <v>0.6297509322881929</v>
      </c>
      <c r="D395" s="6">
        <v>0.50740879170642539</v>
      </c>
      <c r="E395" s="6">
        <v>0.34195250509515535</v>
      </c>
      <c r="F395" s="6">
        <v>0.38426181221569106</v>
      </c>
      <c r="G395" s="6">
        <v>0.22633274441225765</v>
      </c>
      <c r="H395" s="6">
        <v>0.68114200238824851</v>
      </c>
    </row>
    <row r="396" spans="1:8" ht="12.75" customHeight="1" x14ac:dyDescent="0.2">
      <c r="A396" s="5">
        <v>13</v>
      </c>
      <c r="B396" s="6">
        <v>0.73921815751441367</v>
      </c>
      <c r="C396" s="6">
        <v>0.70393519025938511</v>
      </c>
      <c r="D396" s="6">
        <v>0.56718122358521517</v>
      </c>
      <c r="E396" s="6">
        <v>0.38223429199097131</v>
      </c>
      <c r="F396" s="6">
        <v>0.42952760849218052</v>
      </c>
      <c r="G396" s="6">
        <v>0.25299459727811902</v>
      </c>
      <c r="H396" s="6">
        <v>0.76138009562390918</v>
      </c>
    </row>
    <row r="397" spans="1:8" ht="12.75" customHeight="1" x14ac:dyDescent="0.2">
      <c r="A397" s="5">
        <v>14</v>
      </c>
      <c r="B397" s="6">
        <v>0.82197702804486161</v>
      </c>
      <c r="C397" s="6">
        <v>0.78274397042840682</v>
      </c>
      <c r="D397" s="6">
        <v>0.63067976859907282</v>
      </c>
      <c r="E397" s="6">
        <v>0.42502717790917394</v>
      </c>
      <c r="F397" s="6">
        <v>0.47761519857517193</v>
      </c>
      <c r="G397" s="6">
        <v>0.28131850532637936</v>
      </c>
      <c r="H397" s="6">
        <v>0.84662009699247753</v>
      </c>
    </row>
    <row r="398" spans="1:8" ht="12.75" customHeight="1" x14ac:dyDescent="0.2">
      <c r="A398" s="5">
        <v>15</v>
      </c>
      <c r="B398" s="6">
        <v>0.90989808307455144</v>
      </c>
      <c r="C398" s="6">
        <v>0.86646854343975599</v>
      </c>
      <c r="D398" s="6">
        <v>0.69813911204691037</v>
      </c>
      <c r="E398" s="6">
        <v>0.47048932176853575</v>
      </c>
      <c r="F398" s="6">
        <v>0.52870231016614466</v>
      </c>
      <c r="G398" s="6">
        <v>0.31140915134662406</v>
      </c>
      <c r="H398" s="6">
        <v>0.93717704639283772</v>
      </c>
    </row>
    <row r="399" spans="1:8" ht="19.5" customHeight="1" x14ac:dyDescent="0.2">
      <c r="A399" s="5">
        <v>16</v>
      </c>
      <c r="B399" s="6">
        <v>1.0033172848541836</v>
      </c>
      <c r="C399" s="6">
        <v>0.95542883602745932</v>
      </c>
      <c r="D399" s="6">
        <v>0.76981702827922738</v>
      </c>
      <c r="E399" s="6">
        <v>0.51879444264200825</v>
      </c>
      <c r="F399" s="6">
        <v>0.58298415635695788</v>
      </c>
      <c r="G399" s="6">
        <v>0.34338151713881654</v>
      </c>
      <c r="H399" s="6">
        <v>1.0333969783047492</v>
      </c>
    </row>
    <row r="400" spans="1:8" ht="12.75" customHeight="1" x14ac:dyDescent="0.2">
      <c r="A400" s="5">
        <v>17</v>
      </c>
      <c r="B400" s="6">
        <v>1.1026024995695809</v>
      </c>
      <c r="C400" s="6">
        <v>1.0499751560821915</v>
      </c>
      <c r="D400" s="6">
        <v>0.8459957706352712</v>
      </c>
      <c r="E400" s="6">
        <v>0.57013275646200068</v>
      </c>
      <c r="F400" s="6">
        <v>0.64067448823237017</v>
      </c>
      <c r="G400" s="6">
        <v>0.37736150350313113</v>
      </c>
      <c r="H400" s="6">
        <v>1.1356587876307407</v>
      </c>
    </row>
    <row r="401" spans="1:8" ht="12.75" customHeight="1" x14ac:dyDescent="0.2">
      <c r="A401" s="5">
        <v>18</v>
      </c>
      <c r="B401" s="6">
        <v>1.2081551201490071</v>
      </c>
      <c r="C401" s="6">
        <v>1.150489738001814</v>
      </c>
      <c r="D401" s="6">
        <v>0.92698331657727884</v>
      </c>
      <c r="E401" s="6">
        <v>0.62471181514019858</v>
      </c>
      <c r="F401" s="6">
        <v>0.70200653781298306</v>
      </c>
      <c r="G401" s="6">
        <v>0.41348648563957341</v>
      </c>
      <c r="H401" s="6">
        <v>1.2443759011555806</v>
      </c>
    </row>
    <row r="402" spans="1:8" ht="12.75" customHeight="1" x14ac:dyDescent="0.2">
      <c r="A402" s="5">
        <v>19</v>
      </c>
      <c r="B402" s="6">
        <v>1.3204113938902446</v>
      </c>
      <c r="C402" s="6">
        <v>1.257388006950662</v>
      </c>
      <c r="D402" s="6">
        <v>1.0131143863412551</v>
      </c>
      <c r="E402" s="6">
        <v>0.68275719305583771</v>
      </c>
      <c r="F402" s="6">
        <v>0.76723378948175347</v>
      </c>
      <c r="G402" s="6">
        <v>0.45190576752328848</v>
      </c>
      <c r="H402" s="6">
        <v>1.359997644975937</v>
      </c>
    </row>
    <row r="403" spans="1:8" ht="12.75" customHeight="1" x14ac:dyDescent="0.2">
      <c r="A403" s="5">
        <v>20</v>
      </c>
      <c r="B403" s="6">
        <v>1.439843319266733</v>
      </c>
      <c r="C403" s="6">
        <v>1.3711194328610219</v>
      </c>
      <c r="D403" s="6">
        <v>1.1047511310310039</v>
      </c>
      <c r="E403" s="6">
        <v>0.74451295077545299</v>
      </c>
      <c r="F403" s="6">
        <v>0.8366305010791405</v>
      </c>
      <c r="G403" s="6">
        <v>0.49278088883304316</v>
      </c>
      <c r="H403" s="6">
        <v>1.4830101681929755</v>
      </c>
    </row>
    <row r="404" spans="1:8" ht="19.5" customHeight="1" x14ac:dyDescent="0.2">
      <c r="A404" s="5">
        <v>21</v>
      </c>
      <c r="B404" s="6">
        <v>1.5669589404812048</v>
      </c>
      <c r="C404" s="6">
        <v>1.4921678109276875</v>
      </c>
      <c r="D404" s="6">
        <v>1.2022833586208179</v>
      </c>
      <c r="E404" s="6">
        <v>0.81024178736042107</v>
      </c>
      <c r="F404" s="6">
        <v>0.91049187505544915</v>
      </c>
      <c r="G404" s="6">
        <v>0.53628572576108646</v>
      </c>
      <c r="H404" s="6">
        <v>1.6139367462967875</v>
      </c>
    </row>
    <row r="405" spans="1:8" ht="12.75" customHeight="1" x14ac:dyDescent="0.2">
      <c r="A405" s="5">
        <v>22</v>
      </c>
      <c r="B405" s="6">
        <v>1.7023018245729307</v>
      </c>
      <c r="C405" s="6">
        <v>1.6210507636729405</v>
      </c>
      <c r="D405" s="6">
        <v>1.3061281327546301</v>
      </c>
      <c r="E405" s="6">
        <v>0.88022476999002219</v>
      </c>
      <c r="F405" s="6">
        <v>0.98913375464052955</v>
      </c>
      <c r="G405" s="6">
        <v>0.58260631205509628</v>
      </c>
      <c r="H405" s="6">
        <v>1.7533372425971843</v>
      </c>
    </row>
    <row r="406" spans="1:8" ht="12.75" customHeight="1" x14ac:dyDescent="0.2">
      <c r="A406" s="5">
        <v>23</v>
      </c>
      <c r="B406" s="6">
        <v>1.8464494525176798</v>
      </c>
      <c r="C406" s="6">
        <v>1.758318208839488</v>
      </c>
      <c r="D406" s="6">
        <v>1.4167285382824326</v>
      </c>
      <c r="E406" s="6">
        <v>0.95476050203278495</v>
      </c>
      <c r="F406" s="6">
        <v>1.0728916889817479</v>
      </c>
      <c r="G406" s="6">
        <v>0.63194028837827243</v>
      </c>
      <c r="H406" s="6">
        <v>1.9018064510884443</v>
      </c>
    </row>
    <row r="407" spans="1:8" ht="12.75" customHeight="1" x14ac:dyDescent="0.2">
      <c r="A407" s="5">
        <v>24</v>
      </c>
      <c r="B407" s="6">
        <v>2.0000101908363641</v>
      </c>
      <c r="C407" s="6">
        <v>1.9045494755445771</v>
      </c>
      <c r="D407" s="6">
        <v>1.5345513576610845</v>
      </c>
      <c r="E407" s="6">
        <v>1.0341635571284773</v>
      </c>
      <c r="F407" s="6">
        <v>1.1621191734771241</v>
      </c>
      <c r="G407" s="6">
        <v>0.68449586585393618</v>
      </c>
      <c r="H407" s="6">
        <v>2.0599709772660613</v>
      </c>
    </row>
    <row r="408" spans="1:8" ht="12.75" customHeight="1" x14ac:dyDescent="0.2">
      <c r="A408" s="5">
        <v>25</v>
      </c>
      <c r="B408" s="6">
        <v>2.1636184314193048</v>
      </c>
      <c r="C408" s="6">
        <v>2.060348676081003</v>
      </c>
      <c r="D408" s="6">
        <v>1.660083341878676</v>
      </c>
      <c r="E408" s="6">
        <v>1.1187619660925989</v>
      </c>
      <c r="F408" s="6">
        <v>1.257184825738018</v>
      </c>
      <c r="G408" s="6">
        <v>0.74049016268890755</v>
      </c>
      <c r="H408" s="6">
        <v>2.2284842322417684</v>
      </c>
    </row>
    <row r="409" spans="1:8" ht="18" customHeight="1" x14ac:dyDescent="0.2">
      <c r="A409" s="2" t="s">
        <v>63</v>
      </c>
      <c r="B409" s="15"/>
      <c r="C409" s="8"/>
      <c r="D409" s="15"/>
      <c r="E409" s="15"/>
    </row>
    <row r="410" spans="1:8" ht="18" customHeight="1" x14ac:dyDescent="0.2">
      <c r="A410" s="52" t="s">
        <v>8</v>
      </c>
      <c r="C410" s="8"/>
      <c r="F410" s="21"/>
      <c r="G410" s="21"/>
      <c r="H410" s="22"/>
    </row>
    <row r="411" spans="1:8" ht="18" customHeight="1" x14ac:dyDescent="0.2">
      <c r="A411" s="52" t="s">
        <v>0</v>
      </c>
      <c r="B411" s="15"/>
      <c r="C411" s="16">
        <v>0.9</v>
      </c>
      <c r="H411" s="24" t="s">
        <v>46</v>
      </c>
    </row>
    <row r="412" spans="1:8" ht="18" customHeight="1" x14ac:dyDescent="0.2">
      <c r="A412" s="52" t="s">
        <v>15</v>
      </c>
      <c r="B412" s="15"/>
      <c r="C412" s="8"/>
      <c r="D412" s="15"/>
      <c r="E412" s="15"/>
      <c r="H412" s="24" t="s">
        <v>46</v>
      </c>
    </row>
    <row r="413" spans="1:8" ht="14.25" customHeight="1" x14ac:dyDescent="0.2">
      <c r="A413" s="52"/>
      <c r="B413" s="15"/>
      <c r="C413" s="8"/>
      <c r="D413" s="15"/>
      <c r="E413" s="15"/>
      <c r="H413" s="24"/>
    </row>
    <row r="414" spans="1:8" ht="14.25" customHeight="1" x14ac:dyDescent="0.2">
      <c r="A414" s="2"/>
      <c r="B414" s="9"/>
      <c r="C414" s="10"/>
      <c r="D414" s="10"/>
      <c r="E414" s="10"/>
      <c r="F414" s="3"/>
      <c r="G414" s="3"/>
    </row>
    <row r="415" spans="1:8" s="2" customFormat="1" ht="14.25" customHeight="1" x14ac:dyDescent="0.2">
      <c r="D415" s="5"/>
      <c r="E415" s="5"/>
      <c r="F415" s="5"/>
      <c r="G415" s="5"/>
      <c r="H415" s="1"/>
    </row>
    <row r="416" spans="1:8" s="2" customFormat="1" ht="14.25" customHeight="1" x14ac:dyDescent="0.2">
      <c r="A416" s="3"/>
      <c r="B416" s="3"/>
      <c r="D416" s="5"/>
      <c r="E416" s="5"/>
      <c r="F416" s="5"/>
      <c r="G416" s="5"/>
      <c r="H416" s="3"/>
    </row>
    <row r="417" spans="1:8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</row>
    <row r="418" spans="1:8" ht="19.5" customHeight="1" x14ac:dyDescent="0.2">
      <c r="A418" s="5">
        <v>1</v>
      </c>
      <c r="B418" s="6">
        <v>5.624731520195491E-2</v>
      </c>
      <c r="C418" s="6">
        <v>5.356262441036657E-2</v>
      </c>
      <c r="D418" s="6">
        <v>4.3156977051129877E-2</v>
      </c>
      <c r="E418" s="6">
        <v>2.9084313587349916E-2</v>
      </c>
      <c r="F418" s="6">
        <v>3.2682875193485061E-2</v>
      </c>
      <c r="G418" s="6">
        <v>1.9250429271573374E-2</v>
      </c>
      <c r="H418" s="6">
        <v>5.793362323654442E-2</v>
      </c>
    </row>
    <row r="419" spans="1:8" ht="12.75" customHeight="1" x14ac:dyDescent="0.2">
      <c r="A419" s="5">
        <v>2</v>
      </c>
      <c r="B419" s="6">
        <v>9.3804971941534573E-2</v>
      </c>
      <c r="C419" s="6">
        <v>8.9327649895630259E-2</v>
      </c>
      <c r="D419" s="6">
        <v>7.197390678696762E-2</v>
      </c>
      <c r="E419" s="6">
        <v>4.8504594578504069E-2</v>
      </c>
      <c r="F419" s="6">
        <v>5.4506000499504513E-2</v>
      </c>
      <c r="G419" s="6">
        <v>3.2104394159948715E-2</v>
      </c>
      <c r="H419" s="6">
        <v>9.6617267556027384E-2</v>
      </c>
    </row>
    <row r="420" spans="1:8" s="18" customFormat="1" ht="12.75" customHeight="1" x14ac:dyDescent="0.2">
      <c r="A420" s="5">
        <v>3</v>
      </c>
      <c r="B420" s="6">
        <v>0.13225995645487632</v>
      </c>
      <c r="C420" s="6">
        <v>0.1259471735973233</v>
      </c>
      <c r="D420" s="6">
        <v>0.10147933079138595</v>
      </c>
      <c r="E420" s="6">
        <v>6.8388865046649788E-2</v>
      </c>
      <c r="F420" s="6">
        <v>7.6850524054173072E-2</v>
      </c>
      <c r="G420" s="6">
        <v>4.5265466059213444E-2</v>
      </c>
      <c r="H420" s="6">
        <v>0.13622514175169498</v>
      </c>
    </row>
    <row r="421" spans="1:8" ht="12.75" customHeight="1" x14ac:dyDescent="0.2">
      <c r="A421" s="5">
        <v>4</v>
      </c>
      <c r="B421" s="6">
        <v>0.17357124738104759</v>
      </c>
      <c r="C421" s="6">
        <v>0.16528667187988294</v>
      </c>
      <c r="D421" s="6">
        <v>0.13317631807072475</v>
      </c>
      <c r="E421" s="6">
        <v>8.9750071989256872E-2</v>
      </c>
      <c r="F421" s="6">
        <v>0.10085472337593701</v>
      </c>
      <c r="G421" s="6">
        <v>5.9404097942998203E-2</v>
      </c>
      <c r="H421" s="6">
        <v>0.17877495511325614</v>
      </c>
    </row>
    <row r="422" spans="1:8" ht="12.75" customHeight="1" x14ac:dyDescent="0.2">
      <c r="A422" s="5">
        <v>5</v>
      </c>
      <c r="B422" s="6">
        <v>0.21783876164541935</v>
      </c>
      <c r="C422" s="6">
        <v>0.20744129262239761</v>
      </c>
      <c r="D422" s="6">
        <v>0.16714153206109236</v>
      </c>
      <c r="E422" s="6">
        <v>0.11263988036455025</v>
      </c>
      <c r="F422" s="6">
        <v>0.12657665585633382</v>
      </c>
      <c r="G422" s="6">
        <v>7.4554485998231765E-2</v>
      </c>
      <c r="H422" s="6">
        <v>0.22436962009952977</v>
      </c>
    </row>
    <row r="423" spans="1:8" s="18" customFormat="1" ht="19.5" customHeight="1" x14ac:dyDescent="0.2">
      <c r="A423" s="5">
        <v>6</v>
      </c>
      <c r="B423" s="6">
        <v>0.26517436384962051</v>
      </c>
      <c r="C423" s="6">
        <v>0.25251756111625856</v>
      </c>
      <c r="D423" s="6">
        <v>0.20346080331329822</v>
      </c>
      <c r="E423" s="6">
        <v>0.13711613302496503</v>
      </c>
      <c r="F423" s="6">
        <v>0.15408132116335621</v>
      </c>
      <c r="G423" s="6">
        <v>9.0754915458509999E-2</v>
      </c>
      <c r="H423" s="6">
        <v>0.27312435503979976</v>
      </c>
    </row>
    <row r="424" spans="1:8" ht="12.75" customHeight="1" x14ac:dyDescent="0.2">
      <c r="A424" s="5">
        <v>7</v>
      </c>
      <c r="B424" s="6">
        <v>0.31570313427217084</v>
      </c>
      <c r="C424" s="6">
        <v>0.30063458754397754</v>
      </c>
      <c r="D424" s="6">
        <v>0.24223010239394172</v>
      </c>
      <c r="E424" s="6">
        <v>0.16324350637382828</v>
      </c>
      <c r="F424" s="6">
        <v>0.18344139802162157</v>
      </c>
      <c r="G424" s="6">
        <v>0.10804819457248037</v>
      </c>
      <c r="H424" s="6">
        <v>0.32516799014941195</v>
      </c>
    </row>
    <row r="425" spans="1:8" ht="12.75" customHeight="1" x14ac:dyDescent="0.2">
      <c r="A425" s="5">
        <v>8</v>
      </c>
      <c r="B425" s="6">
        <v>0.36956473718633254</v>
      </c>
      <c r="C425" s="6">
        <v>0.35192536998707052</v>
      </c>
      <c r="D425" s="6">
        <v>0.2835565897570711</v>
      </c>
      <c r="E425" s="6">
        <v>0.1910942178939819</v>
      </c>
      <c r="F425" s="6">
        <v>0.21473803928252597</v>
      </c>
      <c r="G425" s="6">
        <v>0.12648212290541175</v>
      </c>
      <c r="H425" s="6">
        <v>0.38064437687012342</v>
      </c>
    </row>
    <row r="426" spans="1:8" ht="12.75" customHeight="1" x14ac:dyDescent="0.2">
      <c r="A426" s="5">
        <v>9</v>
      </c>
      <c r="B426" s="6">
        <v>0.42691488920247261</v>
      </c>
      <c r="C426" s="6">
        <v>0.40653819268427155</v>
      </c>
      <c r="D426" s="6">
        <v>0.32755974236182595</v>
      </c>
      <c r="E426" s="6">
        <v>0.22074878539699466</v>
      </c>
      <c r="F426" s="6">
        <v>0.24806172511430336</v>
      </c>
      <c r="G426" s="6">
        <v>0.14610999387377249</v>
      </c>
      <c r="H426" s="6">
        <v>0.4397139002337227</v>
      </c>
    </row>
    <row r="427" spans="1:8" ht="12.75" customHeight="1" x14ac:dyDescent="0.2">
      <c r="A427" s="5">
        <v>10</v>
      </c>
      <c r="B427" s="6">
        <v>0.48792692469107124</v>
      </c>
      <c r="C427" s="6">
        <v>0.46463811673672095</v>
      </c>
      <c r="D427" s="6">
        <v>0.37437255477731807</v>
      </c>
      <c r="E427" s="6">
        <v>0.25229683647075063</v>
      </c>
      <c r="F427" s="6">
        <v>0.28351317260143682</v>
      </c>
      <c r="G427" s="6">
        <v>0.16699113050528894</v>
      </c>
      <c r="H427" s="6">
        <v>0.50255509121679565</v>
      </c>
    </row>
    <row r="428" spans="1:8" ht="19.5" customHeight="1" x14ac:dyDescent="0.2">
      <c r="A428" s="5">
        <v>11</v>
      </c>
      <c r="B428" s="6">
        <v>0.55279345185215589</v>
      </c>
      <c r="C428" s="6">
        <v>0.52640855713301671</v>
      </c>
      <c r="D428" s="6">
        <v>0.42414280983795649</v>
      </c>
      <c r="E428" s="6">
        <v>0.28583796479841467</v>
      </c>
      <c r="F428" s="6">
        <v>0.32120429801477662</v>
      </c>
      <c r="G428" s="6">
        <v>0.18919145222239825</v>
      </c>
      <c r="H428" s="6">
        <v>0.56936633245951973</v>
      </c>
    </row>
    <row r="429" spans="1:8" ht="12.75" customHeight="1" x14ac:dyDescent="0.2">
      <c r="A429" s="5">
        <v>12</v>
      </c>
      <c r="B429" s="6">
        <v>0.62172808846701966</v>
      </c>
      <c r="C429" s="6">
        <v>0.5920529356533043</v>
      </c>
      <c r="D429" s="6">
        <v>0.4770344104367395</v>
      </c>
      <c r="E429" s="6">
        <v>0.32148262767944452</v>
      </c>
      <c r="F429" s="6">
        <v>0.36125922538157723</v>
      </c>
      <c r="G429" s="6">
        <v>0.2127840688966591</v>
      </c>
      <c r="H429" s="6">
        <v>0.64036764605563645</v>
      </c>
    </row>
    <row r="430" spans="1:8" ht="12.75" customHeight="1" x14ac:dyDescent="0.2">
      <c r="A430" s="5">
        <v>13</v>
      </c>
      <c r="B430" s="6">
        <v>0.69496726055555991</v>
      </c>
      <c r="C430" s="6">
        <v>0.66179639367649423</v>
      </c>
      <c r="D430" s="6">
        <v>0.53322875958425264</v>
      </c>
      <c r="E430" s="6">
        <v>0.35935307607778794</v>
      </c>
      <c r="F430" s="6">
        <v>0.40381533160726135</v>
      </c>
      <c r="G430" s="6">
        <v>0.23784989643237112</v>
      </c>
      <c r="H430" s="6">
        <v>0.71580254613396865</v>
      </c>
    </row>
    <row r="431" spans="1:8" ht="12.75" customHeight="1" x14ac:dyDescent="0.2">
      <c r="A431" s="5">
        <v>14</v>
      </c>
      <c r="B431" s="6">
        <v>0.77277203977338671</v>
      </c>
      <c r="C431" s="6">
        <v>0.73588754187819738</v>
      </c>
      <c r="D431" s="6">
        <v>0.59292617019159977</v>
      </c>
      <c r="E431" s="6">
        <v>0.39958430470160594</v>
      </c>
      <c r="F431" s="6">
        <v>0.44902431410718546</v>
      </c>
      <c r="G431" s="6">
        <v>0.2644782856087331</v>
      </c>
      <c r="H431" s="6">
        <v>0.7959399313411375</v>
      </c>
    </row>
    <row r="432" spans="1:8" ht="12.75" customHeight="1" x14ac:dyDescent="0.2">
      <c r="A432" s="5">
        <v>15</v>
      </c>
      <c r="B432" s="6">
        <v>0.85542998606165355</v>
      </c>
      <c r="C432" s="6">
        <v>0.81460021493066737</v>
      </c>
      <c r="D432" s="6">
        <v>0.65634727888359801</v>
      </c>
      <c r="E432" s="6">
        <v>0.44232500479906989</v>
      </c>
      <c r="F432" s="6">
        <v>0.49705326149053236</v>
      </c>
      <c r="G432" s="6">
        <v>0.29276765271972527</v>
      </c>
      <c r="H432" s="6">
        <v>0.88107598273447674</v>
      </c>
    </row>
    <row r="433" spans="1:8" ht="19.5" customHeight="1" x14ac:dyDescent="0.2">
      <c r="A433" s="5">
        <v>16</v>
      </c>
      <c r="B433" s="6">
        <v>0.94325695038079271</v>
      </c>
      <c r="C433" s="6">
        <v>0.89823518819184822</v>
      </c>
      <c r="D433" s="6">
        <v>0.72373442918548025</v>
      </c>
      <c r="E433" s="6">
        <v>0.48773849631437782</v>
      </c>
      <c r="F433" s="6">
        <v>0.54808570105069332</v>
      </c>
      <c r="G433" s="6">
        <v>0.32282609655285993</v>
      </c>
      <c r="H433" s="6">
        <v>0.97153602056215926</v>
      </c>
    </row>
    <row r="434" spans="1:8" ht="12.75" customHeight="1" x14ac:dyDescent="0.2">
      <c r="A434" s="5">
        <v>17</v>
      </c>
      <c r="B434" s="6">
        <v>1.0365987778007784</v>
      </c>
      <c r="C434" s="6">
        <v>0.98712179950694579</v>
      </c>
      <c r="D434" s="6">
        <v>0.79535297825597595</v>
      </c>
      <c r="E434" s="6">
        <v>0.5360036085202099</v>
      </c>
      <c r="F434" s="6">
        <v>0.60232258835715058</v>
      </c>
      <c r="G434" s="6">
        <v>0.35477198126533405</v>
      </c>
      <c r="H434" s="6">
        <v>1.0676762584125172</v>
      </c>
    </row>
    <row r="435" spans="1:8" ht="12.75" customHeight="1" x14ac:dyDescent="0.2">
      <c r="A435" s="5">
        <v>18</v>
      </c>
      <c r="B435" s="6">
        <v>1.1358328331643519</v>
      </c>
      <c r="C435" s="6">
        <v>1.0816194020515715</v>
      </c>
      <c r="D435" s="6">
        <v>0.87149246748563169</v>
      </c>
      <c r="E435" s="6">
        <v>0.58731546890636233</v>
      </c>
      <c r="F435" s="6">
        <v>0.65998319375220327</v>
      </c>
      <c r="G435" s="6">
        <v>0.38873445853645322</v>
      </c>
      <c r="H435" s="6">
        <v>1.1698853746170157</v>
      </c>
    </row>
    <row r="436" spans="1:8" ht="12.75" customHeight="1" x14ac:dyDescent="0.2">
      <c r="A436" s="5">
        <v>19</v>
      </c>
      <c r="B436" s="6">
        <v>1.2413692492400106</v>
      </c>
      <c r="C436" s="6">
        <v>1.1821185529102458</v>
      </c>
      <c r="D436" s="6">
        <v>0.95246758016936373</v>
      </c>
      <c r="E436" s="6">
        <v>0.64188614857362603</v>
      </c>
      <c r="F436" s="6">
        <v>0.7213058275985309</v>
      </c>
      <c r="G436" s="6">
        <v>0.42485389474323582</v>
      </c>
      <c r="H436" s="6">
        <v>1.2785857978231689</v>
      </c>
    </row>
    <row r="437" spans="1:8" ht="12.75" customHeight="1" x14ac:dyDescent="0.2">
      <c r="A437" s="5">
        <v>20</v>
      </c>
      <c r="B437" s="6">
        <v>1.3536517698437551</v>
      </c>
      <c r="C437" s="6">
        <v>1.2890418159558494</v>
      </c>
      <c r="D437" s="6">
        <v>1.0386187884099733</v>
      </c>
      <c r="E437" s="6">
        <v>0.6999450981944586</v>
      </c>
      <c r="F437" s="6">
        <v>0.78654833018067283</v>
      </c>
      <c r="G437" s="6">
        <v>0.46328215951561807</v>
      </c>
      <c r="H437" s="6">
        <v>1.394234575393281</v>
      </c>
    </row>
    <row r="438" spans="1:8" ht="19.5" customHeight="1" x14ac:dyDescent="0.2">
      <c r="A438" s="5">
        <v>21</v>
      </c>
      <c r="B438" s="6">
        <v>1.4731580267602284</v>
      </c>
      <c r="C438" s="6">
        <v>1.4028440255532839</v>
      </c>
      <c r="D438" s="6">
        <v>1.1303125655919182</v>
      </c>
      <c r="E438" s="6">
        <v>0.76173929120312889</v>
      </c>
      <c r="F438" s="6">
        <v>0.85598823261188983</v>
      </c>
      <c r="G438" s="6">
        <v>0.50418272051165813</v>
      </c>
      <c r="H438" s="6">
        <v>1.5173236586277468</v>
      </c>
    </row>
    <row r="439" spans="1:8" ht="12.75" customHeight="1" x14ac:dyDescent="0.2">
      <c r="A439" s="5">
        <v>22</v>
      </c>
      <c r="B439" s="6">
        <v>1.6003990481512398</v>
      </c>
      <c r="C439" s="6">
        <v>1.5240118184317126</v>
      </c>
      <c r="D439" s="6">
        <v>1.2279410091970513</v>
      </c>
      <c r="E439" s="6">
        <v>0.82753296960401812</v>
      </c>
      <c r="F439" s="6">
        <v>0.92992247119167992</v>
      </c>
      <c r="G439" s="6">
        <v>0.54773047517222706</v>
      </c>
      <c r="H439" s="6">
        <v>1.6483793964355442</v>
      </c>
    </row>
    <row r="440" spans="1:8" ht="12.75" customHeight="1" x14ac:dyDescent="0.2">
      <c r="A440" s="5">
        <v>23</v>
      </c>
      <c r="B440" s="6">
        <v>1.7359177459673047</v>
      </c>
      <c r="C440" s="6">
        <v>1.6530621932921215</v>
      </c>
      <c r="D440" s="6">
        <v>1.3319206802381973</v>
      </c>
      <c r="E440" s="6">
        <v>0.897606861843674</v>
      </c>
      <c r="F440" s="6">
        <v>1.0086665085062312</v>
      </c>
      <c r="G440" s="6">
        <v>0.59411123304337277</v>
      </c>
      <c r="H440" s="6">
        <v>1.7879609773980103</v>
      </c>
    </row>
    <row r="441" spans="1:8" ht="12.75" customHeight="1" x14ac:dyDescent="0.2">
      <c r="A441" s="5">
        <v>24</v>
      </c>
      <c r="B441" s="6">
        <v>1.8802860688411169</v>
      </c>
      <c r="C441" s="6">
        <v>1.7905397995935113</v>
      </c>
      <c r="D441" s="6">
        <v>1.4426904187546887</v>
      </c>
      <c r="E441" s="6">
        <v>0.97225671063140429</v>
      </c>
      <c r="F441" s="6">
        <v>1.0925526790983091</v>
      </c>
      <c r="G441" s="6">
        <v>0.64352074136496096</v>
      </c>
      <c r="H441" s="6">
        <v>1.9366574973053736</v>
      </c>
    </row>
    <row r="442" spans="1:8" ht="12.75" customHeight="1" x14ac:dyDescent="0.2">
      <c r="A442" s="5">
        <v>25</v>
      </c>
      <c r="B442" s="6">
        <v>2.0341004328504644</v>
      </c>
      <c r="C442" s="6">
        <v>1.937012586406023</v>
      </c>
      <c r="D442" s="6">
        <v>1.5607078379657453</v>
      </c>
      <c r="E442" s="6">
        <v>1.0517909102820779</v>
      </c>
      <c r="F442" s="6">
        <v>1.1819275344817721</v>
      </c>
      <c r="G442" s="6">
        <v>0.69616312126669677</v>
      </c>
      <c r="H442" s="6">
        <v>2.0950832529328447</v>
      </c>
    </row>
    <row r="443" spans="1:8" ht="18" customHeight="1" x14ac:dyDescent="0.2">
      <c r="A443" s="2" t="s">
        <v>63</v>
      </c>
      <c r="B443" s="15"/>
      <c r="C443" s="8"/>
      <c r="D443" s="15"/>
      <c r="E443" s="15"/>
    </row>
    <row r="444" spans="1:8" ht="18" customHeight="1" x14ac:dyDescent="0.2">
      <c r="A444" s="52" t="s">
        <v>8</v>
      </c>
      <c r="C444" s="8"/>
      <c r="F444" s="21"/>
      <c r="G444" s="21"/>
      <c r="H444" s="22"/>
    </row>
    <row r="445" spans="1:8" ht="18" customHeight="1" x14ac:dyDescent="0.2">
      <c r="A445" s="52" t="s">
        <v>0</v>
      </c>
      <c r="B445" s="15"/>
      <c r="C445" s="16">
        <v>0.9</v>
      </c>
      <c r="H445" s="24" t="s">
        <v>46</v>
      </c>
    </row>
    <row r="446" spans="1:8" ht="18" customHeight="1" x14ac:dyDescent="0.2">
      <c r="A446" s="52" t="s">
        <v>16</v>
      </c>
      <c r="B446" s="15"/>
      <c r="C446" s="8"/>
      <c r="D446" s="15"/>
      <c r="E446" s="15"/>
      <c r="H446" s="24" t="s">
        <v>46</v>
      </c>
    </row>
    <row r="447" spans="1:8" ht="14.25" customHeight="1" x14ac:dyDescent="0.2">
      <c r="A447" s="52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8" s="2" customFormat="1" ht="14.25" customHeight="1" x14ac:dyDescent="0.2">
      <c r="D449" s="5"/>
      <c r="E449" s="5"/>
      <c r="F449" s="5"/>
      <c r="G449" s="5"/>
      <c r="H449" s="1"/>
    </row>
    <row r="450" spans="1:8" s="2" customFormat="1" ht="14.25" customHeight="1" x14ac:dyDescent="0.2">
      <c r="A450" s="3"/>
      <c r="B450" s="3"/>
      <c r="D450" s="5"/>
      <c r="E450" s="5"/>
      <c r="F450" s="5"/>
      <c r="G450" s="5"/>
      <c r="H450" s="3"/>
    </row>
    <row r="451" spans="1:8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</row>
    <row r="452" spans="1:8" ht="19.5" customHeight="1" x14ac:dyDescent="0.2">
      <c r="A452" s="5">
        <v>1</v>
      </c>
      <c r="B452" s="6">
        <v>5.3070426293576445E-2</v>
      </c>
      <c r="C452" s="6">
        <v>5.0537368773151355E-2</v>
      </c>
      <c r="D452" s="6">
        <v>4.0719439877655805E-2</v>
      </c>
      <c r="E452" s="6">
        <v>2.7441610590563294E-2</v>
      </c>
      <c r="F452" s="6">
        <v>3.0836922843167518E-2</v>
      </c>
      <c r="G452" s="6">
        <v>1.8163151149678945E-2</v>
      </c>
      <c r="H452" s="6">
        <v>5.4661490434800356E-2</v>
      </c>
    </row>
    <row r="453" spans="1:8" ht="12.75" customHeight="1" x14ac:dyDescent="0.2">
      <c r="A453" s="5">
        <v>2</v>
      </c>
      <c r="B453" s="6">
        <v>8.8506799507137968E-2</v>
      </c>
      <c r="C453" s="6">
        <v>8.4282359837855578E-2</v>
      </c>
      <c r="D453" s="6">
        <v>6.7908768649383486E-2</v>
      </c>
      <c r="E453" s="6">
        <v>4.5765020112263799E-2</v>
      </c>
      <c r="F453" s="6">
        <v>5.1427462300743902E-2</v>
      </c>
      <c r="G453" s="6">
        <v>3.029111483540228E-2</v>
      </c>
      <c r="H453" s="6">
        <v>9.1160254638086205E-2</v>
      </c>
    </row>
    <row r="454" spans="1:8" s="18" customFormat="1" ht="12.75" customHeight="1" x14ac:dyDescent="0.2">
      <c r="A454" s="5">
        <v>3</v>
      </c>
      <c r="B454" s="6">
        <v>0.12478981877496247</v>
      </c>
      <c r="C454" s="6">
        <v>0.11883358644376177</v>
      </c>
      <c r="D454" s="6">
        <v>9.5747705037102532E-2</v>
      </c>
      <c r="E454" s="6">
        <v>6.4526212650829459E-2</v>
      </c>
      <c r="F454" s="6">
        <v>7.2509951058036745E-2</v>
      </c>
      <c r="G454" s="6">
        <v>4.2708839906662459E-2</v>
      </c>
      <c r="H454" s="6">
        <v>0.12853104754792041</v>
      </c>
    </row>
    <row r="455" spans="1:8" ht="12.75" customHeight="1" x14ac:dyDescent="0.2">
      <c r="A455" s="5">
        <v>4</v>
      </c>
      <c r="B455" s="6">
        <v>0.16376781821045672</v>
      </c>
      <c r="C455" s="6">
        <v>0.1559511615055186</v>
      </c>
      <c r="D455" s="6">
        <v>0.1256544236261902</v>
      </c>
      <c r="E455" s="6">
        <v>8.4680923227131985E-2</v>
      </c>
      <c r="F455" s="6">
        <v>9.5158375898725209E-2</v>
      </c>
      <c r="G455" s="6">
        <v>5.604891166984468E-2</v>
      </c>
      <c r="H455" s="6">
        <v>0.16867761677886714</v>
      </c>
    </row>
    <row r="456" spans="1:8" ht="12.75" customHeight="1" x14ac:dyDescent="0.2">
      <c r="A456" s="5">
        <v>5</v>
      </c>
      <c r="B456" s="6">
        <v>0.20553507135902183</v>
      </c>
      <c r="C456" s="6">
        <v>0.1957248588814165</v>
      </c>
      <c r="D456" s="6">
        <v>0.15770125784662081</v>
      </c>
      <c r="E456" s="6">
        <v>0.10627789872531318</v>
      </c>
      <c r="F456" s="6">
        <v>0.11942751509102226</v>
      </c>
      <c r="G456" s="6">
        <v>7.0343594886589714E-2</v>
      </c>
      <c r="H456" s="6">
        <v>0.21169706221988696</v>
      </c>
    </row>
    <row r="457" spans="1:8" s="18" customFormat="1" ht="19.5" customHeight="1" x14ac:dyDescent="0.2">
      <c r="A457" s="5">
        <v>6</v>
      </c>
      <c r="B457" s="6">
        <v>0.25019712462894927</v>
      </c>
      <c r="C457" s="6">
        <v>0.23825518723760025</v>
      </c>
      <c r="D457" s="6">
        <v>0.19196919047782326</v>
      </c>
      <c r="E457" s="6">
        <v>0.12937171499180675</v>
      </c>
      <c r="F457" s="6">
        <v>0.14537869707481743</v>
      </c>
      <c r="G457" s="6">
        <v>8.5629012412902133E-2</v>
      </c>
      <c r="H457" s="6">
        <v>0.25769809458597093</v>
      </c>
    </row>
    <row r="458" spans="1:8" ht="12.75" customHeight="1" x14ac:dyDescent="0.2">
      <c r="A458" s="5">
        <v>7</v>
      </c>
      <c r="B458" s="6">
        <v>0.29787199367446426</v>
      </c>
      <c r="C458" s="6">
        <v>0.28365452932761309</v>
      </c>
      <c r="D458" s="6">
        <v>0.22854877159961523</v>
      </c>
      <c r="E458" s="6">
        <v>0.15402339546005794</v>
      </c>
      <c r="F458" s="6">
        <v>0.1730804956279714</v>
      </c>
      <c r="G458" s="6">
        <v>0.10194555465668752</v>
      </c>
      <c r="H458" s="6">
        <v>0.30680226766903512</v>
      </c>
    </row>
    <row r="459" spans="1:8" ht="12.75" customHeight="1" x14ac:dyDescent="0.2">
      <c r="A459" s="5">
        <v>8</v>
      </c>
      <c r="B459" s="6">
        <v>0.34869145442999827</v>
      </c>
      <c r="C459" s="6">
        <v>0.33204837140545546</v>
      </c>
      <c r="D459" s="6">
        <v>0.26754110916635387</v>
      </c>
      <c r="E459" s="6">
        <v>0.1803010787174199</v>
      </c>
      <c r="F459" s="6">
        <v>0.20260948003033455</v>
      </c>
      <c r="G459" s="6">
        <v>0.11933832142931215</v>
      </c>
      <c r="H459" s="6">
        <v>0.35914530807771106</v>
      </c>
    </row>
    <row r="460" spans="1:8" ht="12.75" customHeight="1" x14ac:dyDescent="0.2">
      <c r="A460" s="5">
        <v>9</v>
      </c>
      <c r="B460" s="6">
        <v>0.40280242851951698</v>
      </c>
      <c r="C460" s="6">
        <v>0.38357662250916741</v>
      </c>
      <c r="D460" s="6">
        <v>0.30905893199240192</v>
      </c>
      <c r="E460" s="6">
        <v>0.20828073487142296</v>
      </c>
      <c r="F460" s="6">
        <v>0.23405102006501655</v>
      </c>
      <c r="G460" s="6">
        <v>0.13785759609666581</v>
      </c>
      <c r="H460" s="6">
        <v>0.41487854218157882</v>
      </c>
    </row>
    <row r="461" spans="1:8" ht="12.75" customHeight="1" x14ac:dyDescent="0.2">
      <c r="A461" s="5">
        <v>10</v>
      </c>
      <c r="B461" s="6">
        <v>0.46036846026330774</v>
      </c>
      <c r="C461" s="6">
        <v>0.43839502096991284</v>
      </c>
      <c r="D461" s="6">
        <v>0.35322772301773864</v>
      </c>
      <c r="E461" s="6">
        <v>0.23804692927917956</v>
      </c>
      <c r="F461" s="6">
        <v>0.26750014424296709</v>
      </c>
      <c r="G461" s="6">
        <v>0.15755935107910587</v>
      </c>
      <c r="H461" s="6">
        <v>0.4741704173989727</v>
      </c>
    </row>
    <row r="462" spans="1:8" ht="19.5" customHeight="1" x14ac:dyDescent="0.2">
      <c r="A462" s="5">
        <v>11</v>
      </c>
      <c r="B462" s="6">
        <v>0.52157127921141944</v>
      </c>
      <c r="C462" s="6">
        <v>0.49667662236551935</v>
      </c>
      <c r="D462" s="6">
        <v>0.40018691819575691</v>
      </c>
      <c r="E462" s="6">
        <v>0.26969363050083744</v>
      </c>
      <c r="F462" s="6">
        <v>0.30306244772338414</v>
      </c>
      <c r="G462" s="6">
        <v>0.17850578262257247</v>
      </c>
      <c r="H462" s="6">
        <v>0.53720811157554937</v>
      </c>
    </row>
    <row r="463" spans="1:8" ht="12.75" customHeight="1" x14ac:dyDescent="0.2">
      <c r="A463" s="5">
        <v>12</v>
      </c>
      <c r="B463" s="6">
        <v>0.58661243785887163</v>
      </c>
      <c r="C463" s="6">
        <v>0.55861335906735332</v>
      </c>
      <c r="D463" s="6">
        <v>0.45009116306590913</v>
      </c>
      <c r="E463" s="6">
        <v>0.3033250571279581</v>
      </c>
      <c r="F463" s="6">
        <v>0.34085504391898819</v>
      </c>
      <c r="G463" s="6">
        <v>0.20076587130037737</v>
      </c>
      <c r="H463" s="6">
        <v>0.60419921979859303</v>
      </c>
    </row>
    <row r="464" spans="1:8" ht="12.75" customHeight="1" x14ac:dyDescent="0.2">
      <c r="A464" s="5">
        <v>13</v>
      </c>
      <c r="B464" s="6">
        <v>0.65571500871353083</v>
      </c>
      <c r="C464" s="6">
        <v>0.62441765630695223</v>
      </c>
      <c r="D464" s="6">
        <v>0.50311161486597922</v>
      </c>
      <c r="E464" s="6">
        <v>0.33905655530192108</v>
      </c>
      <c r="F464" s="6">
        <v>0.38100755058855612</v>
      </c>
      <c r="G464" s="6">
        <v>0.22441596282821744</v>
      </c>
      <c r="H464" s="6">
        <v>0.67537350234339433</v>
      </c>
    </row>
    <row r="465" spans="1:8" ht="12.75" customHeight="1" x14ac:dyDescent="0.2">
      <c r="A465" s="5">
        <v>14</v>
      </c>
      <c r="B465" s="6">
        <v>0.72912531791570501</v>
      </c>
      <c r="C465" s="6">
        <v>0.69432408304975746</v>
      </c>
      <c r="D465" s="6">
        <v>0.55943727268945653</v>
      </c>
      <c r="E465" s="6">
        <v>0.37701549513245985</v>
      </c>
      <c r="F465" s="6">
        <v>0.42366309716807393</v>
      </c>
      <c r="G465" s="6">
        <v>0.24954036138887392</v>
      </c>
      <c r="H465" s="6">
        <v>0.75098467026717786</v>
      </c>
    </row>
    <row r="466" spans="1:8" ht="12.75" customHeight="1" x14ac:dyDescent="0.2">
      <c r="A466" s="5">
        <v>15</v>
      </c>
      <c r="B466" s="6">
        <v>0.80711468381378459</v>
      </c>
      <c r="C466" s="6">
        <v>0.76859100758834076</v>
      </c>
      <c r="D466" s="6">
        <v>0.61927631144554296</v>
      </c>
      <c r="E466" s="6">
        <v>0.41734216967886534</v>
      </c>
      <c r="F466" s="6">
        <v>0.46897933498163247</v>
      </c>
      <c r="G466" s="6">
        <v>0.27623192465309987</v>
      </c>
      <c r="H466" s="6">
        <v>0.83131217610765784</v>
      </c>
    </row>
    <row r="467" spans="1:8" ht="19.5" customHeight="1" x14ac:dyDescent="0.2">
      <c r="A467" s="5">
        <v>16</v>
      </c>
      <c r="B467" s="6">
        <v>0.88998111787827561</v>
      </c>
      <c r="C467" s="6">
        <v>0.8475022172716159</v>
      </c>
      <c r="D467" s="6">
        <v>0.68285738692247355</v>
      </c>
      <c r="E467" s="6">
        <v>0.46019067445715828</v>
      </c>
      <c r="F467" s="6">
        <v>0.51712942556879682</v>
      </c>
      <c r="G467" s="6">
        <v>0.30459264591096602</v>
      </c>
      <c r="H467" s="6">
        <v>0.9166629657908838</v>
      </c>
    </row>
    <row r="468" spans="1:8" ht="12.75" customHeight="1" x14ac:dyDescent="0.2">
      <c r="A468" s="5">
        <v>17</v>
      </c>
      <c r="B468" s="6">
        <v>0.97805093160029866</v>
      </c>
      <c r="C468" s="6">
        <v>0.93136844870588908</v>
      </c>
      <c r="D468" s="6">
        <v>0.75043086871537046</v>
      </c>
      <c r="E468" s="6">
        <v>0.50572973833378898</v>
      </c>
      <c r="F468" s="6">
        <v>0.56830297438362654</v>
      </c>
      <c r="G468" s="6">
        <v>0.33473420402674831</v>
      </c>
      <c r="H468" s="6">
        <v>1.0073731337049427</v>
      </c>
    </row>
    <row r="469" spans="1:8" ht="12.75" customHeight="1" x14ac:dyDescent="0.2">
      <c r="A469" s="5">
        <v>18</v>
      </c>
      <c r="B469" s="6">
        <v>1.071680175984254</v>
      </c>
      <c r="C469" s="6">
        <v>1.0205287585403739</v>
      </c>
      <c r="D469" s="6">
        <v>0.82226994470832659</v>
      </c>
      <c r="E469" s="6">
        <v>0.55414346785727286</v>
      </c>
      <c r="F469" s="6">
        <v>0.62270686722142687</v>
      </c>
      <c r="G469" s="6">
        <v>0.3667784560998063</v>
      </c>
      <c r="H469" s="6">
        <v>1.1038094053489607</v>
      </c>
    </row>
    <row r="470" spans="1:8" ht="12.75" customHeight="1" x14ac:dyDescent="0.2">
      <c r="A470" s="5">
        <v>19</v>
      </c>
      <c r="B470" s="6">
        <v>1.1712558192042313</v>
      </c>
      <c r="C470" s="6">
        <v>1.1153516449139254</v>
      </c>
      <c r="D470" s="6">
        <v>0.8986715246569229</v>
      </c>
      <c r="E470" s="6">
        <v>0.60563195619975707</v>
      </c>
      <c r="F470" s="6">
        <v>0.68056595450380797</v>
      </c>
      <c r="G470" s="6">
        <v>0.40085784051300183</v>
      </c>
      <c r="H470" s="6">
        <v>1.2063703502959335</v>
      </c>
    </row>
    <row r="471" spans="1:8" ht="12.75" customHeight="1" x14ac:dyDescent="0.2">
      <c r="A471" s="5">
        <v>20</v>
      </c>
      <c r="B471" s="6">
        <v>1.277196542105631</v>
      </c>
      <c r="C471" s="6">
        <v>1.216235804987279</v>
      </c>
      <c r="D471" s="6">
        <v>0.97995685055416537</v>
      </c>
      <c r="E471" s="6">
        <v>0.66041169449431958</v>
      </c>
      <c r="F471" s="6">
        <v>0.74212351351017447</v>
      </c>
      <c r="G471" s="6">
        <v>0.43711564919009704</v>
      </c>
      <c r="H471" s="6">
        <v>1.3154872015436805</v>
      </c>
    </row>
    <row r="472" spans="1:8" ht="19.5" customHeight="1" x14ac:dyDescent="0.2">
      <c r="A472" s="5">
        <v>21</v>
      </c>
      <c r="B472" s="6">
        <v>1.3899529994856004</v>
      </c>
      <c r="C472" s="6">
        <v>1.3236103837525404</v>
      </c>
      <c r="D472" s="6">
        <v>1.0664716971035861</v>
      </c>
      <c r="E472" s="6">
        <v>0.71871570693763154</v>
      </c>
      <c r="F472" s="6">
        <v>0.80764140019645259</v>
      </c>
      <c r="G472" s="6">
        <v>0.47570611701798782</v>
      </c>
      <c r="H472" s="6">
        <v>1.4316241246285277</v>
      </c>
    </row>
    <row r="473" spans="1:8" ht="12.75" customHeight="1" x14ac:dyDescent="0.2">
      <c r="A473" s="5">
        <v>22</v>
      </c>
      <c r="B473" s="6">
        <v>1.5100073562669949</v>
      </c>
      <c r="C473" s="6">
        <v>1.4379345323456185</v>
      </c>
      <c r="D473" s="6">
        <v>1.1585860158386203</v>
      </c>
      <c r="E473" s="6">
        <v>0.78079331095518856</v>
      </c>
      <c r="F473" s="6">
        <v>0.87739977968589833</v>
      </c>
      <c r="G473" s="6">
        <v>0.51679426310401022</v>
      </c>
      <c r="H473" s="6">
        <v>1.5552777398936575</v>
      </c>
    </row>
    <row r="474" spans="1:8" ht="12.75" customHeight="1" x14ac:dyDescent="0.2">
      <c r="A474" s="5">
        <v>23</v>
      </c>
      <c r="B474" s="6">
        <v>1.6378718603420086</v>
      </c>
      <c r="C474" s="6">
        <v>1.5596960490081897</v>
      </c>
      <c r="D474" s="6">
        <v>1.2566928401058108</v>
      </c>
      <c r="E474" s="6">
        <v>0.84690937924851439</v>
      </c>
      <c r="F474" s="6">
        <v>0.95169629701043179</v>
      </c>
      <c r="G474" s="6">
        <v>0.56055540233711099</v>
      </c>
      <c r="H474" s="6">
        <v>1.6869756525462418</v>
      </c>
    </row>
    <row r="475" spans="1:8" ht="12.75" customHeight="1" x14ac:dyDescent="0.2">
      <c r="A475" s="5">
        <v>24</v>
      </c>
      <c r="B475" s="6">
        <v>1.7740861562722718</v>
      </c>
      <c r="C475" s="6">
        <v>1.6894088210052014</v>
      </c>
      <c r="D475" s="6">
        <v>1.3612062239427318</v>
      </c>
      <c r="E475" s="6">
        <v>0.91734295076550976</v>
      </c>
      <c r="F475" s="6">
        <v>1.0308445162182798</v>
      </c>
      <c r="G475" s="6">
        <v>0.60717422601194426</v>
      </c>
      <c r="H475" s="6">
        <v>1.8272736858216285</v>
      </c>
    </row>
    <row r="476" spans="1:8" ht="12.75" customHeight="1" x14ac:dyDescent="0.2">
      <c r="A476" s="5">
        <v>25</v>
      </c>
      <c r="B476" s="6">
        <v>1.9192129741255748</v>
      </c>
      <c r="C476" s="6">
        <v>1.8276087192339077</v>
      </c>
      <c r="D476" s="6">
        <v>1.4725579342441117</v>
      </c>
      <c r="E476" s="6">
        <v>0.99238500148783404</v>
      </c>
      <c r="F476" s="6">
        <v>1.1151714153439873</v>
      </c>
      <c r="G476" s="6">
        <v>0.65684332634966869</v>
      </c>
      <c r="H476" s="6">
        <v>1.9767514405703501</v>
      </c>
    </row>
    <row r="477" spans="1:8" ht="18" customHeight="1" x14ac:dyDescent="0.2">
      <c r="A477" s="2" t="s">
        <v>63</v>
      </c>
      <c r="B477" s="15"/>
      <c r="C477" s="8"/>
      <c r="D477" s="15"/>
      <c r="E477" s="15"/>
    </row>
    <row r="478" spans="1:8" ht="18" customHeight="1" x14ac:dyDescent="0.2">
      <c r="A478" s="52" t="s">
        <v>8</v>
      </c>
      <c r="C478" s="8"/>
      <c r="F478" s="21"/>
      <c r="G478" s="21"/>
      <c r="H478" s="22"/>
    </row>
    <row r="479" spans="1:8" ht="18" customHeight="1" x14ac:dyDescent="0.2">
      <c r="A479" s="52" t="s">
        <v>0</v>
      </c>
      <c r="B479" s="15"/>
      <c r="C479" s="16">
        <v>0.9</v>
      </c>
      <c r="H479" s="24" t="s">
        <v>46</v>
      </c>
    </row>
    <row r="480" spans="1:8" ht="18" customHeight="1" x14ac:dyDescent="0.2">
      <c r="A480" s="52" t="s">
        <v>43</v>
      </c>
      <c r="B480" s="15"/>
      <c r="C480" s="8"/>
      <c r="D480" s="15"/>
      <c r="E480" s="15"/>
      <c r="H480" s="24" t="s">
        <v>46</v>
      </c>
    </row>
    <row r="481" spans="1:8" ht="14.25" customHeight="1" x14ac:dyDescent="0.2">
      <c r="A481" s="52"/>
      <c r="B481" s="15"/>
      <c r="C481" s="8"/>
      <c r="D481" s="15"/>
      <c r="E481" s="15"/>
      <c r="H481" s="24"/>
    </row>
    <row r="482" spans="1:8" ht="14.25" customHeight="1" x14ac:dyDescent="0.2">
      <c r="A482" s="2"/>
      <c r="B482" s="9"/>
      <c r="C482" s="10"/>
      <c r="D482" s="10"/>
      <c r="E482" s="10"/>
      <c r="F482" s="3"/>
      <c r="G482" s="3"/>
    </row>
    <row r="483" spans="1:8" s="2" customFormat="1" ht="14.25" customHeight="1" x14ac:dyDescent="0.2">
      <c r="D483" s="5"/>
      <c r="E483" s="5"/>
      <c r="F483" s="5"/>
      <c r="G483" s="5"/>
      <c r="H483" s="1"/>
    </row>
    <row r="484" spans="1:8" s="2" customFormat="1" ht="14.25" customHeight="1" x14ac:dyDescent="0.2">
      <c r="A484" s="3"/>
      <c r="B484" s="3"/>
      <c r="D484" s="5"/>
      <c r="E484" s="5"/>
      <c r="F484" s="5"/>
      <c r="G484" s="5"/>
      <c r="H484" s="3"/>
    </row>
    <row r="485" spans="1:8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</row>
    <row r="486" spans="1:8" ht="19.5" customHeight="1" x14ac:dyDescent="0.2">
      <c r="A486" s="5">
        <v>1</v>
      </c>
      <c r="B486" s="6">
        <v>5.0233217934135238E-2</v>
      </c>
      <c r="C486" s="6">
        <v>4.7835580693399236E-2</v>
      </c>
      <c r="D486" s="6">
        <v>3.8542529999948033E-2</v>
      </c>
      <c r="E486" s="6">
        <v>2.5974549321196774E-2</v>
      </c>
      <c r="F486" s="6">
        <v>2.9188344126537379E-2</v>
      </c>
      <c r="G486" s="6">
        <v>1.719212740114914E-2</v>
      </c>
      <c r="H486" s="6">
        <v>5.1739221886527867E-2</v>
      </c>
    </row>
    <row r="487" spans="1:8" ht="12.75" customHeight="1" x14ac:dyDescent="0.2">
      <c r="A487" s="5">
        <v>2</v>
      </c>
      <c r="B487" s="6">
        <v>8.3775120322201149E-2</v>
      </c>
      <c r="C487" s="6">
        <v>7.9776524241913893E-2</v>
      </c>
      <c r="D487" s="6">
        <v>6.4278284789586207E-2</v>
      </c>
      <c r="E487" s="6">
        <v>4.331836749043954E-2</v>
      </c>
      <c r="F487" s="6">
        <v>4.8678088758172991E-2</v>
      </c>
      <c r="G487" s="6">
        <v>2.8671715666600064E-2</v>
      </c>
      <c r="H487" s="6">
        <v>8.6286718573438601E-2</v>
      </c>
    </row>
    <row r="488" spans="1:8" s="18" customFormat="1" ht="12.75" customHeight="1" x14ac:dyDescent="0.2">
      <c r="A488" s="5">
        <v>3</v>
      </c>
      <c r="B488" s="6">
        <v>0.11811840605551477</v>
      </c>
      <c r="C488" s="6">
        <v>0.11248060101689646</v>
      </c>
      <c r="D488" s="6">
        <v>9.0628918396388092E-2</v>
      </c>
      <c r="E488" s="6">
        <v>6.1076564273722413E-2</v>
      </c>
      <c r="F488" s="6">
        <v>6.863348249254049E-2</v>
      </c>
      <c r="G488" s="6">
        <v>4.0425574327921744E-2</v>
      </c>
      <c r="H488" s="6">
        <v>0.12165962427098256</v>
      </c>
    </row>
    <row r="489" spans="1:8" ht="12.75" customHeight="1" x14ac:dyDescent="0.2">
      <c r="A489" s="5">
        <v>4</v>
      </c>
      <c r="B489" s="6">
        <v>0.15501259509874044</v>
      </c>
      <c r="C489" s="6">
        <v>0.14761382619488106</v>
      </c>
      <c r="D489" s="6">
        <v>0.11893678809899744</v>
      </c>
      <c r="E489" s="6">
        <v>8.015377995648712E-2</v>
      </c>
      <c r="F489" s="6">
        <v>9.0071095497448503E-2</v>
      </c>
      <c r="G489" s="6">
        <v>5.3052469925669109E-2</v>
      </c>
      <c r="H489" s="6">
        <v>0.15965990997304205</v>
      </c>
    </row>
    <row r="490" spans="1:8" ht="12.75" customHeight="1" x14ac:dyDescent="0.2">
      <c r="A490" s="5">
        <v>5</v>
      </c>
      <c r="B490" s="6">
        <v>0.1945469210209729</v>
      </c>
      <c r="C490" s="6">
        <v>0.18526117421649754</v>
      </c>
      <c r="D490" s="6">
        <v>0.14927036029585095</v>
      </c>
      <c r="E490" s="6">
        <v>0.10059615535624208</v>
      </c>
      <c r="F490" s="6">
        <v>0.11304277752948221</v>
      </c>
      <c r="G490" s="6">
        <v>6.6582942308799228E-2</v>
      </c>
      <c r="H490" s="6">
        <v>0.20037948449256976</v>
      </c>
    </row>
    <row r="491" spans="1:8" s="18" customFormat="1" ht="19.5" customHeight="1" x14ac:dyDescent="0.2">
      <c r="A491" s="5">
        <v>6</v>
      </c>
      <c r="B491" s="6">
        <v>0.23682128759348664</v>
      </c>
      <c r="C491" s="6">
        <v>0.2255177804345844</v>
      </c>
      <c r="D491" s="6">
        <v>0.18170628833029018</v>
      </c>
      <c r="E491" s="6">
        <v>0.12245534862950325</v>
      </c>
      <c r="F491" s="6">
        <v>0.13760657833690429</v>
      </c>
      <c r="G491" s="6">
        <v>8.1051183162301477E-2</v>
      </c>
      <c r="H491" s="6">
        <v>0.24392124673992516</v>
      </c>
    </row>
    <row r="492" spans="1:8" ht="12.75" customHeight="1" x14ac:dyDescent="0.2">
      <c r="A492" s="5">
        <v>7</v>
      </c>
      <c r="B492" s="6">
        <v>0.28194740121271311</v>
      </c>
      <c r="C492" s="6">
        <v>0.26849001948648754</v>
      </c>
      <c r="D492" s="6">
        <v>0.21633028136674265</v>
      </c>
      <c r="E492" s="6">
        <v>0.14578912082409767</v>
      </c>
      <c r="F492" s="6">
        <v>0.16382740566152909</v>
      </c>
      <c r="G492" s="6">
        <v>9.6495423574645814E-2</v>
      </c>
      <c r="H492" s="6">
        <v>0.29040025209616477</v>
      </c>
    </row>
    <row r="493" spans="1:8" ht="12.75" customHeight="1" x14ac:dyDescent="0.2">
      <c r="A493" s="5">
        <v>8</v>
      </c>
      <c r="B493" s="6">
        <v>0.33004999291427928</v>
      </c>
      <c r="C493" s="6">
        <v>0.31429666898122927</v>
      </c>
      <c r="D493" s="6">
        <v>0.25323804200759564</v>
      </c>
      <c r="E493" s="6">
        <v>0.17066196775713641</v>
      </c>
      <c r="F493" s="6">
        <v>0.19177773529807712</v>
      </c>
      <c r="G493" s="6">
        <v>0.11295835226743058</v>
      </c>
      <c r="H493" s="6">
        <v>0.33994497106335575</v>
      </c>
    </row>
    <row r="494" spans="1:8" ht="12.75" customHeight="1" x14ac:dyDescent="0.2">
      <c r="A494" s="5">
        <v>9</v>
      </c>
      <c r="B494" s="6">
        <v>0.3812681297166991</v>
      </c>
      <c r="C494" s="6">
        <v>0.36307015825261479</v>
      </c>
      <c r="D494" s="6">
        <v>0.29253627245018998</v>
      </c>
      <c r="E494" s="6">
        <v>0.19714579808348756</v>
      </c>
      <c r="F494" s="6">
        <v>0.22153837305911558</v>
      </c>
      <c r="G494" s="6">
        <v>0.13048756439776324</v>
      </c>
      <c r="H494" s="6">
        <v>0.39269863992266607</v>
      </c>
    </row>
    <row r="495" spans="1:8" ht="12.75" customHeight="1" x14ac:dyDescent="0.2">
      <c r="A495" s="5">
        <v>10</v>
      </c>
      <c r="B495" s="6">
        <v>0.43575661266561416</v>
      </c>
      <c r="C495" s="6">
        <v>0.41495789967466157</v>
      </c>
      <c r="D495" s="6">
        <v>0.33434374716669835</v>
      </c>
      <c r="E495" s="6">
        <v>0.22532065619529543</v>
      </c>
      <c r="F495" s="6">
        <v>0.25319926711792806</v>
      </c>
      <c r="G495" s="6">
        <v>0.14913604003357392</v>
      </c>
      <c r="H495" s="6">
        <v>0.44882070069230801</v>
      </c>
    </row>
    <row r="496" spans="1:8" ht="19.5" customHeight="1" x14ac:dyDescent="0.2">
      <c r="A496" s="5">
        <v>11</v>
      </c>
      <c r="B496" s="6">
        <v>0.49368745583232965</v>
      </c>
      <c r="C496" s="6">
        <v>0.47012369706736612</v>
      </c>
      <c r="D496" s="6">
        <v>0.37879244769794884</v>
      </c>
      <c r="E496" s="6">
        <v>0.25527548698127728</v>
      </c>
      <c r="F496" s="6">
        <v>0.28686036739041393</v>
      </c>
      <c r="G496" s="6">
        <v>0.16896265033522809</v>
      </c>
      <c r="H496" s="6">
        <v>0.50848832446680592</v>
      </c>
    </row>
    <row r="497" spans="1:8" ht="12.75" customHeight="1" x14ac:dyDescent="0.2">
      <c r="A497" s="5">
        <v>12</v>
      </c>
      <c r="B497" s="6">
        <v>0.55525143647481401</v>
      </c>
      <c r="C497" s="6">
        <v>0.52874922186834117</v>
      </c>
      <c r="D497" s="6">
        <v>0.42602875204819735</v>
      </c>
      <c r="E497" s="6">
        <v>0.28710893738264542</v>
      </c>
      <c r="F497" s="6">
        <v>0.32263252626640793</v>
      </c>
      <c r="G497" s="6">
        <v>0.19003268809222074</v>
      </c>
      <c r="H497" s="6">
        <v>0.57189800805219493</v>
      </c>
    </row>
    <row r="498" spans="1:8" ht="12.75" customHeight="1" x14ac:dyDescent="0.2">
      <c r="A498" s="5">
        <v>13</v>
      </c>
      <c r="B498" s="6">
        <v>0.62065970137829884</v>
      </c>
      <c r="C498" s="6">
        <v>0.59103554280259529</v>
      </c>
      <c r="D498" s="6">
        <v>0.47621466718492206</v>
      </c>
      <c r="E498" s="6">
        <v>0.32093018699833004</v>
      </c>
      <c r="F498" s="6">
        <v>0.36063843198453022</v>
      </c>
      <c r="G498" s="6">
        <v>0.21241841748712539</v>
      </c>
      <c r="H498" s="6">
        <v>0.63926722846509887</v>
      </c>
    </row>
    <row r="499" spans="1:8" ht="12.75" customHeight="1" x14ac:dyDescent="0.2">
      <c r="A499" s="5">
        <v>14</v>
      </c>
      <c r="B499" s="6">
        <v>0.69014540779350098</v>
      </c>
      <c r="C499" s="6">
        <v>0.65720468849858604</v>
      </c>
      <c r="D499" s="6">
        <v>0.52952908808439636</v>
      </c>
      <c r="E499" s="6">
        <v>0.35685979657990929</v>
      </c>
      <c r="F499" s="6">
        <v>0.40101356211021238</v>
      </c>
      <c r="G499" s="6">
        <v>0.23619963570044678</v>
      </c>
      <c r="H499" s="6">
        <v>0.71083613306667426</v>
      </c>
    </row>
    <row r="500" spans="1:8" ht="12.75" customHeight="1" x14ac:dyDescent="0.2">
      <c r="A500" s="5">
        <v>15</v>
      </c>
      <c r="B500" s="6">
        <v>0.76396536906593238</v>
      </c>
      <c r="C500" s="6">
        <v>0.72750121457145411</v>
      </c>
      <c r="D500" s="6">
        <v>0.58616906037660099</v>
      </c>
      <c r="E500" s="6">
        <v>0.39503055895220479</v>
      </c>
      <c r="F500" s="6">
        <v>0.44390713973951285</v>
      </c>
      <c r="G500" s="6">
        <v>0.26146423612098096</v>
      </c>
      <c r="H500" s="6">
        <v>0.78686923452828339</v>
      </c>
    </row>
    <row r="501" spans="1:8" ht="19.5" customHeight="1" x14ac:dyDescent="0.2">
      <c r="A501" s="5">
        <v>16</v>
      </c>
      <c r="B501" s="6">
        <v>0.84240166461703969</v>
      </c>
      <c r="C501" s="6">
        <v>0.80219373675957895</v>
      </c>
      <c r="D501" s="6">
        <v>0.64635101563830077</v>
      </c>
      <c r="E501" s="6">
        <v>0.43558833150094994</v>
      </c>
      <c r="F501" s="6">
        <v>0.48948306898932431</v>
      </c>
      <c r="G501" s="6">
        <v>0.28830875935572442</v>
      </c>
      <c r="H501" s="6">
        <v>0.86765706908025442</v>
      </c>
    </row>
    <row r="502" spans="1:8" ht="12.75" customHeight="1" x14ac:dyDescent="0.2">
      <c r="A502" s="5">
        <v>17</v>
      </c>
      <c r="B502" s="6">
        <v>0.92576316093598987</v>
      </c>
      <c r="C502" s="6">
        <v>0.88157637931925248</v>
      </c>
      <c r="D502" s="6">
        <v>0.71031193840710416</v>
      </c>
      <c r="E502" s="6">
        <v>0.478692822645921</v>
      </c>
      <c r="F502" s="6">
        <v>0.53792081877973075</v>
      </c>
      <c r="G502" s="6">
        <v>0.31683891378351653</v>
      </c>
      <c r="H502" s="6">
        <v>0.95351776310336733</v>
      </c>
    </row>
    <row r="503" spans="1:8" ht="12.75" customHeight="1" x14ac:dyDescent="0.2">
      <c r="A503" s="5">
        <v>18</v>
      </c>
      <c r="B503" s="6">
        <v>1.0143868741153377</v>
      </c>
      <c r="C503" s="6">
        <v>0.96597007252636369</v>
      </c>
      <c r="D503" s="6">
        <v>0.77831041161661474</v>
      </c>
      <c r="E503" s="6">
        <v>0.52451829637971303</v>
      </c>
      <c r="F503" s="6">
        <v>0.58941621454438353</v>
      </c>
      <c r="G503" s="6">
        <v>0.34717004187767919</v>
      </c>
      <c r="H503" s="6">
        <v>1.0447984365136684</v>
      </c>
    </row>
    <row r="504" spans="1:8" ht="12.75" customHeight="1" x14ac:dyDescent="0.2">
      <c r="A504" s="5">
        <v>19</v>
      </c>
      <c r="B504" s="6">
        <v>1.108639084548519</v>
      </c>
      <c r="C504" s="6">
        <v>1.0557236141692521</v>
      </c>
      <c r="D504" s="6">
        <v>0.85062747187234955</v>
      </c>
      <c r="E504" s="6">
        <v>0.57325414865456559</v>
      </c>
      <c r="F504" s="6">
        <v>0.64418208593286708</v>
      </c>
      <c r="G504" s="6">
        <v>0.37942750170698591</v>
      </c>
      <c r="H504" s="6">
        <v>1.1418763508788621</v>
      </c>
    </row>
    <row r="505" spans="1:8" ht="12.75" customHeight="1" x14ac:dyDescent="0.2">
      <c r="A505" s="5">
        <v>20</v>
      </c>
      <c r="B505" s="6">
        <v>1.2089160899030056</v>
      </c>
      <c r="C505" s="6">
        <v>1.1512143865823681</v>
      </c>
      <c r="D505" s="6">
        <v>0.92756718718678266</v>
      </c>
      <c r="E505" s="6">
        <v>0.62510529672907644</v>
      </c>
      <c r="F505" s="6">
        <v>0.7024487043307388</v>
      </c>
      <c r="G505" s="6">
        <v>0.41374692463785384</v>
      </c>
      <c r="H505" s="6">
        <v>1.2451596849657816</v>
      </c>
    </row>
    <row r="506" spans="1:8" ht="19.5" customHeight="1" x14ac:dyDescent="0.2">
      <c r="A506" s="5">
        <v>21</v>
      </c>
      <c r="B506" s="6">
        <v>1.3156444524323752</v>
      </c>
      <c r="C506" s="6">
        <v>1.2528485921541104</v>
      </c>
      <c r="D506" s="6">
        <v>1.0094568467349168</v>
      </c>
      <c r="E506" s="6">
        <v>0.68029230704811594</v>
      </c>
      <c r="F506" s="6">
        <v>0.76446392656184692</v>
      </c>
      <c r="G506" s="6">
        <v>0.45027429997595814</v>
      </c>
      <c r="H506" s="6">
        <v>1.3550877894669351</v>
      </c>
    </row>
    <row r="507" spans="1:8" ht="12.75" customHeight="1" x14ac:dyDescent="0.2">
      <c r="A507" s="5">
        <v>22</v>
      </c>
      <c r="B507" s="6">
        <v>1.4292805599469698</v>
      </c>
      <c r="C507" s="6">
        <v>1.3610608352524034</v>
      </c>
      <c r="D507" s="6">
        <v>1.0966466239994614</v>
      </c>
      <c r="E507" s="6">
        <v>0.7390511682299099</v>
      </c>
      <c r="F507" s="6">
        <v>0.83049293978742145</v>
      </c>
      <c r="G507" s="6">
        <v>0.48916582471011261</v>
      </c>
      <c r="H507" s="6">
        <v>1.4721307348089587</v>
      </c>
    </row>
    <row r="508" spans="1:8" ht="12.75" customHeight="1" x14ac:dyDescent="0.2">
      <c r="A508" s="5">
        <v>23</v>
      </c>
      <c r="B508" s="6">
        <v>1.5503092749550065</v>
      </c>
      <c r="C508" s="6">
        <v>1.4763128358424593</v>
      </c>
      <c r="D508" s="6">
        <v>1.1895085402949443</v>
      </c>
      <c r="E508" s="6">
        <v>0.80163259256508268</v>
      </c>
      <c r="F508" s="6">
        <v>0.9008174765805671</v>
      </c>
      <c r="G508" s="6">
        <v>0.53058744118596268</v>
      </c>
      <c r="H508" s="6">
        <v>1.5967879197946522</v>
      </c>
    </row>
    <row r="509" spans="1:8" ht="12.75" customHeight="1" x14ac:dyDescent="0.2">
      <c r="A509" s="5">
        <v>24</v>
      </c>
      <c r="B509" s="6">
        <v>1.6792413919754783</v>
      </c>
      <c r="C509" s="6">
        <v>1.5990910081624234</v>
      </c>
      <c r="D509" s="6">
        <v>1.2884345138356814</v>
      </c>
      <c r="E509" s="6">
        <v>0.86830070124618741</v>
      </c>
      <c r="F509" s="6">
        <v>0.97573433748107496</v>
      </c>
      <c r="G509" s="6">
        <v>0.57471396688101561</v>
      </c>
      <c r="H509" s="6">
        <v>1.7295854526855101</v>
      </c>
    </row>
    <row r="510" spans="1:8" ht="12.75" customHeight="1" x14ac:dyDescent="0.2">
      <c r="A510" s="5">
        <v>25</v>
      </c>
      <c r="B510" s="6">
        <v>1.8166095568548111</v>
      </c>
      <c r="C510" s="6">
        <v>1.7299025748115155</v>
      </c>
      <c r="D510" s="6">
        <v>1.3938332287426491</v>
      </c>
      <c r="E510" s="6">
        <v>0.93933091433145932</v>
      </c>
      <c r="F510" s="6">
        <v>1.0555530198873293</v>
      </c>
      <c r="G510" s="6">
        <v>0.62172769780631887</v>
      </c>
      <c r="H510" s="6">
        <v>1.8710719481785112</v>
      </c>
    </row>
    <row r="511" spans="1:8" ht="18" customHeight="1" x14ac:dyDescent="0.2">
      <c r="A511" s="2" t="s">
        <v>63</v>
      </c>
      <c r="B511" s="15"/>
      <c r="C511" s="8"/>
      <c r="D511" s="15"/>
      <c r="E511" s="15"/>
    </row>
    <row r="512" spans="1:8" ht="18" customHeight="1" x14ac:dyDescent="0.2">
      <c r="A512" s="52" t="s">
        <v>8</v>
      </c>
      <c r="C512" s="8"/>
      <c r="F512" s="21"/>
      <c r="G512" s="21"/>
      <c r="H512" s="22"/>
    </row>
    <row r="513" spans="1:8" ht="18" customHeight="1" x14ac:dyDescent="0.2">
      <c r="A513" s="52" t="s">
        <v>0</v>
      </c>
      <c r="B513" s="15"/>
      <c r="C513" s="16">
        <v>0.9</v>
      </c>
      <c r="H513" s="24" t="s">
        <v>46</v>
      </c>
    </row>
    <row r="514" spans="1:8" ht="18" customHeight="1" x14ac:dyDescent="0.2">
      <c r="A514" s="53" t="s">
        <v>44</v>
      </c>
      <c r="B514" s="15"/>
      <c r="C514" s="8"/>
      <c r="D514" s="15"/>
      <c r="E514" s="15"/>
      <c r="H514" s="24" t="s">
        <v>46</v>
      </c>
    </row>
    <row r="515" spans="1:8" ht="14.25" customHeight="1" x14ac:dyDescent="0.2">
      <c r="A515" s="52"/>
      <c r="B515" s="15"/>
      <c r="C515" s="8"/>
      <c r="D515" s="15"/>
      <c r="E515" s="15"/>
      <c r="H515" s="24"/>
    </row>
    <row r="516" spans="1:8" ht="14.25" customHeight="1" x14ac:dyDescent="0.2">
      <c r="A516" s="2"/>
      <c r="B516" s="9"/>
      <c r="C516" s="10"/>
      <c r="D516" s="10"/>
      <c r="E516" s="10"/>
      <c r="F516" s="3"/>
      <c r="G516" s="3"/>
    </row>
    <row r="517" spans="1:8" s="2" customFormat="1" ht="14.25" customHeight="1" x14ac:dyDescent="0.2">
      <c r="D517" s="5"/>
      <c r="E517" s="5"/>
      <c r="F517" s="5"/>
      <c r="G517" s="5"/>
      <c r="H517" s="1"/>
    </row>
    <row r="518" spans="1:8" s="2" customFormat="1" ht="14.25" customHeight="1" x14ac:dyDescent="0.2">
      <c r="A518" s="3"/>
      <c r="B518" s="3"/>
      <c r="D518" s="5"/>
      <c r="E518" s="5"/>
      <c r="F518" s="5"/>
      <c r="G518" s="5"/>
      <c r="H518" s="3"/>
    </row>
    <row r="519" spans="1:8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7" t="s">
        <v>50</v>
      </c>
      <c r="F519" s="48" t="s">
        <v>47</v>
      </c>
      <c r="G519" s="48" t="s">
        <v>51</v>
      </c>
      <c r="H519" s="48" t="s">
        <v>49</v>
      </c>
    </row>
    <row r="520" spans="1:8" ht="19.5" customHeight="1" x14ac:dyDescent="0.2">
      <c r="A520" s="5">
        <v>1</v>
      </c>
      <c r="B520" s="6">
        <v>3.8994461921845067E-2</v>
      </c>
      <c r="C520" s="6">
        <v>3.7133251791750151E-2</v>
      </c>
      <c r="D520" s="6">
        <v>2.9919349790116481E-2</v>
      </c>
      <c r="E520" s="6">
        <v>2.016322298465012E-2</v>
      </c>
      <c r="F520" s="6">
        <v>2.2657990477463238E-2</v>
      </c>
      <c r="G520" s="6">
        <v>1.3345705986397902E-2</v>
      </c>
      <c r="H520" s="6">
        <v>4.0163525266596785E-2</v>
      </c>
    </row>
    <row r="521" spans="1:8" ht="12.75" customHeight="1" x14ac:dyDescent="0.2">
      <c r="A521" s="5">
        <v>2</v>
      </c>
      <c r="B521" s="6">
        <v>6.5031982296761826E-2</v>
      </c>
      <c r="C521" s="6">
        <v>6.1927998339412253E-2</v>
      </c>
      <c r="D521" s="6">
        <v>4.9897204115322648E-2</v>
      </c>
      <c r="E521" s="6">
        <v>3.362668172756221E-2</v>
      </c>
      <c r="F521" s="6">
        <v>3.7787264216232776E-2</v>
      </c>
      <c r="G521" s="6">
        <v>2.2256948106751856E-2</v>
      </c>
      <c r="H521" s="6">
        <v>6.6981656763153083E-2</v>
      </c>
    </row>
    <row r="522" spans="1:8" s="18" customFormat="1" ht="12.75" customHeight="1" x14ac:dyDescent="0.2">
      <c r="A522" s="5">
        <v>3</v>
      </c>
      <c r="B522" s="6">
        <v>9.16915912741256E-2</v>
      </c>
      <c r="C522" s="6">
        <v>8.7315141129334112E-2</v>
      </c>
      <c r="D522" s="6">
        <v>7.035236946316481E-2</v>
      </c>
      <c r="E522" s="6">
        <v>4.7411809512413847E-2</v>
      </c>
      <c r="F522" s="6">
        <v>5.3278006659420722E-2</v>
      </c>
      <c r="G522" s="6">
        <v>3.1381097680538206E-2</v>
      </c>
      <c r="H522" s="6">
        <v>9.4440527228040805E-2</v>
      </c>
    </row>
    <row r="523" spans="1:8" ht="12.75" customHeight="1" x14ac:dyDescent="0.2">
      <c r="A523" s="5">
        <v>4</v>
      </c>
      <c r="B523" s="6">
        <v>0.1203313859946185</v>
      </c>
      <c r="C523" s="6">
        <v>0.11458795517025112</v>
      </c>
      <c r="D523" s="6">
        <v>9.2326875429601149E-2</v>
      </c>
      <c r="E523" s="6">
        <v>6.2220850045946623E-2</v>
      </c>
      <c r="F523" s="6">
        <v>6.9919349149388493E-2</v>
      </c>
      <c r="G523" s="6">
        <v>4.1182958278500895E-2</v>
      </c>
      <c r="H523" s="6">
        <v>0.12393894988077826</v>
      </c>
    </row>
    <row r="524" spans="1:8" ht="12.75" customHeight="1" x14ac:dyDescent="0.2">
      <c r="A524" s="5">
        <v>5</v>
      </c>
      <c r="B524" s="6">
        <v>0.15102063566207255</v>
      </c>
      <c r="C524" s="6">
        <v>0.14381240343896914</v>
      </c>
      <c r="D524" s="6">
        <v>0.11587387031921105</v>
      </c>
      <c r="E524" s="6">
        <v>7.8089620988771744E-2</v>
      </c>
      <c r="F524" s="6">
        <v>8.775154101600123E-2</v>
      </c>
      <c r="G524" s="6">
        <v>5.1686237021669204E-2</v>
      </c>
      <c r="H524" s="6">
        <v>0.15554827063258431</v>
      </c>
    </row>
    <row r="525" spans="1:8" s="18" customFormat="1" ht="19.5" customHeight="1" x14ac:dyDescent="0.2">
      <c r="A525" s="5">
        <v>6</v>
      </c>
      <c r="B525" s="6">
        <v>0.1838368924215627</v>
      </c>
      <c r="C525" s="6">
        <v>0.17506233650780359</v>
      </c>
      <c r="D525" s="6">
        <v>0.14105285770355608</v>
      </c>
      <c r="E525" s="6">
        <v>9.505822293766672E-2</v>
      </c>
      <c r="F525" s="6">
        <v>0.10681964444701621</v>
      </c>
      <c r="G525" s="6">
        <v>6.2917475836146888E-2</v>
      </c>
      <c r="H525" s="6">
        <v>0.18934836666049087</v>
      </c>
    </row>
    <row r="526" spans="1:8" ht="12.75" customHeight="1" x14ac:dyDescent="0.2">
      <c r="A526" s="5">
        <v>7</v>
      </c>
      <c r="B526" s="6">
        <v>0.21886687042362937</v>
      </c>
      <c r="C526" s="6">
        <v>0.20842032965096591</v>
      </c>
      <c r="D526" s="6">
        <v>0.16793037090234134</v>
      </c>
      <c r="E526" s="6">
        <v>0.11317149397135097</v>
      </c>
      <c r="F526" s="6">
        <v>0.12717404527417395</v>
      </c>
      <c r="G526" s="6">
        <v>7.4906352309492219E-2</v>
      </c>
      <c r="H526" s="6">
        <v>0.22542855182612237</v>
      </c>
    </row>
    <row r="527" spans="1:8" ht="12.75" customHeight="1" x14ac:dyDescent="0.2">
      <c r="A527" s="5">
        <v>8</v>
      </c>
      <c r="B527" s="6">
        <v>0.25620739443521484</v>
      </c>
      <c r="C527" s="6">
        <v>0.24397858617819146</v>
      </c>
      <c r="D527" s="6">
        <v>0.19658070082580673</v>
      </c>
      <c r="E527" s="6">
        <v>0.13247950015741647</v>
      </c>
      <c r="F527" s="6">
        <v>0.14887100416986832</v>
      </c>
      <c r="G527" s="6">
        <v>8.7686004349195795E-2</v>
      </c>
      <c r="H527" s="6">
        <v>0.26388855372621567</v>
      </c>
    </row>
    <row r="528" spans="1:8" ht="12.75" customHeight="1" x14ac:dyDescent="0.2">
      <c r="A528" s="5">
        <v>9</v>
      </c>
      <c r="B528" s="6">
        <v>0.29596641779438987</v>
      </c>
      <c r="C528" s="6">
        <v>0.28183990680237064</v>
      </c>
      <c r="D528" s="6">
        <v>0.22708667702265134</v>
      </c>
      <c r="E528" s="6">
        <v>0.15303806191548638</v>
      </c>
      <c r="F528" s="6">
        <v>0.1719732481364854</v>
      </c>
      <c r="G528" s="6">
        <v>0.10129337857380645</v>
      </c>
      <c r="H528" s="6">
        <v>0.3048395621658746</v>
      </c>
    </row>
    <row r="529" spans="1:8" ht="12.75" customHeight="1" x14ac:dyDescent="0.2">
      <c r="A529" s="5">
        <v>10</v>
      </c>
      <c r="B529" s="6">
        <v>0.33826410766798104</v>
      </c>
      <c r="C529" s="6">
        <v>0.32211872309770534</v>
      </c>
      <c r="D529" s="6">
        <v>0.2595405003675732</v>
      </c>
      <c r="E529" s="6">
        <v>0.17490931518129996</v>
      </c>
      <c r="F529" s="6">
        <v>0.196550601102539</v>
      </c>
      <c r="G529" s="6">
        <v>0.11576960173821826</v>
      </c>
      <c r="H529" s="6">
        <v>0.34840534695248188</v>
      </c>
    </row>
    <row r="530" spans="1:8" ht="19.5" customHeight="1" x14ac:dyDescent="0.2">
      <c r="A530" s="5">
        <v>11</v>
      </c>
      <c r="B530" s="6">
        <v>0.38323399315146328</v>
      </c>
      <c r="C530" s="6">
        <v>0.36494219080066231</v>
      </c>
      <c r="D530" s="6">
        <v>0.29404462396590503</v>
      </c>
      <c r="E530" s="6">
        <v>0.19816230506522167</v>
      </c>
      <c r="F530" s="6">
        <v>0.22268065103372015</v>
      </c>
      <c r="G530" s="6">
        <v>0.13116037366648339</v>
      </c>
      <c r="H530" s="6">
        <v>0.39472344041590218</v>
      </c>
    </row>
    <row r="531" spans="1:8" ht="12.75" customHeight="1" x14ac:dyDescent="0.2">
      <c r="A531" s="5">
        <v>12</v>
      </c>
      <c r="B531" s="6">
        <v>0.4310241686100264</v>
      </c>
      <c r="C531" s="6">
        <v>0.41045133571543263</v>
      </c>
      <c r="D531" s="6">
        <v>0.33071267644324348</v>
      </c>
      <c r="E531" s="6">
        <v>0.22287360807480983</v>
      </c>
      <c r="F531" s="6">
        <v>0.25044944914219741</v>
      </c>
      <c r="G531" s="6">
        <v>0.14751637909070631</v>
      </c>
      <c r="H531" s="6">
        <v>0.44394637682600341</v>
      </c>
    </row>
    <row r="532" spans="1:8" ht="12.75" customHeight="1" x14ac:dyDescent="0.2">
      <c r="A532" s="5">
        <v>13</v>
      </c>
      <c r="B532" s="6">
        <v>0.48179854063009353</v>
      </c>
      <c r="C532" s="6">
        <v>0.45880224114831214</v>
      </c>
      <c r="D532" s="6">
        <v>0.36967041869614681</v>
      </c>
      <c r="E532" s="6">
        <v>0.24912797688744029</v>
      </c>
      <c r="F532" s="6">
        <v>0.27995223443605904</v>
      </c>
      <c r="G532" s="6">
        <v>0.16489371441544884</v>
      </c>
      <c r="H532" s="6">
        <v>0.4962429767280816</v>
      </c>
    </row>
    <row r="533" spans="1:8" ht="12.75" customHeight="1" x14ac:dyDescent="0.2">
      <c r="A533" s="5">
        <v>14</v>
      </c>
      <c r="B533" s="6">
        <v>0.5357381018278814</v>
      </c>
      <c r="C533" s="6">
        <v>0.51016726091723219</v>
      </c>
      <c r="D533" s="6">
        <v>0.41105672124948256</v>
      </c>
      <c r="E533" s="6">
        <v>0.27701899901014576</v>
      </c>
      <c r="F533" s="6">
        <v>0.31129417387421698</v>
      </c>
      <c r="G533" s="6">
        <v>0.18335432367385535</v>
      </c>
      <c r="H533" s="6">
        <v>0.55179965894050775</v>
      </c>
    </row>
    <row r="534" spans="1:8" ht="12.75" customHeight="1" x14ac:dyDescent="0.2">
      <c r="A534" s="5">
        <v>15</v>
      </c>
      <c r="B534" s="6">
        <v>0.59304220829950405</v>
      </c>
      <c r="C534" s="6">
        <v>0.56473623582902499</v>
      </c>
      <c r="D534" s="6">
        <v>0.45502454440782891</v>
      </c>
      <c r="E534" s="6">
        <v>0.30664975732242228</v>
      </c>
      <c r="F534" s="6">
        <v>0.34459110463725412</v>
      </c>
      <c r="G534" s="6">
        <v>0.20296643573008272</v>
      </c>
      <c r="H534" s="6">
        <v>0.6108217563030931</v>
      </c>
    </row>
    <row r="535" spans="1:8" ht="19.5" customHeight="1" x14ac:dyDescent="0.2">
      <c r="A535" s="5">
        <v>16</v>
      </c>
      <c r="B535" s="6">
        <v>0.6539298293985264</v>
      </c>
      <c r="C535" s="6">
        <v>0.62271768380495074</v>
      </c>
      <c r="D535" s="6">
        <v>0.50174189717450945</v>
      </c>
      <c r="E535" s="6">
        <v>0.33813347631013602</v>
      </c>
      <c r="F535" s="6">
        <v>0.37997026031895309</v>
      </c>
      <c r="G535" s="6">
        <v>0.22380499201090501</v>
      </c>
      <c r="H535" s="6">
        <v>0.67353480292327439</v>
      </c>
    </row>
    <row r="536" spans="1:8" ht="12.75" customHeight="1" x14ac:dyDescent="0.2">
      <c r="A536" s="5">
        <v>17</v>
      </c>
      <c r="B536" s="6">
        <v>0.7186407284338916</v>
      </c>
      <c r="C536" s="6">
        <v>0.68433992422377787</v>
      </c>
      <c r="D536" s="6">
        <v>0.55139274316778053</v>
      </c>
      <c r="E536" s="6">
        <v>0.37159413257979718</v>
      </c>
      <c r="F536" s="6">
        <v>0.41757095697864982</v>
      </c>
      <c r="G536" s="6">
        <v>0.24595205059507949</v>
      </c>
      <c r="H536" s="6">
        <v>0.74018575027164879</v>
      </c>
    </row>
    <row r="537" spans="1:8" ht="12.75" customHeight="1" x14ac:dyDescent="0.2">
      <c r="A537" s="5">
        <v>18</v>
      </c>
      <c r="B537" s="6">
        <v>0.78743652036336387</v>
      </c>
      <c r="C537" s="6">
        <v>0.74985208513139712</v>
      </c>
      <c r="D537" s="6">
        <v>0.60417781215915078</v>
      </c>
      <c r="E537" s="6">
        <v>0.40716700176977955</v>
      </c>
      <c r="F537" s="6">
        <v>0.45754520772101703</v>
      </c>
      <c r="G537" s="6">
        <v>0.26949714820489667</v>
      </c>
      <c r="H537" s="6">
        <v>0.81104405658532019</v>
      </c>
    </row>
    <row r="538" spans="1:8" ht="12.75" customHeight="1" x14ac:dyDescent="0.2">
      <c r="A538" s="5">
        <v>19</v>
      </c>
      <c r="B538" s="6">
        <v>0.86060153709801568</v>
      </c>
      <c r="C538" s="6">
        <v>0.81952492724422632</v>
      </c>
      <c r="D538" s="6">
        <v>0.66031526399708595</v>
      </c>
      <c r="E538" s="6">
        <v>0.44499910598122389</v>
      </c>
      <c r="F538" s="6">
        <v>0.5000582254869701</v>
      </c>
      <c r="G538" s="6">
        <v>0.29453759635334353</v>
      </c>
      <c r="H538" s="6">
        <v>0.8864025781144238</v>
      </c>
    </row>
    <row r="539" spans="1:8" ht="12.75" customHeight="1" x14ac:dyDescent="0.2">
      <c r="A539" s="5">
        <v>20</v>
      </c>
      <c r="B539" s="6">
        <v>0.93844341201152848</v>
      </c>
      <c r="C539" s="6">
        <v>0.89365140055981507</v>
      </c>
      <c r="D539" s="6">
        <v>0.72004113708449391</v>
      </c>
      <c r="E539" s="6">
        <v>0.48524951601560695</v>
      </c>
      <c r="F539" s="6">
        <v>0.54528876268666904</v>
      </c>
      <c r="G539" s="6">
        <v>0.3211786813901838</v>
      </c>
      <c r="H539" s="6">
        <v>0.96657817115515487</v>
      </c>
    </row>
    <row r="540" spans="1:8" ht="19.5" customHeight="1" x14ac:dyDescent="0.2">
      <c r="A540" s="5">
        <v>21</v>
      </c>
      <c r="B540" s="6">
        <v>1.0212932719207477</v>
      </c>
      <c r="C540" s="6">
        <v>0.97254682717414642</v>
      </c>
      <c r="D540" s="6">
        <v>0.78360949567998517</v>
      </c>
      <c r="E540" s="6">
        <v>0.52808945064388224</v>
      </c>
      <c r="F540" s="6">
        <v>0.59342922275109211</v>
      </c>
      <c r="G540" s="6">
        <v>0.34953373020657164</v>
      </c>
      <c r="H540" s="6">
        <v>1.0519118897859485</v>
      </c>
    </row>
    <row r="541" spans="1:8" ht="12.75" customHeight="1" x14ac:dyDescent="0.2">
      <c r="A541" s="5">
        <v>22</v>
      </c>
      <c r="B541" s="6">
        <v>1.1095053962810588</v>
      </c>
      <c r="C541" s="6">
        <v>1.056548576743656</v>
      </c>
      <c r="D541" s="6">
        <v>0.85129216840810595</v>
      </c>
      <c r="E541" s="6">
        <v>0.57370210038351688</v>
      </c>
      <c r="F541" s="6">
        <v>0.64468546210525124</v>
      </c>
      <c r="G541" s="6">
        <v>0.37972399359596776</v>
      </c>
      <c r="H541" s="6">
        <v>1.1427686348454507</v>
      </c>
    </row>
    <row r="542" spans="1:8" ht="12.75" customHeight="1" x14ac:dyDescent="0.2">
      <c r="A542" s="5">
        <v>23</v>
      </c>
      <c r="B542" s="6">
        <v>1.20345616855726</v>
      </c>
      <c r="C542" s="6">
        <v>1.1460150679072938</v>
      </c>
      <c r="D542" s="6">
        <v>0.92337794367581194</v>
      </c>
      <c r="E542" s="6">
        <v>0.62228208527424045</v>
      </c>
      <c r="F542" s="6">
        <v>0.69927618085528875</v>
      </c>
      <c r="G542" s="6">
        <v>0.41187828736481685</v>
      </c>
      <c r="H542" s="6">
        <v>1.2395360738652361</v>
      </c>
    </row>
    <row r="543" spans="1:8" ht="12.75" customHeight="1" x14ac:dyDescent="0.2">
      <c r="A543" s="5">
        <v>24</v>
      </c>
      <c r="B543" s="6">
        <v>1.3035421024158034</v>
      </c>
      <c r="C543" s="6">
        <v>1.2413238886888347</v>
      </c>
      <c r="D543" s="6">
        <v>1.0001710552254977</v>
      </c>
      <c r="E543" s="6">
        <v>0.67403443426321896</v>
      </c>
      <c r="F543" s="6">
        <v>0.75743177589440058</v>
      </c>
      <c r="G543" s="6">
        <v>0.44613231680436416</v>
      </c>
      <c r="H543" s="6">
        <v>1.3426226080868202</v>
      </c>
    </row>
    <row r="544" spans="1:8" ht="12.75" customHeight="1" x14ac:dyDescent="0.2">
      <c r="A544" s="5">
        <v>25</v>
      </c>
      <c r="B544" s="6">
        <v>1.4101766740190869</v>
      </c>
      <c r="C544" s="6">
        <v>1.3428687799861261</v>
      </c>
      <c r="D544" s="6">
        <v>1.0819887516438331</v>
      </c>
      <c r="E544" s="6">
        <v>0.72917294725049875</v>
      </c>
      <c r="F544" s="6">
        <v>0.8193925002864465</v>
      </c>
      <c r="G544" s="6">
        <v>0.48262759255544913</v>
      </c>
      <c r="H544" s="6">
        <v>1.4524541097873713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8D53-8AE5-401A-B195-7F2C309BDD3D}">
  <dimension ref="A1:P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6384" width="9.140625" style="1"/>
  </cols>
  <sheetData>
    <row r="1" spans="1:16" ht="18" customHeight="1" x14ac:dyDescent="0.2">
      <c r="A1" s="52" t="s">
        <v>63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52" t="s">
        <v>8</v>
      </c>
      <c r="D2" s="12"/>
      <c r="E2" s="12"/>
      <c r="F2" s="13"/>
      <c r="G2" s="13"/>
      <c r="H2" s="14"/>
    </row>
    <row r="3" spans="1:16" ht="18" customHeight="1" x14ac:dyDescent="0.2">
      <c r="A3" s="53" t="s">
        <v>0</v>
      </c>
      <c r="B3" s="12"/>
      <c r="C3" s="20">
        <v>0.75</v>
      </c>
      <c r="D3" s="12"/>
      <c r="E3" s="12"/>
      <c r="H3" s="14" t="s">
        <v>46</v>
      </c>
    </row>
    <row r="4" spans="1:16" ht="18" customHeight="1" x14ac:dyDescent="0.2">
      <c r="A4" s="53" t="s">
        <v>27</v>
      </c>
      <c r="B4" s="12"/>
      <c r="H4" s="24" t="s">
        <v>46</v>
      </c>
    </row>
    <row r="5" spans="1:16" ht="14.25" customHeight="1" x14ac:dyDescent="0.2">
      <c r="A5" s="52"/>
      <c r="B5" s="15"/>
      <c r="C5" s="8"/>
      <c r="D5" s="15"/>
      <c r="E5" s="15"/>
      <c r="H5" s="24"/>
    </row>
    <row r="6" spans="1:16" ht="14.25" customHeight="1" x14ac:dyDescent="0.2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2">
      <c r="D7" s="5"/>
      <c r="E7" s="5"/>
      <c r="F7" s="5"/>
      <c r="G7" s="5"/>
      <c r="H7" s="1"/>
      <c r="M7" s="1"/>
    </row>
    <row r="8" spans="1:16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6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">
      <c r="A10" s="5">
        <v>1</v>
      </c>
      <c r="B10" s="6">
        <v>9.2416313608336534E-2</v>
      </c>
      <c r="C10" s="6">
        <v>8.8005272383595234E-2</v>
      </c>
      <c r="D10" s="6">
        <v>7.0908428450757108E-2</v>
      </c>
      <c r="E10" s="6">
        <v>4.7786548316501962E-2</v>
      </c>
      <c r="F10" s="6">
        <v>5.3699111373732941E-2</v>
      </c>
      <c r="G10" s="6">
        <v>3.1629131137533732E-2</v>
      </c>
      <c r="H10" s="6">
        <v>9.518697691209306E-2</v>
      </c>
    </row>
    <row r="11" spans="1:16" ht="12.75" customHeight="1" x14ac:dyDescent="0.2">
      <c r="A11" s="5">
        <v>2</v>
      </c>
      <c r="B11" s="6">
        <v>0.15412486220620122</v>
      </c>
      <c r="C11" s="6">
        <v>0.14676846489489578</v>
      </c>
      <c r="D11" s="6">
        <v>0.11825565571190856</v>
      </c>
      <c r="E11" s="6">
        <v>7.9694751792463436E-2</v>
      </c>
      <c r="F11" s="6">
        <v>8.9555272418109746E-2</v>
      </c>
      <c r="G11" s="6">
        <v>5.2748646726312548E-2</v>
      </c>
      <c r="H11" s="6">
        <v>0.15874556263492651</v>
      </c>
    </row>
    <row r="12" spans="1:16" s="18" customFormat="1" ht="12.75" customHeight="1" x14ac:dyDescent="0.2">
      <c r="A12" s="17">
        <v>3</v>
      </c>
      <c r="B12" s="6">
        <v>0.21730775183975304</v>
      </c>
      <c r="C12" s="6">
        <v>0.206935627975525</v>
      </c>
      <c r="D12" s="6">
        <v>0.1667341032280043</v>
      </c>
      <c r="E12" s="6">
        <v>0.11236530626887109</v>
      </c>
      <c r="F12" s="6">
        <v>0.12626810909027403</v>
      </c>
      <c r="G12" s="6">
        <v>7.437274991589983E-2</v>
      </c>
      <c r="H12" s="6">
        <v>0.2238226904922066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">
      <c r="A13" s="5">
        <v>4</v>
      </c>
      <c r="B13" s="6">
        <v>0.28518365318882899</v>
      </c>
      <c r="C13" s="6">
        <v>0.27157180478542353</v>
      </c>
      <c r="D13" s="6">
        <v>0.21881336614622829</v>
      </c>
      <c r="E13" s="6">
        <v>0.14746251922512504</v>
      </c>
      <c r="F13" s="6">
        <v>0.16570785131569588</v>
      </c>
      <c r="G13" s="6">
        <v>9.7603018480243081E-2</v>
      </c>
      <c r="H13" s="6">
        <v>0.29373352768469102</v>
      </c>
    </row>
    <row r="14" spans="1:16" ht="12.75" customHeight="1" x14ac:dyDescent="0.2">
      <c r="A14" s="5">
        <v>5</v>
      </c>
      <c r="B14" s="6">
        <v>0.35791673326969842</v>
      </c>
      <c r="C14" s="6">
        <v>0.34083332663038657</v>
      </c>
      <c r="D14" s="6">
        <v>0.27461940518360761</v>
      </c>
      <c r="E14" s="6">
        <v>0.18507127800144293</v>
      </c>
      <c r="F14" s="6">
        <v>0.20796988942695124</v>
      </c>
      <c r="G14" s="6">
        <v>0.12249563795502641</v>
      </c>
      <c r="H14" s="6">
        <v>0.36864716299527134</v>
      </c>
    </row>
    <row r="15" spans="1:16" s="18" customFormat="1" ht="19.5" customHeight="1" x14ac:dyDescent="0.2">
      <c r="A15" s="17">
        <v>6</v>
      </c>
      <c r="B15" s="6">
        <v>0.43569078955018148</v>
      </c>
      <c r="C15" s="6">
        <v>0.4148952183040614</v>
      </c>
      <c r="D15" s="6">
        <v>0.33429324294846219</v>
      </c>
      <c r="E15" s="6">
        <v>0.22528662043512332</v>
      </c>
      <c r="F15" s="6">
        <v>0.25316102016056125</v>
      </c>
      <c r="G15" s="6">
        <v>0.14911351232316639</v>
      </c>
      <c r="H15" s="6">
        <v>0.44875290418404734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">
      <c r="A16" s="5">
        <v>7</v>
      </c>
      <c r="B16" s="6">
        <v>0.51871133331920682</v>
      </c>
      <c r="C16" s="6">
        <v>0.49395318201803706</v>
      </c>
      <c r="D16" s="6">
        <v>0.39799256245105097</v>
      </c>
      <c r="E16" s="6">
        <v>0.26821481212749265</v>
      </c>
      <c r="F16" s="6">
        <v>0.30140065721267795</v>
      </c>
      <c r="G16" s="6">
        <v>0.17752697704010345</v>
      </c>
      <c r="H16" s="6">
        <v>0.53426242381780564</v>
      </c>
    </row>
    <row r="17" spans="1:8" ht="12.75" customHeight="1" x14ac:dyDescent="0.2">
      <c r="A17" s="5">
        <v>8</v>
      </c>
      <c r="B17" s="6">
        <v>0.60720783788107879</v>
      </c>
      <c r="C17" s="6">
        <v>0.57822573828954227</v>
      </c>
      <c r="D17" s="6">
        <v>0.46589343207956579</v>
      </c>
      <c r="E17" s="6">
        <v>0.3139745089382725</v>
      </c>
      <c r="F17" s="6">
        <v>0.35282213756726061</v>
      </c>
      <c r="G17" s="6">
        <v>0.2078145684697221</v>
      </c>
      <c r="H17" s="6">
        <v>0.62541207486569128</v>
      </c>
    </row>
    <row r="18" spans="1:8" ht="12.75" customHeight="1" x14ac:dyDescent="0.2">
      <c r="A18" s="5">
        <v>9</v>
      </c>
      <c r="B18" s="6">
        <v>0.70143615109353186</v>
      </c>
      <c r="C18" s="6">
        <v>0.66795652332878264</v>
      </c>
      <c r="D18" s="6">
        <v>0.53819215667247189</v>
      </c>
      <c r="E18" s="6">
        <v>0.36269800445869099</v>
      </c>
      <c r="F18" s="6">
        <v>0.40757412331729681</v>
      </c>
      <c r="G18" s="6">
        <v>0.24006384956630578</v>
      </c>
      <c r="H18" s="6">
        <v>0.72246537556573309</v>
      </c>
    </row>
    <row r="19" spans="1:8" ht="12.75" customHeight="1" x14ac:dyDescent="0.2">
      <c r="A19" s="5">
        <v>10</v>
      </c>
      <c r="B19" s="6">
        <v>0.80168106741269018</v>
      </c>
      <c r="C19" s="6">
        <v>0.76341673831989898</v>
      </c>
      <c r="D19" s="6">
        <v>0.61510725097599495</v>
      </c>
      <c r="E19" s="6">
        <v>0.41453255996228799</v>
      </c>
      <c r="F19" s="6">
        <v>0.46582209616856868</v>
      </c>
      <c r="G19" s="6">
        <v>0.27437229014712272</v>
      </c>
      <c r="H19" s="6">
        <v>0.82571565858032914</v>
      </c>
    </row>
    <row r="20" spans="1:8" ht="19.5" customHeight="1" x14ac:dyDescent="0.2">
      <c r="A20" s="5">
        <v>11</v>
      </c>
      <c r="B20" s="6">
        <v>0.90825904887329045</v>
      </c>
      <c r="C20" s="6">
        <v>0.86490774052849384</v>
      </c>
      <c r="D20" s="6">
        <v>0.69688152737543108</v>
      </c>
      <c r="E20" s="6">
        <v>0.46964181136704003</v>
      </c>
      <c r="F20" s="6">
        <v>0.52774993848324137</v>
      </c>
      <c r="G20" s="6">
        <v>0.310848198137537</v>
      </c>
      <c r="H20" s="6">
        <v>0.93548887355211208</v>
      </c>
    </row>
    <row r="21" spans="1:8" ht="12.75" customHeight="1" x14ac:dyDescent="0.2">
      <c r="A21" s="5">
        <v>12</v>
      </c>
      <c r="B21" s="6">
        <v>1.0215210769896927</v>
      </c>
      <c r="C21" s="6">
        <v>0.97276375908108048</v>
      </c>
      <c r="D21" s="6">
        <v>0.78378428407828116</v>
      </c>
      <c r="E21" s="6">
        <v>0.52820724389389229</v>
      </c>
      <c r="F21" s="6">
        <v>0.59356159039584178</v>
      </c>
      <c r="G21" s="6">
        <v>0.34961169562326194</v>
      </c>
      <c r="H21" s="6">
        <v>1.0521465245056369</v>
      </c>
    </row>
    <row r="22" spans="1:8" ht="12.75" customHeight="1" x14ac:dyDescent="0.2">
      <c r="A22" s="5">
        <v>13</v>
      </c>
      <c r="B22" s="6">
        <v>1.1418556080130369</v>
      </c>
      <c r="C22" s="6">
        <v>1.087354709167476</v>
      </c>
      <c r="D22" s="6">
        <v>0.87611357259963674</v>
      </c>
      <c r="E22" s="6">
        <v>0.59042972016859974</v>
      </c>
      <c r="F22" s="6">
        <v>0.6634827669850103</v>
      </c>
      <c r="G22" s="6">
        <v>0.39079573027585857</v>
      </c>
      <c r="H22" s="6">
        <v>1.1760887137038583</v>
      </c>
    </row>
    <row r="23" spans="1:8" ht="12.75" customHeight="1" x14ac:dyDescent="0.2">
      <c r="A23" s="5">
        <v>14</v>
      </c>
      <c r="B23" s="6">
        <v>1.2696915918391976</v>
      </c>
      <c r="C23" s="6">
        <v>1.2090890668559362</v>
      </c>
      <c r="D23" s="6">
        <v>0.97419851408503022</v>
      </c>
      <c r="E23" s="6">
        <v>0.65653104123606698</v>
      </c>
      <c r="F23" s="6">
        <v>0.73776271242997216</v>
      </c>
      <c r="G23" s="6">
        <v>0.43454710856247902</v>
      </c>
      <c r="H23" s="6">
        <v>1.3077572510636712</v>
      </c>
    </row>
    <row r="24" spans="1:8" ht="12.75" customHeight="1" x14ac:dyDescent="0.2">
      <c r="A24" s="5">
        <v>15</v>
      </c>
      <c r="B24" s="6">
        <v>1.4055014995471484</v>
      </c>
      <c r="C24" s="6">
        <v>1.3384167521267649</v>
      </c>
      <c r="D24" s="6">
        <v>1.0784016222551496</v>
      </c>
      <c r="E24" s="6">
        <v>0.72675551203729394</v>
      </c>
      <c r="F24" s="6">
        <v>0.81667595918176406</v>
      </c>
      <c r="G24" s="6">
        <v>0.48102753190933334</v>
      </c>
      <c r="H24" s="6">
        <v>1.4476387724606046</v>
      </c>
    </row>
    <row r="25" spans="1:8" ht="19.5" customHeight="1" x14ac:dyDescent="0.2">
      <c r="A25" s="5">
        <v>16</v>
      </c>
      <c r="B25" s="6">
        <v>1.5498042853537788</v>
      </c>
      <c r="C25" s="6">
        <v>1.4758319494526897</v>
      </c>
      <c r="D25" s="6">
        <v>1.1891210760301525</v>
      </c>
      <c r="E25" s="6">
        <v>0.80137147297443678</v>
      </c>
      <c r="F25" s="6">
        <v>0.90052404902670635</v>
      </c>
      <c r="G25" s="6">
        <v>0.53041461041943783</v>
      </c>
      <c r="H25" s="6">
        <v>1.5962677904837532</v>
      </c>
    </row>
    <row r="26" spans="1:8" ht="12.75" customHeight="1" x14ac:dyDescent="0.2">
      <c r="A26" s="5">
        <v>17</v>
      </c>
      <c r="B26" s="6">
        <v>1.703168184850991</v>
      </c>
      <c r="C26" s="6">
        <v>1.6218757724757822</v>
      </c>
      <c r="D26" s="6">
        <v>1.306792866537994</v>
      </c>
      <c r="E26" s="6">
        <v>0.88067274682084984</v>
      </c>
      <c r="F26" s="6">
        <v>0.98963715902061011</v>
      </c>
      <c r="G26" s="6">
        <v>0.58290282055859766</v>
      </c>
      <c r="H26" s="6">
        <v>1.7542295765646996</v>
      </c>
    </row>
    <row r="27" spans="1:8" ht="12.75" customHeight="1" x14ac:dyDescent="0.2">
      <c r="A27" s="5">
        <v>18</v>
      </c>
      <c r="B27" s="6">
        <v>1.8662132217239384</v>
      </c>
      <c r="C27" s="6">
        <v>1.7771386510797462</v>
      </c>
      <c r="D27" s="6">
        <v>1.4318927204485654</v>
      </c>
      <c r="E27" s="6">
        <v>0.96497993489280631</v>
      </c>
      <c r="F27" s="6">
        <v>1.0843755580340178</v>
      </c>
      <c r="G27" s="6">
        <v>0.63870436307017098</v>
      </c>
      <c r="H27" s="6">
        <v>1.9221627428477641</v>
      </c>
    </row>
    <row r="28" spans="1:8" ht="12.75" customHeight="1" x14ac:dyDescent="0.2">
      <c r="A28" s="5">
        <v>19</v>
      </c>
      <c r="B28" s="6">
        <v>2.0396132585102098</v>
      </c>
      <c r="C28" s="6">
        <v>1.942262284266135</v>
      </c>
      <c r="D28" s="6">
        <v>1.5649376734633202</v>
      </c>
      <c r="E28" s="6">
        <v>1.0546414774543014</v>
      </c>
      <c r="F28" s="6">
        <v>1.1851307983594164</v>
      </c>
      <c r="G28" s="6">
        <v>0.69804986483958364</v>
      </c>
      <c r="H28" s="6">
        <v>2.1007613544314441</v>
      </c>
    </row>
    <row r="29" spans="1:8" ht="12.75" customHeight="1" x14ac:dyDescent="0.2">
      <c r="A29" s="5">
        <v>20</v>
      </c>
      <c r="B29" s="6">
        <v>2.2240973818784573</v>
      </c>
      <c r="C29" s="6">
        <v>2.1179409593134686</v>
      </c>
      <c r="D29" s="6">
        <v>1.7064871332004592</v>
      </c>
      <c r="E29" s="6">
        <v>1.1500343700157405</v>
      </c>
      <c r="F29" s="6">
        <v>1.2923265206365637</v>
      </c>
      <c r="G29" s="6">
        <v>0.76118885300066208</v>
      </c>
      <c r="H29" s="6">
        <v>2.2907763561780303</v>
      </c>
    </row>
    <row r="30" spans="1:8" ht="19.5" customHeight="1" x14ac:dyDescent="0.2">
      <c r="A30" s="5">
        <v>21</v>
      </c>
      <c r="B30" s="6">
        <v>2.4204503576195533</v>
      </c>
      <c r="C30" s="6">
        <v>2.3049219850516112</v>
      </c>
      <c r="D30" s="6">
        <v>1.8571432282967988</v>
      </c>
      <c r="E30" s="6">
        <v>1.2515643986003733</v>
      </c>
      <c r="F30" s="6">
        <v>1.406418718228114</v>
      </c>
      <c r="G30" s="6">
        <v>0.8283899106546202</v>
      </c>
      <c r="H30" s="6">
        <v>2.4930160413455038</v>
      </c>
    </row>
    <row r="31" spans="1:8" ht="12.75" customHeight="1" x14ac:dyDescent="0.2">
      <c r="A31" s="5">
        <v>22</v>
      </c>
      <c r="B31" s="6">
        <v>2.6295118229445342</v>
      </c>
      <c r="C31" s="6">
        <v>2.5040049227114274</v>
      </c>
      <c r="D31" s="6">
        <v>2.0175501886807892</v>
      </c>
      <c r="E31" s="6">
        <v>1.3596657220984112</v>
      </c>
      <c r="F31" s="6">
        <v>1.5278952678989859</v>
      </c>
      <c r="G31" s="6">
        <v>0.89994040043711121</v>
      </c>
      <c r="H31" s="6">
        <v>2.7083452196703814</v>
      </c>
    </row>
    <row r="32" spans="1:8" ht="12.75" customHeight="1" x14ac:dyDescent="0.2">
      <c r="A32" s="5">
        <v>23</v>
      </c>
      <c r="B32" s="6">
        <v>2.8521738012486582</v>
      </c>
      <c r="C32" s="6">
        <v>2.7160392193094349</v>
      </c>
      <c r="D32" s="6">
        <v>2.18839243872113</v>
      </c>
      <c r="E32" s="6">
        <v>1.4747995872033495</v>
      </c>
      <c r="F32" s="6">
        <v>1.6572744857535513</v>
      </c>
      <c r="G32" s="6">
        <v>0.97614561395569632</v>
      </c>
      <c r="H32" s="6">
        <v>2.9376826576237995</v>
      </c>
    </row>
    <row r="33" spans="1:16" ht="12.75" customHeight="1" x14ac:dyDescent="0.2">
      <c r="A33" s="5">
        <v>24</v>
      </c>
      <c r="B33" s="6">
        <v>3.0893760242154191</v>
      </c>
      <c r="C33" s="6">
        <v>2.9419197530283334</v>
      </c>
      <c r="D33" s="6">
        <v>2.3703910080092463</v>
      </c>
      <c r="E33" s="6">
        <v>1.5974519095695201</v>
      </c>
      <c r="F33" s="6">
        <v>1.7951024091131793</v>
      </c>
      <c r="G33" s="6">
        <v>1.0573271707977714</v>
      </c>
      <c r="H33" s="6">
        <v>3.1819962602710872</v>
      </c>
    </row>
    <row r="34" spans="1:16" ht="12.75" customHeight="1" x14ac:dyDescent="0.2">
      <c r="A34" s="5">
        <v>25</v>
      </c>
      <c r="B34" s="6">
        <v>3.3420984243996088</v>
      </c>
      <c r="C34" s="6">
        <v>3.182579684129927</v>
      </c>
      <c r="D34" s="6">
        <v>2.5642977711302075</v>
      </c>
      <c r="E34" s="6">
        <v>1.7281293918833647</v>
      </c>
      <c r="F34" s="6">
        <v>1.9419484342818751</v>
      </c>
      <c r="G34" s="6">
        <v>1.1438204491457291</v>
      </c>
      <c r="H34" s="6">
        <v>3.4422953387806547</v>
      </c>
    </row>
    <row r="35" spans="1:16" ht="18" customHeight="1" x14ac:dyDescent="0.2">
      <c r="A35" s="53" t="s">
        <v>63</v>
      </c>
      <c r="B35" s="12"/>
      <c r="C35" s="12"/>
      <c r="D35" s="12"/>
      <c r="E35" s="12"/>
      <c r="F35" s="12"/>
      <c r="G35" s="12"/>
    </row>
    <row r="36" spans="1:16" ht="18" customHeight="1" x14ac:dyDescent="0.2">
      <c r="A36" s="52" t="s">
        <v>8</v>
      </c>
      <c r="D36" s="12"/>
      <c r="E36" s="12"/>
      <c r="F36" s="13"/>
      <c r="G36" s="13"/>
      <c r="H36" s="14"/>
    </row>
    <row r="37" spans="1:16" ht="18" customHeight="1" x14ac:dyDescent="0.2">
      <c r="A37" s="53" t="s">
        <v>0</v>
      </c>
      <c r="B37" s="12"/>
      <c r="C37" s="20">
        <v>0.75</v>
      </c>
      <c r="D37" s="12"/>
      <c r="E37" s="12"/>
      <c r="H37" s="14" t="s">
        <v>46</v>
      </c>
    </row>
    <row r="38" spans="1:16" ht="18" customHeight="1" x14ac:dyDescent="0.2">
      <c r="A38" s="53" t="s">
        <v>28</v>
      </c>
      <c r="B38" s="12"/>
      <c r="H38" s="24" t="s">
        <v>46</v>
      </c>
    </row>
    <row r="39" spans="1:16" ht="14.25" customHeight="1" x14ac:dyDescent="0.2">
      <c r="A39" s="52"/>
      <c r="B39" s="15"/>
      <c r="C39" s="8"/>
      <c r="D39" s="15"/>
      <c r="E39" s="15"/>
      <c r="H39" s="24"/>
    </row>
    <row r="40" spans="1:16" ht="14.25" customHeight="1" x14ac:dyDescent="0.2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2">
      <c r="D41" s="5"/>
      <c r="E41" s="5"/>
      <c r="F41" s="5"/>
      <c r="G41" s="5"/>
      <c r="H41" s="1"/>
      <c r="M41" s="1"/>
    </row>
    <row r="42" spans="1:16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">
      <c r="A44" s="5">
        <v>1</v>
      </c>
      <c r="B44" s="6">
        <v>9.0552671388020617E-2</v>
      </c>
      <c r="C44" s="6">
        <v>8.6230582019732077E-2</v>
      </c>
      <c r="D44" s="6">
        <v>6.9478508387107632E-2</v>
      </c>
      <c r="E44" s="6">
        <v>4.6822897792815996E-2</v>
      </c>
      <c r="F44" s="6">
        <v>5.2616229713102522E-2</v>
      </c>
      <c r="G44" s="6">
        <v>3.0991306689897469E-2</v>
      </c>
      <c r="H44" s="6">
        <v>9.3267462249893726E-2</v>
      </c>
    </row>
    <row r="45" spans="1:16" ht="12.75" customHeight="1" x14ac:dyDescent="0.2">
      <c r="A45" s="5">
        <v>2</v>
      </c>
      <c r="B45" s="6">
        <v>0.15101682219472495</v>
      </c>
      <c r="C45" s="6">
        <v>0.14380877198885447</v>
      </c>
      <c r="D45" s="6">
        <v>0.11587094435337224</v>
      </c>
      <c r="E45" s="6">
        <v>7.808764912434063E-2</v>
      </c>
      <c r="F45" s="6">
        <v>8.7749325175530829E-2</v>
      </c>
      <c r="G45" s="6">
        <v>5.168493187700246E-2</v>
      </c>
      <c r="H45" s="6">
        <v>0.15554434283656868</v>
      </c>
    </row>
    <row r="46" spans="1:16" s="18" customFormat="1" ht="12.75" customHeight="1" x14ac:dyDescent="0.2">
      <c r="A46" s="17">
        <v>3</v>
      </c>
      <c r="B46" s="6">
        <v>0.21292558287717314</v>
      </c>
      <c r="C46" s="6">
        <v>0.20276262043902893</v>
      </c>
      <c r="D46" s="6">
        <v>0.16337178869488939</v>
      </c>
      <c r="E46" s="6">
        <v>0.11009937809358294</v>
      </c>
      <c r="F46" s="6">
        <v>0.1237218207782626</v>
      </c>
      <c r="G46" s="6">
        <v>7.2872969288729647E-2</v>
      </c>
      <c r="H46" s="6">
        <v>0.21930914305042304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">
      <c r="A47" s="5">
        <v>4</v>
      </c>
      <c r="B47" s="6">
        <v>0.27943271727854085</v>
      </c>
      <c r="C47" s="6">
        <v>0.26609536170427628</v>
      </c>
      <c r="D47" s="6">
        <v>0.21440083537544058</v>
      </c>
      <c r="E47" s="6">
        <v>0.14448883020841341</v>
      </c>
      <c r="F47" s="6">
        <v>0.16236623189925223</v>
      </c>
      <c r="G47" s="6">
        <v>9.5634782581536487E-2</v>
      </c>
      <c r="H47" s="6">
        <v>0.28781017733298275</v>
      </c>
    </row>
    <row r="48" spans="1:16" ht="12.75" customHeight="1" x14ac:dyDescent="0.2">
      <c r="A48" s="5">
        <v>5</v>
      </c>
      <c r="B48" s="6">
        <v>0.3506990818677409</v>
      </c>
      <c r="C48" s="6">
        <v>0.33396017455583971</v>
      </c>
      <c r="D48" s="6">
        <v>0.26908150502252565</v>
      </c>
      <c r="E48" s="6">
        <v>0.18133918099405702</v>
      </c>
      <c r="F48" s="6">
        <v>0.20377602525559854</v>
      </c>
      <c r="G48" s="6">
        <v>0.12002542426889073</v>
      </c>
      <c r="H48" s="6">
        <v>0.3612131246687772</v>
      </c>
    </row>
    <row r="49" spans="1:16" s="18" customFormat="1" ht="19.5" customHeight="1" x14ac:dyDescent="0.2">
      <c r="A49" s="17">
        <v>6</v>
      </c>
      <c r="B49" s="6">
        <v>0.42690476770289554</v>
      </c>
      <c r="C49" s="6">
        <v>0.40652855428502749</v>
      </c>
      <c r="D49" s="6">
        <v>0.32755197642093781</v>
      </c>
      <c r="E49" s="6">
        <v>0.22074355178065896</v>
      </c>
      <c r="F49" s="6">
        <v>0.24805584394990887</v>
      </c>
      <c r="G49" s="6">
        <v>0.14610652982911482</v>
      </c>
      <c r="H49" s="6">
        <v>0.43970347528915449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">
      <c r="A50" s="5">
        <v>7</v>
      </c>
      <c r="B50" s="6">
        <v>0.50825114178822983</v>
      </c>
      <c r="C50" s="6">
        <v>0.48399225662590828</v>
      </c>
      <c r="D50" s="6">
        <v>0.38996675278827952</v>
      </c>
      <c r="E50" s="6">
        <v>0.26280606524635963</v>
      </c>
      <c r="F50" s="6">
        <v>0.29532269361424851</v>
      </c>
      <c r="G50" s="6">
        <v>0.17394701635200316</v>
      </c>
      <c r="H50" s="6">
        <v>0.52348863322954575</v>
      </c>
    </row>
    <row r="51" spans="1:16" ht="12.75" customHeight="1" x14ac:dyDescent="0.2">
      <c r="A51" s="5">
        <v>8</v>
      </c>
      <c r="B51" s="6">
        <v>0.59496304993186711</v>
      </c>
      <c r="C51" s="6">
        <v>0.56656539547045248</v>
      </c>
      <c r="D51" s="6">
        <v>0.45649835196556054</v>
      </c>
      <c r="E51" s="6">
        <v>0.30764298446911714</v>
      </c>
      <c r="F51" s="6">
        <v>0.34570722239525858</v>
      </c>
      <c r="G51" s="6">
        <v>0.20362383645850746</v>
      </c>
      <c r="H51" s="6">
        <v>0.61280018522946655</v>
      </c>
    </row>
    <row r="52" spans="1:16" ht="12.75" customHeight="1" x14ac:dyDescent="0.2">
      <c r="A52" s="5">
        <v>9</v>
      </c>
      <c r="B52" s="6">
        <v>0.68729118063329619</v>
      </c>
      <c r="C52" s="6">
        <v>0.65448669392737857</v>
      </c>
      <c r="D52" s="6">
        <v>0.52733912016131612</v>
      </c>
      <c r="E52" s="6">
        <v>0.35538393524361495</v>
      </c>
      <c r="F52" s="6">
        <v>0.39935509450663198</v>
      </c>
      <c r="G52" s="6">
        <v>0.23522278733221366</v>
      </c>
      <c r="H52" s="6">
        <v>0.70789633548989928</v>
      </c>
    </row>
    <row r="53" spans="1:16" ht="12.75" customHeight="1" x14ac:dyDescent="0.2">
      <c r="A53" s="5">
        <v>10</v>
      </c>
      <c r="B53" s="6">
        <v>0.78551458526117268</v>
      </c>
      <c r="C53" s="6">
        <v>0.74802188421158178</v>
      </c>
      <c r="D53" s="6">
        <v>0.60270316561288961</v>
      </c>
      <c r="E53" s="6">
        <v>0.40617320921264216</v>
      </c>
      <c r="F53" s="6">
        <v>0.45642845459512366</v>
      </c>
      <c r="G53" s="6">
        <v>0.26883937324059054</v>
      </c>
      <c r="H53" s="6">
        <v>0.80906450140663044</v>
      </c>
    </row>
    <row r="54" spans="1:16" ht="19.5" customHeight="1" x14ac:dyDescent="0.2">
      <c r="A54" s="5">
        <v>11</v>
      </c>
      <c r="B54" s="6">
        <v>0.88994334416299625</v>
      </c>
      <c r="C54" s="6">
        <v>0.8474662465000895</v>
      </c>
      <c r="D54" s="6">
        <v>0.68282840421711954</v>
      </c>
      <c r="E54" s="6">
        <v>0.46017114245680224</v>
      </c>
      <c r="F54" s="6">
        <v>0.51710747690124459</v>
      </c>
      <c r="G54" s="6">
        <v>0.3045797180008657</v>
      </c>
      <c r="H54" s="6">
        <v>0.91662405961053728</v>
      </c>
    </row>
    <row r="55" spans="1:16" ht="12.75" customHeight="1" x14ac:dyDescent="0.2">
      <c r="A55" s="5">
        <v>12</v>
      </c>
      <c r="B55" s="6">
        <v>1.0009213610554615</v>
      </c>
      <c r="C55" s="6">
        <v>0.95314726994584209</v>
      </c>
      <c r="D55" s="6">
        <v>0.76797870358716969</v>
      </c>
      <c r="E55" s="6">
        <v>0.51755556041548367</v>
      </c>
      <c r="F55" s="6">
        <v>0.58159198895829034</v>
      </c>
      <c r="G55" s="6">
        <v>0.34256152134947476</v>
      </c>
      <c r="H55" s="6">
        <v>1.0309292241344343</v>
      </c>
    </row>
    <row r="56" spans="1:16" ht="12.75" customHeight="1" x14ac:dyDescent="0.2">
      <c r="A56" s="5">
        <v>13</v>
      </c>
      <c r="B56" s="6">
        <v>1.1188292586867026</v>
      </c>
      <c r="C56" s="6">
        <v>1.0654274101296464</v>
      </c>
      <c r="D56" s="6">
        <v>0.85844610481242123</v>
      </c>
      <c r="E56" s="6">
        <v>0.57852327517341384</v>
      </c>
      <c r="F56" s="6">
        <v>0.65010315413607556</v>
      </c>
      <c r="G56" s="6">
        <v>0.38291504997142822</v>
      </c>
      <c r="H56" s="6">
        <v>1.1523720288879662</v>
      </c>
    </row>
    <row r="57" spans="1:16" ht="12.75" customHeight="1" x14ac:dyDescent="0.2">
      <c r="A57" s="5">
        <v>14</v>
      </c>
      <c r="B57" s="6">
        <v>1.2440873368657748</v>
      </c>
      <c r="C57" s="6">
        <v>1.1847069059025714</v>
      </c>
      <c r="D57" s="6">
        <v>0.95455309207098771</v>
      </c>
      <c r="E57" s="6">
        <v>0.6432916149960104</v>
      </c>
      <c r="F57" s="6">
        <v>0.72288519042356247</v>
      </c>
      <c r="G57" s="6">
        <v>0.42578414987462904</v>
      </c>
      <c r="H57" s="6">
        <v>1.281385374369526</v>
      </c>
    </row>
    <row r="58" spans="1:16" ht="12.75" customHeight="1" x14ac:dyDescent="0.2">
      <c r="A58" s="5">
        <v>15</v>
      </c>
      <c r="B58" s="6">
        <v>1.3771585389485006</v>
      </c>
      <c r="C58" s="6">
        <v>1.3114266042810869</v>
      </c>
      <c r="D58" s="6">
        <v>1.0566548687305579</v>
      </c>
      <c r="E58" s="6">
        <v>0.71209995823734418</v>
      </c>
      <c r="F58" s="6">
        <v>0.80020709412512081</v>
      </c>
      <c r="G58" s="6">
        <v>0.47132726165834893</v>
      </c>
      <c r="H58" s="6">
        <v>1.4184460830880592</v>
      </c>
    </row>
    <row r="59" spans="1:16" ht="19.5" customHeight="1" x14ac:dyDescent="0.2">
      <c r="A59" s="5">
        <v>16</v>
      </c>
      <c r="B59" s="6">
        <v>1.5185513540623137</v>
      </c>
      <c r="C59" s="6">
        <v>1.446070724148383</v>
      </c>
      <c r="D59" s="6">
        <v>1.1651415841435881</v>
      </c>
      <c r="E59" s="6">
        <v>0.78521123402007542</v>
      </c>
      <c r="F59" s="6">
        <v>0.88236432621750094</v>
      </c>
      <c r="G59" s="6">
        <v>0.51971841378862005</v>
      </c>
      <c r="H59" s="6">
        <v>1.5640778887973095</v>
      </c>
    </row>
    <row r="60" spans="1:16" ht="12.75" customHeight="1" x14ac:dyDescent="0.2">
      <c r="A60" s="5">
        <v>17</v>
      </c>
      <c r="B60" s="6">
        <v>1.6688225589148709</v>
      </c>
      <c r="C60" s="6">
        <v>1.5891694671961403</v>
      </c>
      <c r="D60" s="6">
        <v>1.2804404373596443</v>
      </c>
      <c r="E60" s="6">
        <v>0.86291333996750319</v>
      </c>
      <c r="F60" s="6">
        <v>0.96968040549589563</v>
      </c>
      <c r="G60" s="6">
        <v>0.57114816097178389</v>
      </c>
      <c r="H60" s="6">
        <v>1.7188542605045063</v>
      </c>
    </row>
    <row r="61" spans="1:16" ht="12.75" customHeight="1" x14ac:dyDescent="0.2">
      <c r="A61" s="5">
        <v>18</v>
      </c>
      <c r="B61" s="6">
        <v>1.8285796739624884</v>
      </c>
      <c r="C61" s="6">
        <v>1.7413013568597711</v>
      </c>
      <c r="D61" s="6">
        <v>1.4030175616741061</v>
      </c>
      <c r="E61" s="6">
        <v>0.94552041223703887</v>
      </c>
      <c r="F61" s="6">
        <v>1.0625083357468854</v>
      </c>
      <c r="G61" s="6">
        <v>0.62582442476877809</v>
      </c>
      <c r="H61" s="6">
        <v>1.8834009322753267</v>
      </c>
    </row>
    <row r="62" spans="1:16" ht="12.75" customHeight="1" x14ac:dyDescent="0.2">
      <c r="A62" s="5">
        <v>19</v>
      </c>
      <c r="B62" s="6">
        <v>1.9984829728142777</v>
      </c>
      <c r="C62" s="6">
        <v>1.9030951518134609</v>
      </c>
      <c r="D62" s="6">
        <v>1.5333795663872323</v>
      </c>
      <c r="E62" s="6">
        <v>1.0333738645411752</v>
      </c>
      <c r="F62" s="6">
        <v>1.1612317733260258</v>
      </c>
      <c r="G62" s="6">
        <v>0.68397318130604456</v>
      </c>
      <c r="H62" s="6">
        <v>2.0583979728804485</v>
      </c>
    </row>
    <row r="63" spans="1:16" ht="12.75" customHeight="1" x14ac:dyDescent="0.2">
      <c r="A63" s="5">
        <v>20</v>
      </c>
      <c r="B63" s="6">
        <v>2.1792468395756219</v>
      </c>
      <c r="C63" s="6">
        <v>2.0752311385274886</v>
      </c>
      <c r="D63" s="6">
        <v>1.6720745782554913</v>
      </c>
      <c r="E63" s="6">
        <v>1.1268430900014896</v>
      </c>
      <c r="F63" s="6">
        <v>1.2662658158512672</v>
      </c>
      <c r="G63" s="6">
        <v>0.74583892582116107</v>
      </c>
      <c r="H63" s="6">
        <v>2.2445811838325094</v>
      </c>
    </row>
    <row r="64" spans="1:16" ht="19.5" customHeight="1" x14ac:dyDescent="0.2">
      <c r="A64" s="5">
        <v>21</v>
      </c>
      <c r="B64" s="6">
        <v>2.371640214664104</v>
      </c>
      <c r="C64" s="6">
        <v>2.258441555805307</v>
      </c>
      <c r="D64" s="6">
        <v>1.8196925835535371</v>
      </c>
      <c r="E64" s="6">
        <v>1.2263256916707612</v>
      </c>
      <c r="F64" s="6">
        <v>1.3780572612472541</v>
      </c>
      <c r="G64" s="6">
        <v>0.81168482524164365</v>
      </c>
      <c r="H64" s="6">
        <v>2.4427425585677054</v>
      </c>
    </row>
    <row r="65" spans="1:16" ht="12.75" customHeight="1" x14ac:dyDescent="0.2">
      <c r="A65" s="5">
        <v>22</v>
      </c>
      <c r="B65" s="6">
        <v>2.5764858033953488</v>
      </c>
      <c r="C65" s="6">
        <v>2.4535098411436755</v>
      </c>
      <c r="D65" s="6">
        <v>1.9768648208444695</v>
      </c>
      <c r="E65" s="6">
        <v>1.332247073309218</v>
      </c>
      <c r="F65" s="6">
        <v>1.4970841478888861</v>
      </c>
      <c r="G65" s="6">
        <v>0.881792447326468</v>
      </c>
      <c r="H65" s="6">
        <v>2.6537294673048466</v>
      </c>
    </row>
    <row r="66" spans="1:16" ht="12.75" customHeight="1" x14ac:dyDescent="0.2">
      <c r="A66" s="5">
        <v>23</v>
      </c>
      <c r="B66" s="6">
        <v>2.794657640863675</v>
      </c>
      <c r="C66" s="6">
        <v>2.6612683118418348</v>
      </c>
      <c r="D66" s="6">
        <v>2.1442619125815012</v>
      </c>
      <c r="E66" s="6">
        <v>1.4450591802351072</v>
      </c>
      <c r="F66" s="6">
        <v>1.6238543396590848</v>
      </c>
      <c r="G66" s="6">
        <v>0.95646092725575071</v>
      </c>
      <c r="H66" s="6">
        <v>2.8784421489205427</v>
      </c>
    </row>
    <row r="67" spans="1:16" ht="12.75" customHeight="1" x14ac:dyDescent="0.2">
      <c r="A67" s="5">
        <v>24</v>
      </c>
      <c r="B67" s="6">
        <v>3.0270765083792863</v>
      </c>
      <c r="C67" s="6">
        <v>2.8825938002126787</v>
      </c>
      <c r="D67" s="6">
        <v>2.322590348269614</v>
      </c>
      <c r="E67" s="6">
        <v>1.565238129259964</v>
      </c>
      <c r="F67" s="6">
        <v>1.7589028626392511</v>
      </c>
      <c r="G67" s="6">
        <v>1.0360053989238485</v>
      </c>
      <c r="H67" s="6">
        <v>3.1178289899700831</v>
      </c>
    </row>
    <row r="68" spans="1:16" ht="12.75" customHeight="1" x14ac:dyDescent="0.2">
      <c r="A68" s="5">
        <v>25</v>
      </c>
      <c r="B68" s="6">
        <v>3.274702577443855</v>
      </c>
      <c r="C68" s="6">
        <v>3.1184006486622193</v>
      </c>
      <c r="D68" s="6">
        <v>2.5125868403956888</v>
      </c>
      <c r="E68" s="6">
        <v>1.6932804050418016</v>
      </c>
      <c r="F68" s="6">
        <v>1.9027876308425395</v>
      </c>
      <c r="G68" s="6">
        <v>1.120754477368032</v>
      </c>
      <c r="H68" s="6">
        <v>3.3728789481276351</v>
      </c>
    </row>
    <row r="69" spans="1:16" ht="18" customHeight="1" x14ac:dyDescent="0.2">
      <c r="A69" s="53" t="s">
        <v>63</v>
      </c>
      <c r="B69" s="12"/>
      <c r="C69" s="12"/>
      <c r="D69" s="12"/>
      <c r="E69" s="12"/>
      <c r="F69" s="12"/>
      <c r="G69" s="12"/>
    </row>
    <row r="70" spans="1:16" ht="18" customHeight="1" x14ac:dyDescent="0.2">
      <c r="A70" s="52" t="s">
        <v>8</v>
      </c>
      <c r="D70" s="12"/>
      <c r="E70" s="12"/>
      <c r="F70" s="13"/>
      <c r="G70" s="13"/>
      <c r="H70" s="14"/>
    </row>
    <row r="71" spans="1:16" ht="18" customHeight="1" x14ac:dyDescent="0.2">
      <c r="A71" s="53" t="s">
        <v>0</v>
      </c>
      <c r="B71" s="12"/>
      <c r="C71" s="20">
        <v>0.75</v>
      </c>
      <c r="D71" s="12"/>
      <c r="E71" s="12"/>
      <c r="H71" s="14" t="s">
        <v>46</v>
      </c>
    </row>
    <row r="72" spans="1:16" ht="18" customHeight="1" x14ac:dyDescent="0.2">
      <c r="A72" s="53" t="s">
        <v>29</v>
      </c>
      <c r="B72" s="12"/>
      <c r="H72" s="24" t="s">
        <v>46</v>
      </c>
    </row>
    <row r="73" spans="1:16" ht="14.25" customHeight="1" x14ac:dyDescent="0.2">
      <c r="A73" s="52"/>
      <c r="B73" s="15"/>
      <c r="C73" s="8"/>
      <c r="D73" s="15"/>
      <c r="E73" s="15"/>
      <c r="H73" s="24"/>
    </row>
    <row r="74" spans="1:16" ht="14.25" customHeight="1" x14ac:dyDescent="0.2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2">
      <c r="D75" s="5"/>
      <c r="E75" s="5"/>
      <c r="F75" s="5"/>
      <c r="G75" s="5"/>
      <c r="H75" s="1"/>
      <c r="M75" s="1"/>
    </row>
    <row r="76" spans="1:16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">
      <c r="A78" s="5">
        <v>1</v>
      </c>
      <c r="B78" s="6">
        <v>8.9047248595840456E-2</v>
      </c>
      <c r="C78" s="6">
        <v>8.479701322970476E-2</v>
      </c>
      <c r="D78" s="6">
        <v>6.8323439977867204E-2</v>
      </c>
      <c r="E78" s="6">
        <v>4.6044475064333651E-2</v>
      </c>
      <c r="F78" s="6">
        <v>5.1741493824756665E-2</v>
      </c>
      <c r="G78" s="6">
        <v>3.0476081476380583E-2</v>
      </c>
      <c r="H78" s="6">
        <v>9.1716906520420582E-2</v>
      </c>
    </row>
    <row r="79" spans="1:16" ht="12.75" customHeight="1" x14ac:dyDescent="0.2">
      <c r="A79" s="5">
        <v>2</v>
      </c>
      <c r="B79" s="6">
        <v>0.1485061931580576</v>
      </c>
      <c r="C79" s="6">
        <v>0.14141797556342617</v>
      </c>
      <c r="D79" s="6">
        <v>0.11394460957045292</v>
      </c>
      <c r="E79" s="6">
        <v>7.6789455211586519E-2</v>
      </c>
      <c r="F79" s="6">
        <v>8.6290507538316991E-2</v>
      </c>
      <c r="G79" s="6">
        <v>5.0825678657111129E-2</v>
      </c>
      <c r="H79" s="6">
        <v>0.15295844453769378</v>
      </c>
    </row>
    <row r="80" spans="1:16" s="18" customFormat="1" ht="12.75" customHeight="1" x14ac:dyDescent="0.2">
      <c r="A80" s="17">
        <v>3</v>
      </c>
      <c r="B80" s="6">
        <v>0.2093857312020303</v>
      </c>
      <c r="C80" s="6">
        <v>0.19939172628944479</v>
      </c>
      <c r="D80" s="6">
        <v>0.16065576043718446</v>
      </c>
      <c r="E80" s="6">
        <v>0.10826899462011569</v>
      </c>
      <c r="F80" s="6">
        <v>0.12166496650732092</v>
      </c>
      <c r="G80" s="6">
        <v>7.1661468543146881E-2</v>
      </c>
      <c r="H80" s="6">
        <v>0.21566316577089151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">
      <c r="A81" s="5">
        <v>4</v>
      </c>
      <c r="B81" s="6">
        <v>0.27478719578233451</v>
      </c>
      <c r="C81" s="6">
        <v>0.26167157148072206</v>
      </c>
      <c r="D81" s="6">
        <v>0.21083645787791089</v>
      </c>
      <c r="E81" s="6">
        <v>0.14208672793051227</v>
      </c>
      <c r="F81" s="6">
        <v>0.15966692085260006</v>
      </c>
      <c r="G81" s="6">
        <v>9.4044870553358736E-2</v>
      </c>
      <c r="H81" s="6">
        <v>0.28302538198529076</v>
      </c>
    </row>
    <row r="82" spans="1:16" ht="12.75" customHeight="1" x14ac:dyDescent="0.2">
      <c r="A82" s="5">
        <v>5</v>
      </c>
      <c r="B82" s="6">
        <v>0.34486876915638986</v>
      </c>
      <c r="C82" s="6">
        <v>0.3284081433374284</v>
      </c>
      <c r="D82" s="6">
        <v>0.26460807067314818</v>
      </c>
      <c r="E82" s="6">
        <v>0.17832444788901186</v>
      </c>
      <c r="F82" s="6">
        <v>0.20038828342294568</v>
      </c>
      <c r="G82" s="6">
        <v>0.11803002196252221</v>
      </c>
      <c r="H82" s="6">
        <v>0.35520801778042388</v>
      </c>
    </row>
    <row r="83" spans="1:16" s="18" customFormat="1" ht="19.5" customHeight="1" x14ac:dyDescent="0.2">
      <c r="A83" s="17">
        <v>6</v>
      </c>
      <c r="B83" s="6">
        <v>0.41980754839904466</v>
      </c>
      <c r="C83" s="6">
        <v>0.39977008607076225</v>
      </c>
      <c r="D83" s="6">
        <v>0.32210648040884576</v>
      </c>
      <c r="E83" s="6">
        <v>0.21707372769945171</v>
      </c>
      <c r="F83" s="6">
        <v>0.24393195764714559</v>
      </c>
      <c r="G83" s="6">
        <v>0.14367753356959423</v>
      </c>
      <c r="H83" s="6">
        <v>0.43239347964402663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7</v>
      </c>
      <c r="B84" s="6">
        <v>0.4998015528222568</v>
      </c>
      <c r="C84" s="6">
        <v>0.47594596750826068</v>
      </c>
      <c r="D84" s="6">
        <v>0.38348362171283756</v>
      </c>
      <c r="E84" s="6">
        <v>0.25843695901812092</v>
      </c>
      <c r="F84" s="6">
        <v>0.29041300395849151</v>
      </c>
      <c r="G84" s="6">
        <v>0.17105517672944859</v>
      </c>
      <c r="H84" s="6">
        <v>0.5147857235546438</v>
      </c>
    </row>
    <row r="85" spans="1:16" ht="12.75" customHeight="1" x14ac:dyDescent="0.2">
      <c r="A85" s="5">
        <v>8</v>
      </c>
      <c r="B85" s="6">
        <v>0.58507189021075323</v>
      </c>
      <c r="C85" s="6">
        <v>0.5571463419347813</v>
      </c>
      <c r="D85" s="6">
        <v>0.44890914434630785</v>
      </c>
      <c r="E85" s="6">
        <v>0.30252847206903999</v>
      </c>
      <c r="F85" s="6">
        <v>0.33995989850036168</v>
      </c>
      <c r="G85" s="6">
        <v>0.20023862473877505</v>
      </c>
      <c r="H85" s="6">
        <v>0.60261248616155472</v>
      </c>
    </row>
    <row r="86" spans="1:16" ht="12.75" customHeight="1" x14ac:dyDescent="0.2">
      <c r="A86" s="5">
        <v>9</v>
      </c>
      <c r="B86" s="6">
        <v>0.67586508141026802</v>
      </c>
      <c r="C86" s="6">
        <v>0.6436059637278797</v>
      </c>
      <c r="D86" s="6">
        <v>0.51857219679472288</v>
      </c>
      <c r="E86" s="6">
        <v>0.34947573764005757</v>
      </c>
      <c r="F86" s="6">
        <v>0.39271588384362</v>
      </c>
      <c r="G86" s="6">
        <v>0.23131224841754494</v>
      </c>
      <c r="H86" s="6">
        <v>0.69612767906472506</v>
      </c>
    </row>
    <row r="87" spans="1:16" ht="12.75" customHeight="1" x14ac:dyDescent="0.2">
      <c r="A87" s="5">
        <v>10</v>
      </c>
      <c r="B87" s="6">
        <v>0.77245553860781724</v>
      </c>
      <c r="C87" s="6">
        <v>0.73558614734948125</v>
      </c>
      <c r="D87" s="6">
        <v>0.59268332778232047</v>
      </c>
      <c r="E87" s="6">
        <v>0.39942064854989212</v>
      </c>
      <c r="F87" s="6">
        <v>0.44884040900779076</v>
      </c>
      <c r="G87" s="6">
        <v>0.26436996429099036</v>
      </c>
      <c r="H87" s="6">
        <v>0.79561394139452046</v>
      </c>
    </row>
    <row r="88" spans="1:16" ht="19.5" customHeight="1" x14ac:dyDescent="0.2">
      <c r="A88" s="5">
        <v>11</v>
      </c>
      <c r="B88" s="6">
        <v>0.87514818711775333</v>
      </c>
      <c r="C88" s="6">
        <v>0.83337726399378875</v>
      </c>
      <c r="D88" s="6">
        <v>0.67147649789453634</v>
      </c>
      <c r="E88" s="6">
        <v>0.45252087531902119</v>
      </c>
      <c r="F88" s="6">
        <v>0.50851065286721719</v>
      </c>
      <c r="G88" s="6">
        <v>0.29951613188589032</v>
      </c>
      <c r="H88" s="6">
        <v>0.90138534019953864</v>
      </c>
    </row>
    <row r="89" spans="1:16" ht="12.75" customHeight="1" x14ac:dyDescent="0.2">
      <c r="A89" s="5">
        <v>12</v>
      </c>
      <c r="B89" s="6">
        <v>0.98428121331585272</v>
      </c>
      <c r="C89" s="6">
        <v>0.93730135836216011</v>
      </c>
      <c r="D89" s="6">
        <v>0.755211187990252</v>
      </c>
      <c r="E89" s="6">
        <v>0.50895128706908599</v>
      </c>
      <c r="F89" s="6">
        <v>0.57192312085637109</v>
      </c>
      <c r="G89" s="6">
        <v>0.33686649420053916</v>
      </c>
      <c r="H89" s="6">
        <v>1.0137902007644191</v>
      </c>
    </row>
    <row r="90" spans="1:16" ht="12.75" customHeight="1" x14ac:dyDescent="0.2">
      <c r="A90" s="5">
        <v>13</v>
      </c>
      <c r="B90" s="6">
        <v>1.1002289121616653</v>
      </c>
      <c r="C90" s="6">
        <v>1.0477148602728914</v>
      </c>
      <c r="D90" s="6">
        <v>0.84417458402530654</v>
      </c>
      <c r="E90" s="6">
        <v>0.56890542391731058</v>
      </c>
      <c r="F90" s="6">
        <v>0.63929529954158215</v>
      </c>
      <c r="G90" s="6">
        <v>0.37654915225841978</v>
      </c>
      <c r="H90" s="6">
        <v>1.1332140395015995</v>
      </c>
    </row>
    <row r="91" spans="1:16" ht="12.75" customHeight="1" x14ac:dyDescent="0.2">
      <c r="A91" s="5">
        <v>14</v>
      </c>
      <c r="B91" s="6">
        <v>1.2234045960512587</v>
      </c>
      <c r="C91" s="6">
        <v>1.1650113546740859</v>
      </c>
      <c r="D91" s="6">
        <v>0.93868380893308756</v>
      </c>
      <c r="E91" s="6">
        <v>0.63259700108358752</v>
      </c>
      <c r="F91" s="6">
        <v>0.71086734682919783</v>
      </c>
      <c r="G91" s="6">
        <v>0.41870556065196896</v>
      </c>
      <c r="H91" s="6">
        <v>1.2600825600121635</v>
      </c>
    </row>
    <row r="92" spans="1:16" ht="12.75" customHeight="1" x14ac:dyDescent="0.2">
      <c r="A92" s="5">
        <v>15</v>
      </c>
      <c r="B92" s="6">
        <v>1.3542635119857409</v>
      </c>
      <c r="C92" s="6">
        <v>1.2896243595753902</v>
      </c>
      <c r="D92" s="6">
        <v>1.0390881608855858</v>
      </c>
      <c r="E92" s="6">
        <v>0.70026141729748115</v>
      </c>
      <c r="F92" s="6">
        <v>0.78690378700568453</v>
      </c>
      <c r="G92" s="6">
        <v>0.46349152593238752</v>
      </c>
      <c r="H92" s="6">
        <v>1.3948646577117789</v>
      </c>
    </row>
    <row r="93" spans="1:16" ht="19.5" customHeight="1" x14ac:dyDescent="0.2">
      <c r="A93" s="5">
        <v>16</v>
      </c>
      <c r="B93" s="6">
        <v>1.4933056955471096</v>
      </c>
      <c r="C93" s="6">
        <v>1.4220300438032478</v>
      </c>
      <c r="D93" s="6">
        <v>1.1457713030684933</v>
      </c>
      <c r="E93" s="6">
        <v>0.77215723052961494</v>
      </c>
      <c r="F93" s="6">
        <v>0.86769516905920363</v>
      </c>
      <c r="G93" s="6">
        <v>0.51107818337199862</v>
      </c>
      <c r="H93" s="6">
        <v>1.5380753593694259</v>
      </c>
    </row>
    <row r="94" spans="1:16" ht="12.75" customHeight="1" x14ac:dyDescent="0.2">
      <c r="A94" s="5">
        <v>17</v>
      </c>
      <c r="B94" s="6">
        <v>1.6410786671247579</v>
      </c>
      <c r="C94" s="6">
        <v>1.5627497945362085</v>
      </c>
      <c r="D94" s="6">
        <v>1.259153332419686</v>
      </c>
      <c r="E94" s="6">
        <v>0.8485675521541659</v>
      </c>
      <c r="F94" s="6">
        <v>0.95355963333988858</v>
      </c>
      <c r="G94" s="6">
        <v>0.56165291973749309</v>
      </c>
      <c r="H94" s="6">
        <v>1.6902786001674239</v>
      </c>
    </row>
    <row r="95" spans="1:16" ht="12.75" customHeight="1" x14ac:dyDescent="0.2">
      <c r="A95" s="5">
        <v>18</v>
      </c>
      <c r="B95" s="6">
        <v>1.7981798472505319</v>
      </c>
      <c r="C95" s="6">
        <v>1.7123525173557632</v>
      </c>
      <c r="D95" s="6">
        <v>1.3796926328476253</v>
      </c>
      <c r="E95" s="6">
        <v>0.92980129586824734</v>
      </c>
      <c r="F95" s="6">
        <v>1.0448443150062849</v>
      </c>
      <c r="G95" s="6">
        <v>0.61542019992914931</v>
      </c>
      <c r="H95" s="6">
        <v>1.8520897114488168</v>
      </c>
    </row>
    <row r="96" spans="1:16" ht="12.75" customHeight="1" x14ac:dyDescent="0.2">
      <c r="A96" s="5">
        <v>19</v>
      </c>
      <c r="B96" s="6">
        <v>1.9652585325968612</v>
      </c>
      <c r="C96" s="6">
        <v>1.8714565179298601</v>
      </c>
      <c r="D96" s="6">
        <v>1.5078873913589415</v>
      </c>
      <c r="E96" s="6">
        <v>1.0161941994393304</v>
      </c>
      <c r="F96" s="6">
        <v>1.1419264921921544</v>
      </c>
      <c r="G96" s="6">
        <v>0.6726022432586628</v>
      </c>
      <c r="H96" s="6">
        <v>2.0241774559563979</v>
      </c>
    </row>
    <row r="97" spans="1:13" ht="12.75" customHeight="1" x14ac:dyDescent="0.2">
      <c r="A97" s="5">
        <v>20</v>
      </c>
      <c r="B97" s="6">
        <v>2.1430172307546309</v>
      </c>
      <c r="C97" s="6">
        <v>2.0407307730816759</v>
      </c>
      <c r="D97" s="6">
        <v>1.6442766221958109</v>
      </c>
      <c r="E97" s="6">
        <v>1.1081095148910438</v>
      </c>
      <c r="F97" s="6">
        <v>1.2452143615880051</v>
      </c>
      <c r="G97" s="6">
        <v>0.73343948027178463</v>
      </c>
      <c r="H97" s="6">
        <v>2.2072654026275473</v>
      </c>
    </row>
    <row r="98" spans="1:13" ht="19.5" customHeight="1" x14ac:dyDescent="0.2">
      <c r="A98" s="5">
        <v>21</v>
      </c>
      <c r="B98" s="6">
        <v>2.332212098637493</v>
      </c>
      <c r="C98" s="6">
        <v>2.2208953482688392</v>
      </c>
      <c r="D98" s="6">
        <v>1.7894405032112104</v>
      </c>
      <c r="E98" s="6">
        <v>1.2059382351929004</v>
      </c>
      <c r="F98" s="6">
        <v>1.3551472931788195</v>
      </c>
      <c r="G98" s="6">
        <v>0.79819070279052862</v>
      </c>
      <c r="H98" s="6">
        <v>2.4021323781420083</v>
      </c>
    </row>
    <row r="99" spans="1:13" ht="12.75" customHeight="1" x14ac:dyDescent="0.2">
      <c r="A99" s="5">
        <v>22</v>
      </c>
      <c r="B99" s="6">
        <v>2.5336521642248413</v>
      </c>
      <c r="C99" s="6">
        <v>2.4127206564727008</v>
      </c>
      <c r="D99" s="6">
        <v>1.9439997787342693</v>
      </c>
      <c r="E99" s="6">
        <v>1.3100986918398188</v>
      </c>
      <c r="F99" s="6">
        <v>1.4721953780326533</v>
      </c>
      <c r="G99" s="6">
        <v>0.86713279755766814</v>
      </c>
      <c r="H99" s="6">
        <v>2.609611665332531</v>
      </c>
    </row>
    <row r="100" spans="1:13" ht="12.75" customHeight="1" x14ac:dyDescent="0.2">
      <c r="A100" s="5">
        <v>23</v>
      </c>
      <c r="B100" s="6">
        <v>2.7481969319259019</v>
      </c>
      <c r="C100" s="6">
        <v>2.6170251778586713</v>
      </c>
      <c r="D100" s="6">
        <v>2.108613922233741</v>
      </c>
      <c r="E100" s="6">
        <v>1.4210353166358394</v>
      </c>
      <c r="F100" s="6">
        <v>1.5968580368815735</v>
      </c>
      <c r="G100" s="6">
        <v>0.94055992668172361</v>
      </c>
      <c r="H100" s="6">
        <v>2.8305885367571992</v>
      </c>
    </row>
    <row r="101" spans="1:13" ht="12.75" customHeight="1" x14ac:dyDescent="0.2">
      <c r="A101" s="5">
        <v>24</v>
      </c>
      <c r="B101" s="6">
        <v>2.9767518752178814</v>
      </c>
      <c r="C101" s="6">
        <v>2.8346711675512681</v>
      </c>
      <c r="D101" s="6">
        <v>2.2839776779465013</v>
      </c>
      <c r="E101" s="6">
        <v>1.5392163110313168</v>
      </c>
      <c r="F101" s="6">
        <v>1.72966140108919</v>
      </c>
      <c r="G101" s="6">
        <v>1.0187819850095459</v>
      </c>
      <c r="H101" s="6">
        <v>3.065995612205791</v>
      </c>
    </row>
    <row r="102" spans="1:13" ht="12.75" customHeight="1" x14ac:dyDescent="0.2">
      <c r="A102" s="5">
        <v>25</v>
      </c>
      <c r="B102" s="6">
        <v>3.2202612029142088</v>
      </c>
      <c r="C102" s="6">
        <v>3.0665577671691997</v>
      </c>
      <c r="D102" s="6">
        <v>2.4708155106393805</v>
      </c>
      <c r="E102" s="6">
        <v>1.6651299057110971</v>
      </c>
      <c r="F102" s="6">
        <v>1.8711541094428843</v>
      </c>
      <c r="G102" s="6">
        <v>1.1021221244091881</v>
      </c>
      <c r="H102" s="6">
        <v>3.3168054080989995</v>
      </c>
    </row>
    <row r="103" spans="1:13" ht="18" customHeight="1" x14ac:dyDescent="0.2">
      <c r="A103" s="53" t="s">
        <v>63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52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53" t="s">
        <v>0</v>
      </c>
      <c r="B105" s="12"/>
      <c r="C105" s="20">
        <v>0.75</v>
      </c>
      <c r="D105" s="12"/>
      <c r="E105" s="12"/>
      <c r="H105" s="14" t="s">
        <v>46</v>
      </c>
    </row>
    <row r="106" spans="1:13" ht="18" customHeight="1" x14ac:dyDescent="0.2">
      <c r="A106" s="53" t="s">
        <v>30</v>
      </c>
      <c r="B106" s="12"/>
      <c r="H106" s="24" t="s">
        <v>46</v>
      </c>
    </row>
    <row r="107" spans="1:13" ht="14.25" customHeight="1" x14ac:dyDescent="0.2">
      <c r="A107" s="52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8.6455118130592951E-2</v>
      </c>
      <c r="C112" s="6">
        <v>8.2328605448209524E-2</v>
      </c>
      <c r="D112" s="6">
        <v>6.6334571449643956E-2</v>
      </c>
      <c r="E112" s="6">
        <v>4.4704138462668422E-2</v>
      </c>
      <c r="F112" s="6">
        <v>5.0235319242436863E-2</v>
      </c>
      <c r="G112" s="6">
        <v>2.9588934703156402E-2</v>
      </c>
      <c r="H112" s="6">
        <v>8.9047063360539455E-2</v>
      </c>
    </row>
    <row r="113" spans="1:16" ht="12.75" customHeight="1" x14ac:dyDescent="0.2">
      <c r="A113" s="5">
        <v>2</v>
      </c>
      <c r="B113" s="6">
        <v>0.14418323614778439</v>
      </c>
      <c r="C113" s="6">
        <v>0.13730135378597683</v>
      </c>
      <c r="D113" s="6">
        <v>0.11062772669674559</v>
      </c>
      <c r="E113" s="6">
        <v>7.4554144301901562E-2</v>
      </c>
      <c r="F113" s="6">
        <v>8.3778624723532424E-2</v>
      </c>
      <c r="G113" s="6">
        <v>4.9346163094963466E-2</v>
      </c>
      <c r="H113" s="6">
        <v>0.14850588423678465</v>
      </c>
    </row>
    <row r="114" spans="1:16" s="18" customFormat="1" ht="12.75" customHeight="1" x14ac:dyDescent="0.2">
      <c r="A114" s="17">
        <v>3</v>
      </c>
      <c r="B114" s="6">
        <v>0.20329059472790617</v>
      </c>
      <c r="C114" s="6">
        <v>0.19358751137676417</v>
      </c>
      <c r="D114" s="6">
        <v>0.15597913429080196</v>
      </c>
      <c r="E114" s="6">
        <v>0.10511732667054999</v>
      </c>
      <c r="F114" s="6">
        <v>0.11812334707258329</v>
      </c>
      <c r="G114" s="6">
        <v>6.9575431313202152E-2</v>
      </c>
      <c r="H114" s="6">
        <v>0.20938529563967939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">
      <c r="A115" s="5">
        <v>4</v>
      </c>
      <c r="B115" s="6">
        <v>0.26678824833725212</v>
      </c>
      <c r="C115" s="6">
        <v>0.25405441471260093</v>
      </c>
      <c r="D115" s="6">
        <v>0.20469909131950459</v>
      </c>
      <c r="E115" s="6">
        <v>0.13795063903406973</v>
      </c>
      <c r="F115" s="6">
        <v>0.15501907943851265</v>
      </c>
      <c r="G115" s="6">
        <v>9.1307261273951917E-2</v>
      </c>
      <c r="H115" s="6">
        <v>0.27478662417243394</v>
      </c>
    </row>
    <row r="116" spans="1:16" ht="12.75" customHeight="1" x14ac:dyDescent="0.2">
      <c r="A116" s="5">
        <v>5</v>
      </c>
      <c r="B116" s="6">
        <v>0.33482977460979774</v>
      </c>
      <c r="C116" s="6">
        <v>0.31884831114941764</v>
      </c>
      <c r="D116" s="6">
        <v>0.25690543356579271</v>
      </c>
      <c r="E116" s="6">
        <v>0.17313349318394827</v>
      </c>
      <c r="F116" s="6">
        <v>0.1945550591231493</v>
      </c>
      <c r="G116" s="6">
        <v>0.11459421433716259</v>
      </c>
      <c r="H116" s="6">
        <v>0.34486805176341861</v>
      </c>
    </row>
    <row r="117" spans="1:16" s="18" customFormat="1" ht="19.5" customHeight="1" x14ac:dyDescent="0.2">
      <c r="A117" s="17">
        <v>6</v>
      </c>
      <c r="B117" s="6">
        <v>0.40758711539403358</v>
      </c>
      <c r="C117" s="6">
        <v>0.38813293573159902</v>
      </c>
      <c r="D117" s="6">
        <v>0.31273008715596745</v>
      </c>
      <c r="E117" s="6">
        <v>0.21075479666399155</v>
      </c>
      <c r="F117" s="6">
        <v>0.23683119407684744</v>
      </c>
      <c r="G117" s="6">
        <v>0.13949513694521648</v>
      </c>
      <c r="H117" s="6">
        <v>0.4198066751190857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">
      <c r="A118" s="5">
        <v>7</v>
      </c>
      <c r="B118" s="6">
        <v>0.48525252573744815</v>
      </c>
      <c r="C118" s="6">
        <v>0.46209136715121507</v>
      </c>
      <c r="D118" s="6">
        <v>0.37232056396046442</v>
      </c>
      <c r="E118" s="6">
        <v>0.25091396054955195</v>
      </c>
      <c r="F118" s="6">
        <v>0.28195919536883435</v>
      </c>
      <c r="G118" s="6">
        <v>0.16607582765544016</v>
      </c>
      <c r="H118" s="6">
        <v>0.49980051313947566</v>
      </c>
    </row>
    <row r="119" spans="1:16" ht="12.75" customHeight="1" x14ac:dyDescent="0.2">
      <c r="A119" s="5">
        <v>8</v>
      </c>
      <c r="B119" s="6">
        <v>0.56804067706391503</v>
      </c>
      <c r="C119" s="6">
        <v>0.54092803054051108</v>
      </c>
      <c r="D119" s="6">
        <v>0.43584157530248901</v>
      </c>
      <c r="E119" s="6">
        <v>0.29372198695669072</v>
      </c>
      <c r="F119" s="6">
        <v>0.33006379925236762</v>
      </c>
      <c r="G119" s="6">
        <v>0.19440975694455009</v>
      </c>
      <c r="H119" s="6">
        <v>0.58507067314936845</v>
      </c>
    </row>
    <row r="120" spans="1:16" ht="12.75" customHeight="1" x14ac:dyDescent="0.2">
      <c r="A120" s="5">
        <v>9</v>
      </c>
      <c r="B120" s="6">
        <v>0.65619091409408248</v>
      </c>
      <c r="C120" s="6">
        <v>0.62487084666922721</v>
      </c>
      <c r="D120" s="6">
        <v>0.50347676362931548</v>
      </c>
      <c r="E120" s="6">
        <v>0.33930263604864075</v>
      </c>
      <c r="F120" s="6">
        <v>0.38128407856328045</v>
      </c>
      <c r="G120" s="6">
        <v>0.22457883963105468</v>
      </c>
      <c r="H120" s="6">
        <v>0.6758636754816878</v>
      </c>
    </row>
    <row r="121" spans="1:16" ht="12.75" customHeight="1" x14ac:dyDescent="0.2">
      <c r="A121" s="5">
        <v>10</v>
      </c>
      <c r="B121" s="6">
        <v>0.74996966098387896</v>
      </c>
      <c r="C121" s="6">
        <v>0.71417352323783989</v>
      </c>
      <c r="D121" s="6">
        <v>0.5754305486744371</v>
      </c>
      <c r="E121" s="6">
        <v>0.38779367019984523</v>
      </c>
      <c r="F121" s="6">
        <v>0.43577484082270496</v>
      </c>
      <c r="G121" s="6">
        <v>0.25667425836698865</v>
      </c>
      <c r="H121" s="6">
        <v>0.77245393175262023</v>
      </c>
    </row>
    <row r="122" spans="1:16" ht="19.5" customHeight="1" x14ac:dyDescent="0.2">
      <c r="A122" s="5">
        <v>11</v>
      </c>
      <c r="B122" s="6">
        <v>0.84967296679140625</v>
      </c>
      <c r="C122" s="6">
        <v>0.8091179788490277</v>
      </c>
      <c r="D122" s="6">
        <v>0.65193008052245116</v>
      </c>
      <c r="E122" s="6">
        <v>0.43934817020379885</v>
      </c>
      <c r="F122" s="6">
        <v>0.49370810729747594</v>
      </c>
      <c r="G122" s="6">
        <v>0.29079733481425601</v>
      </c>
      <c r="H122" s="6">
        <v>0.87514636664221479</v>
      </c>
    </row>
    <row r="123" spans="1:16" ht="12.75" customHeight="1" x14ac:dyDescent="0.2">
      <c r="A123" s="5">
        <v>12</v>
      </c>
      <c r="B123" s="6">
        <v>0.95562917341974329</v>
      </c>
      <c r="C123" s="6">
        <v>0.91001688360926014</v>
      </c>
      <c r="D123" s="6">
        <v>0.73322728664625547</v>
      </c>
      <c r="E123" s="6">
        <v>0.49413591481062946</v>
      </c>
      <c r="F123" s="6">
        <v>0.55527466322597474</v>
      </c>
      <c r="G123" s="6">
        <v>0.32706044273788765</v>
      </c>
      <c r="H123" s="6">
        <v>0.98427916582275565</v>
      </c>
    </row>
    <row r="124" spans="1:16" ht="12.75" customHeight="1" x14ac:dyDescent="0.2">
      <c r="A124" s="5">
        <v>13</v>
      </c>
      <c r="B124" s="6">
        <v>1.0682016802490382</v>
      </c>
      <c r="C124" s="6">
        <v>1.0172162918046823</v>
      </c>
      <c r="D124" s="6">
        <v>0.81960099313120394</v>
      </c>
      <c r="E124" s="6">
        <v>0.55234481026069171</v>
      </c>
      <c r="F124" s="6">
        <v>0.62068566422592475</v>
      </c>
      <c r="G124" s="6">
        <v>0.36558795419083839</v>
      </c>
      <c r="H124" s="6">
        <v>1.1002266234751881</v>
      </c>
    </row>
    <row r="125" spans="1:16" ht="12.75" customHeight="1" x14ac:dyDescent="0.2">
      <c r="A125" s="5">
        <v>14</v>
      </c>
      <c r="B125" s="6">
        <v>1.1877917683136883</v>
      </c>
      <c r="C125" s="6">
        <v>1.1310983312799974</v>
      </c>
      <c r="D125" s="6">
        <v>0.9113590915865295</v>
      </c>
      <c r="E125" s="6">
        <v>0.61418235060768755</v>
      </c>
      <c r="F125" s="6">
        <v>0.69017427730125624</v>
      </c>
      <c r="G125" s="6">
        <v>0.40651720607786479</v>
      </c>
      <c r="H125" s="6">
        <v>1.2234020511358104</v>
      </c>
    </row>
    <row r="126" spans="1:16" ht="12.75" customHeight="1" x14ac:dyDescent="0.2">
      <c r="A126" s="5">
        <v>15</v>
      </c>
      <c r="B126" s="6">
        <v>1.3148414325532349</v>
      </c>
      <c r="C126" s="6">
        <v>1.2520839005057001</v>
      </c>
      <c r="D126" s="6">
        <v>1.008840712251498</v>
      </c>
      <c r="E126" s="6">
        <v>0.67987708221653187</v>
      </c>
      <c r="F126" s="6">
        <v>0.7639973265402531</v>
      </c>
      <c r="G126" s="6">
        <v>0.4499994694825995</v>
      </c>
      <c r="H126" s="6">
        <v>1.3542606948587299</v>
      </c>
    </row>
    <row r="127" spans="1:16" ht="19.5" customHeight="1" x14ac:dyDescent="0.2">
      <c r="A127" s="5">
        <v>16</v>
      </c>
      <c r="B127" s="6">
        <v>1.4498361527100938</v>
      </c>
      <c r="C127" s="6">
        <v>1.3806353072205411</v>
      </c>
      <c r="D127" s="6">
        <v>1.1124183500270119</v>
      </c>
      <c r="E127" s="6">
        <v>0.74968003653677961</v>
      </c>
      <c r="F127" s="6">
        <v>0.84243690316404019</v>
      </c>
      <c r="G127" s="6">
        <v>0.49620089799674005</v>
      </c>
      <c r="H127" s="6">
        <v>1.493302589185775</v>
      </c>
    </row>
    <row r="128" spans="1:16" ht="12.75" customHeight="1" x14ac:dyDescent="0.2">
      <c r="A128" s="5">
        <v>17</v>
      </c>
      <c r="B128" s="6">
        <v>1.593307511069965</v>
      </c>
      <c r="C128" s="6">
        <v>1.5172587612268895</v>
      </c>
      <c r="D128" s="6">
        <v>1.2224998729939285</v>
      </c>
      <c r="E128" s="6">
        <v>0.82386608368159542</v>
      </c>
      <c r="F128" s="6">
        <v>0.9258018865819948</v>
      </c>
      <c r="G128" s="6">
        <v>0.54530342363172835</v>
      </c>
      <c r="H128" s="6">
        <v>1.6410752533673914</v>
      </c>
    </row>
    <row r="129" spans="1:13" ht="12.75" customHeight="1" x14ac:dyDescent="0.2">
      <c r="A129" s="5">
        <v>18</v>
      </c>
      <c r="B129" s="6">
        <v>1.745835537487435</v>
      </c>
      <c r="C129" s="6">
        <v>1.6625066074879935</v>
      </c>
      <c r="D129" s="6">
        <v>1.3395303216849994</v>
      </c>
      <c r="E129" s="6">
        <v>0.90273514499158503</v>
      </c>
      <c r="F129" s="6">
        <v>1.014429306984409</v>
      </c>
      <c r="G129" s="6">
        <v>0.59750555939482564</v>
      </c>
      <c r="H129" s="6">
        <v>1.7981761066926765</v>
      </c>
    </row>
    <row r="130" spans="1:13" ht="12.75" customHeight="1" x14ac:dyDescent="0.2">
      <c r="A130" s="5">
        <v>19</v>
      </c>
      <c r="B130" s="6">
        <v>1.9080506278635778</v>
      </c>
      <c r="C130" s="6">
        <v>1.8169791530364257</v>
      </c>
      <c r="D130" s="6">
        <v>1.4639933810785761</v>
      </c>
      <c r="E130" s="6">
        <v>0.98661318503954909</v>
      </c>
      <c r="F130" s="6">
        <v>1.1086854600866127</v>
      </c>
      <c r="G130" s="6">
        <v>0.65302305588076082</v>
      </c>
      <c r="H130" s="6">
        <v>1.965254444483399</v>
      </c>
    </row>
    <row r="131" spans="1:13" ht="12.75" customHeight="1" x14ac:dyDescent="0.2">
      <c r="A131" s="5">
        <v>20</v>
      </c>
      <c r="B131" s="6">
        <v>2.080634840068964</v>
      </c>
      <c r="C131" s="6">
        <v>1.9813259010425393</v>
      </c>
      <c r="D131" s="6">
        <v>1.5964123749237498</v>
      </c>
      <c r="E131" s="6">
        <v>1.0758528817252453</v>
      </c>
      <c r="F131" s="6">
        <v>1.2089666601336249</v>
      </c>
      <c r="G131" s="6">
        <v>0.71208934479644104</v>
      </c>
      <c r="H131" s="6">
        <v>2.143012772869092</v>
      </c>
    </row>
    <row r="132" spans="1:13" ht="19.5" customHeight="1" x14ac:dyDescent="0.2">
      <c r="A132" s="5">
        <v>21</v>
      </c>
      <c r="B132" s="6">
        <v>2.2643223195862019</v>
      </c>
      <c r="C132" s="6">
        <v>2.1562459561410399</v>
      </c>
      <c r="D132" s="6">
        <v>1.7373505923238541</v>
      </c>
      <c r="E132" s="6">
        <v>1.1708338463662664</v>
      </c>
      <c r="F132" s="6">
        <v>1.3156994872225716</v>
      </c>
      <c r="G132" s="6">
        <v>0.77495568463548947</v>
      </c>
      <c r="H132" s="6">
        <v>2.3322072471904596</v>
      </c>
    </row>
    <row r="133" spans="1:13" ht="12.75" customHeight="1" x14ac:dyDescent="0.2">
      <c r="A133" s="5">
        <v>22</v>
      </c>
      <c r="B133" s="6">
        <v>2.4598985439076584</v>
      </c>
      <c r="C133" s="6">
        <v>2.3424873048936949</v>
      </c>
      <c r="D133" s="6">
        <v>1.887410707984172</v>
      </c>
      <c r="E133" s="6">
        <v>1.2719622329918638</v>
      </c>
      <c r="F133" s="6">
        <v>1.4293403482549756</v>
      </c>
      <c r="G133" s="6">
        <v>0.84189090207624506</v>
      </c>
      <c r="H133" s="6">
        <v>2.5336468937439602</v>
      </c>
    </row>
    <row r="134" spans="1:13" ht="12.75" customHeight="1" x14ac:dyDescent="0.2">
      <c r="A134" s="5">
        <v>23</v>
      </c>
      <c r="B134" s="6">
        <v>2.6681979976064691</v>
      </c>
      <c r="C134" s="6">
        <v>2.5408446018294635</v>
      </c>
      <c r="D134" s="6">
        <v>2.0472329983595543</v>
      </c>
      <c r="E134" s="6">
        <v>1.3796695361706535</v>
      </c>
      <c r="F134" s="6">
        <v>1.5503741260213633</v>
      </c>
      <c r="G134" s="6">
        <v>0.91318059628367565</v>
      </c>
      <c r="H134" s="6">
        <v>2.7481912151508872</v>
      </c>
    </row>
    <row r="135" spans="1:13" ht="12.75" customHeight="1" x14ac:dyDescent="0.2">
      <c r="A135" s="5">
        <v>24</v>
      </c>
      <c r="B135" s="6">
        <v>2.8900997961822208</v>
      </c>
      <c r="C135" s="6">
        <v>2.7521550021645305</v>
      </c>
      <c r="D135" s="6">
        <v>2.2174919839547518</v>
      </c>
      <c r="E135" s="6">
        <v>1.4944103281924885</v>
      </c>
      <c r="F135" s="6">
        <v>1.6793116364077982</v>
      </c>
      <c r="G135" s="6">
        <v>0.98912564118724022</v>
      </c>
      <c r="H135" s="6">
        <v>2.9767456830048906</v>
      </c>
    </row>
    <row r="136" spans="1:13" ht="12.75" customHeight="1" x14ac:dyDescent="0.2">
      <c r="A136" s="5">
        <v>25</v>
      </c>
      <c r="B136" s="6">
        <v>3.1265206629002824</v>
      </c>
      <c r="C136" s="6">
        <v>2.9772914738578984</v>
      </c>
      <c r="D136" s="6">
        <v>2.3988910406515052</v>
      </c>
      <c r="E136" s="6">
        <v>1.6166586275385555</v>
      </c>
      <c r="F136" s="6">
        <v>1.8166855475418431</v>
      </c>
      <c r="G136" s="6">
        <v>1.0700397818309155</v>
      </c>
      <c r="H136" s="6">
        <v>3.2202545041552622</v>
      </c>
    </row>
    <row r="137" spans="1:13" ht="18" customHeight="1" x14ac:dyDescent="0.2">
      <c r="A137" s="53" t="s">
        <v>63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52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53" t="s">
        <v>0</v>
      </c>
      <c r="B139" s="12"/>
      <c r="C139" s="20">
        <v>0.75</v>
      </c>
      <c r="D139" s="12"/>
      <c r="E139" s="12"/>
      <c r="H139" s="14" t="s">
        <v>46</v>
      </c>
    </row>
    <row r="140" spans="1:13" ht="18" customHeight="1" x14ac:dyDescent="0.2">
      <c r="A140" s="53" t="s">
        <v>31</v>
      </c>
      <c r="B140" s="12"/>
      <c r="H140" s="24" t="s">
        <v>46</v>
      </c>
    </row>
    <row r="141" spans="1:13" ht="14.25" customHeight="1" x14ac:dyDescent="0.2">
      <c r="A141" s="52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">
      <c r="A146" s="5">
        <v>1</v>
      </c>
      <c r="B146" s="6">
        <v>8.4198590341292665E-2</v>
      </c>
      <c r="C146" s="6">
        <v>8.0179781988531845E-2</v>
      </c>
      <c r="D146" s="6">
        <v>6.4603201380363129E-2</v>
      </c>
      <c r="E146" s="6">
        <v>4.3537335005348947E-2</v>
      </c>
      <c r="F146" s="6">
        <v>4.8924148818683573E-2</v>
      </c>
      <c r="G146" s="6">
        <v>2.8816646666806618E-2</v>
      </c>
      <c r="H146" s="6">
        <v>8.6722884325527105E-2</v>
      </c>
    </row>
    <row r="147" spans="1:16" ht="12.75" customHeight="1" x14ac:dyDescent="0.2">
      <c r="A147" s="5">
        <v>2</v>
      </c>
      <c r="B147" s="6">
        <v>0.14041997162216932</v>
      </c>
      <c r="C147" s="6">
        <v>0.13371771030684113</v>
      </c>
      <c r="D147" s="6">
        <v>0.10774028006598343</v>
      </c>
      <c r="E147" s="6">
        <v>7.2608238702991587E-2</v>
      </c>
      <c r="F147" s="6">
        <v>8.159195493548764E-2</v>
      </c>
      <c r="G147" s="6">
        <v>4.8058200152724113E-2</v>
      </c>
      <c r="H147" s="6">
        <v>0.14462979613580346</v>
      </c>
    </row>
    <row r="148" spans="1:16" s="18" customFormat="1" ht="12.75" customHeight="1" x14ac:dyDescent="0.2">
      <c r="A148" s="17">
        <v>3</v>
      </c>
      <c r="B148" s="6">
        <v>0.19798459450228656</v>
      </c>
      <c r="C148" s="6">
        <v>0.18853476714913728</v>
      </c>
      <c r="D148" s="6">
        <v>0.1519079901099967</v>
      </c>
      <c r="E148" s="6">
        <v>0.10237370461672603</v>
      </c>
      <c r="F148" s="6">
        <v>0.11504026048386548</v>
      </c>
      <c r="G148" s="6">
        <v>6.7759472956941028E-2</v>
      </c>
      <c r="H148" s="6">
        <v>0.20392022025145207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">
      <c r="A149" s="5">
        <v>4</v>
      </c>
      <c r="B149" s="6">
        <v>0.25982492321262052</v>
      </c>
      <c r="C149" s="6">
        <v>0.24742344989305787</v>
      </c>
      <c r="D149" s="6">
        <v>0.19935632853119578</v>
      </c>
      <c r="E149" s="6">
        <v>0.13435004884041693</v>
      </c>
      <c r="F149" s="6">
        <v>0.15097299323576915</v>
      </c>
      <c r="G149" s="6">
        <v>8.8924089787003641E-2</v>
      </c>
      <c r="H149" s="6">
        <v>0.26761453688621351</v>
      </c>
    </row>
    <row r="150" spans="1:16" ht="12.75" customHeight="1" x14ac:dyDescent="0.2">
      <c r="A150" s="5">
        <v>5</v>
      </c>
      <c r="B150" s="6">
        <v>0.32609052692349105</v>
      </c>
      <c r="C150" s="6">
        <v>0.31052618875530658</v>
      </c>
      <c r="D150" s="6">
        <v>0.25020005553151864</v>
      </c>
      <c r="E150" s="6">
        <v>0.16861461047259652</v>
      </c>
      <c r="F150" s="6">
        <v>0.18947706134866016</v>
      </c>
      <c r="G150" s="6">
        <v>0.11160324012145173</v>
      </c>
      <c r="H150" s="6">
        <v>0.33586679933009822</v>
      </c>
    </row>
    <row r="151" spans="1:16" s="18" customFormat="1" ht="19.5" customHeight="1" x14ac:dyDescent="0.2">
      <c r="A151" s="17">
        <v>6</v>
      </c>
      <c r="B151" s="6">
        <v>0.39694885970328209</v>
      </c>
      <c r="C151" s="6">
        <v>0.37800244520241971</v>
      </c>
      <c r="D151" s="6">
        <v>0.30456765389028412</v>
      </c>
      <c r="E151" s="6">
        <v>0.20525397651957561</v>
      </c>
      <c r="F151" s="6">
        <v>0.2306497651185257</v>
      </c>
      <c r="G151" s="6">
        <v>0.13585423447702888</v>
      </c>
      <c r="H151" s="6">
        <v>0.40884948196472515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">
      <c r="A152" s="5">
        <v>7</v>
      </c>
      <c r="B152" s="6">
        <v>0.47258715863332024</v>
      </c>
      <c r="C152" s="6">
        <v>0.45003051946840456</v>
      </c>
      <c r="D152" s="6">
        <v>0.36260278533415258</v>
      </c>
      <c r="E152" s="6">
        <v>0.24436496337105978</v>
      </c>
      <c r="F152" s="6">
        <v>0.27459989989210565</v>
      </c>
      <c r="G152" s="6">
        <v>0.16174115403126596</v>
      </c>
      <c r="H152" s="6">
        <v>0.48675543528414067</v>
      </c>
    </row>
    <row r="153" spans="1:16" ht="12.75" customHeight="1" x14ac:dyDescent="0.2">
      <c r="A153" s="5">
        <v>8</v>
      </c>
      <c r="B153" s="6">
        <v>0.55321449209113571</v>
      </c>
      <c r="C153" s="6">
        <v>0.52680950107320568</v>
      </c>
      <c r="D153" s="6">
        <v>0.42446586212704823</v>
      </c>
      <c r="E153" s="6">
        <v>0.28605567592470416</v>
      </c>
      <c r="F153" s="6">
        <v>0.32144894623545361</v>
      </c>
      <c r="G153" s="6">
        <v>0.1893355516396214</v>
      </c>
      <c r="H153" s="6">
        <v>0.5697999955861045</v>
      </c>
    </row>
    <row r="154" spans="1:16" ht="12.75" customHeight="1" x14ac:dyDescent="0.2">
      <c r="A154" s="5">
        <v>9</v>
      </c>
      <c r="B154" s="6">
        <v>0.63906395776394376</v>
      </c>
      <c r="C154" s="6">
        <v>0.60856136192475196</v>
      </c>
      <c r="D154" s="6">
        <v>0.49033573354385096</v>
      </c>
      <c r="E154" s="6">
        <v>0.33044664413304281</v>
      </c>
      <c r="F154" s="6">
        <v>0.37133234710423407</v>
      </c>
      <c r="G154" s="6">
        <v>0.21871720409721851</v>
      </c>
      <c r="H154" s="6">
        <v>0.6582232488825438</v>
      </c>
    </row>
    <row r="155" spans="1:16" ht="12.75" customHeight="1" x14ac:dyDescent="0.2">
      <c r="A155" s="5">
        <v>10</v>
      </c>
      <c r="B155" s="6">
        <v>0.73039502598556783</v>
      </c>
      <c r="C155" s="6">
        <v>0.695533187808139</v>
      </c>
      <c r="D155" s="6">
        <v>0.56041148384666373</v>
      </c>
      <c r="E155" s="6">
        <v>0.37767203469413824</v>
      </c>
      <c r="F155" s="6">
        <v>0.42440086945516864</v>
      </c>
      <c r="G155" s="6">
        <v>0.24997491413697717</v>
      </c>
      <c r="H155" s="6">
        <v>0.7522924444902801</v>
      </c>
    </row>
    <row r="156" spans="1:16" ht="19.5" customHeight="1" x14ac:dyDescent="0.2">
      <c r="A156" s="5">
        <v>11</v>
      </c>
      <c r="B156" s="6">
        <v>0.82749601876519596</v>
      </c>
      <c r="C156" s="6">
        <v>0.78799953909006071</v>
      </c>
      <c r="D156" s="6">
        <v>0.63491433437359335</v>
      </c>
      <c r="E156" s="6">
        <v>0.42788093290564888</v>
      </c>
      <c r="F156" s="6">
        <v>0.48082204470212125</v>
      </c>
      <c r="G156" s="6">
        <v>0.28320735886775822</v>
      </c>
      <c r="H156" s="6">
        <v>0.85230454838166514</v>
      </c>
    </row>
    <row r="157" spans="1:16" ht="12.75" customHeight="1" x14ac:dyDescent="0.2">
      <c r="A157" s="5">
        <v>12</v>
      </c>
      <c r="B157" s="6">
        <v>0.9306867080953608</v>
      </c>
      <c r="C157" s="6">
        <v>0.88626492500925114</v>
      </c>
      <c r="D157" s="6">
        <v>0.71408963714710982</v>
      </c>
      <c r="E157" s="6">
        <v>0.48123868619569399</v>
      </c>
      <c r="F157" s="6">
        <v>0.54078167848016612</v>
      </c>
      <c r="G157" s="6">
        <v>0.31852397903536755</v>
      </c>
      <c r="H157" s="6">
        <v>0.95858891939045798</v>
      </c>
    </row>
    <row r="158" spans="1:16" ht="12.75" customHeight="1" x14ac:dyDescent="0.2">
      <c r="A158" s="5">
        <v>13</v>
      </c>
      <c r="B158" s="6">
        <v>1.0403210084255587</v>
      </c>
      <c r="C158" s="6">
        <v>0.99066636763802962</v>
      </c>
      <c r="D158" s="6">
        <v>0.79820894073304505</v>
      </c>
      <c r="E158" s="6">
        <v>0.53792829634480832</v>
      </c>
      <c r="F158" s="6">
        <v>0.60448541512522436</v>
      </c>
      <c r="G158" s="6">
        <v>0.35604590051139129</v>
      </c>
      <c r="H158" s="6">
        <v>1.0715100824064501</v>
      </c>
    </row>
    <row r="159" spans="1:16" ht="12.75" customHeight="1" x14ac:dyDescent="0.2">
      <c r="A159" s="5">
        <v>14</v>
      </c>
      <c r="B159" s="6">
        <v>1.1567897271267997</v>
      </c>
      <c r="C159" s="6">
        <v>1.1015760210668637</v>
      </c>
      <c r="D159" s="6">
        <v>0.88757210059439373</v>
      </c>
      <c r="E159" s="6">
        <v>0.59815184169379609</v>
      </c>
      <c r="F159" s="6">
        <v>0.6721603358497158</v>
      </c>
      <c r="G159" s="6">
        <v>0.39590687562920618</v>
      </c>
      <c r="H159" s="6">
        <v>1.1914705612996055</v>
      </c>
    </row>
    <row r="160" spans="1:16" ht="12.75" customHeight="1" x14ac:dyDescent="0.2">
      <c r="A160" s="5">
        <v>15</v>
      </c>
      <c r="B160" s="6">
        <v>1.2805233228191413</v>
      </c>
      <c r="C160" s="6">
        <v>1.219403798076613</v>
      </c>
      <c r="D160" s="6">
        <v>0.98250939547816019</v>
      </c>
      <c r="E160" s="6">
        <v>0.66213190341737049</v>
      </c>
      <c r="F160" s="6">
        <v>0.74405656148704846</v>
      </c>
      <c r="G160" s="6">
        <v>0.43825422721106599</v>
      </c>
      <c r="H160" s="6">
        <v>1.3189137199429157</v>
      </c>
    </row>
    <row r="161" spans="1:8" ht="19.5" customHeight="1" x14ac:dyDescent="0.2">
      <c r="A161" s="5">
        <v>16</v>
      </c>
      <c r="B161" s="6">
        <v>1.4119946039474087</v>
      </c>
      <c r="C161" s="6">
        <v>1.3445999399109239</v>
      </c>
      <c r="D161" s="6">
        <v>1.0833835979563275</v>
      </c>
      <c r="E161" s="6">
        <v>0.73011296090137801</v>
      </c>
      <c r="F161" s="6">
        <v>0.82044882051692358</v>
      </c>
      <c r="G161" s="6">
        <v>0.48324977214535825</v>
      </c>
      <c r="H161" s="6">
        <v>1.4543265416920712</v>
      </c>
    </row>
    <row r="162" spans="1:8" ht="12.75" customHeight="1" x14ac:dyDescent="0.2">
      <c r="A162" s="5">
        <v>17</v>
      </c>
      <c r="B162" s="6">
        <v>1.5517212781970959</v>
      </c>
      <c r="C162" s="6">
        <v>1.4776574440082126</v>
      </c>
      <c r="D162" s="6">
        <v>1.1905919305207031</v>
      </c>
      <c r="E162" s="6">
        <v>0.80236270999258696</v>
      </c>
      <c r="F162" s="6">
        <v>0.90163793042033347</v>
      </c>
      <c r="G162" s="6">
        <v>0.53107069391447903</v>
      </c>
      <c r="H162" s="6">
        <v>1.5982422552334596</v>
      </c>
    </row>
    <row r="163" spans="1:8" ht="12.75" customHeight="1" x14ac:dyDescent="0.2">
      <c r="A163" s="5">
        <v>18</v>
      </c>
      <c r="B163" s="6">
        <v>1.7002682363134585</v>
      </c>
      <c r="C163" s="6">
        <v>1.6191142388138191</v>
      </c>
      <c r="D163" s="6">
        <v>1.304567817892839</v>
      </c>
      <c r="E163" s="6">
        <v>0.87917324391391238</v>
      </c>
      <c r="F163" s="6">
        <v>0.98795212470778293</v>
      </c>
      <c r="G163" s="6">
        <v>0.58191032422321665</v>
      </c>
      <c r="H163" s="6">
        <v>1.7512426868727111</v>
      </c>
    </row>
    <row r="164" spans="1:8" ht="12.75" customHeight="1" x14ac:dyDescent="0.2">
      <c r="A164" s="5">
        <v>19</v>
      </c>
      <c r="B164" s="6">
        <v>1.8582494205057625</v>
      </c>
      <c r="C164" s="6">
        <v>1.7695549630050995</v>
      </c>
      <c r="D164" s="6">
        <v>1.425782320597861</v>
      </c>
      <c r="E164" s="6">
        <v>0.96086201937728166</v>
      </c>
      <c r="F164" s="6">
        <v>1.0797481385679539</v>
      </c>
      <c r="G164" s="6">
        <v>0.63597878245298212</v>
      </c>
      <c r="H164" s="6">
        <v>1.9139601849541481</v>
      </c>
    </row>
    <row r="165" spans="1:8" ht="12.75" customHeight="1" x14ac:dyDescent="0.2">
      <c r="A165" s="5">
        <v>20</v>
      </c>
      <c r="B165" s="6">
        <v>2.0263290865459629</v>
      </c>
      <c r="C165" s="6">
        <v>1.9296121673499955</v>
      </c>
      <c r="D165" s="6">
        <v>1.5547451033371578</v>
      </c>
      <c r="E165" s="6">
        <v>1.0477725091885415</v>
      </c>
      <c r="F165" s="6">
        <v>1.177411942218507</v>
      </c>
      <c r="G165" s="6">
        <v>0.69350340761027462</v>
      </c>
      <c r="H165" s="6">
        <v>2.0870789197974906</v>
      </c>
    </row>
    <row r="166" spans="1:8" ht="19.5" customHeight="1" x14ac:dyDescent="0.2">
      <c r="A166" s="5">
        <v>21</v>
      </c>
      <c r="B166" s="6">
        <v>2.2052222183017283</v>
      </c>
      <c r="C166" s="6">
        <v>2.0999667094543493</v>
      </c>
      <c r="D166" s="6">
        <v>1.6920047530478697</v>
      </c>
      <c r="E166" s="6">
        <v>1.1402744165938383</v>
      </c>
      <c r="F166" s="6">
        <v>1.281358981773244</v>
      </c>
      <c r="G166" s="6">
        <v>0.75472890019902905</v>
      </c>
      <c r="H166" s="6">
        <v>2.2713353106586815</v>
      </c>
    </row>
    <row r="167" spans="1:8" ht="12.75" customHeight="1" x14ac:dyDescent="0.2">
      <c r="A167" s="5">
        <v>22</v>
      </c>
      <c r="B167" s="6">
        <v>2.3956937918558223</v>
      </c>
      <c r="C167" s="6">
        <v>2.2813470530049491</v>
      </c>
      <c r="D167" s="6">
        <v>1.8381482142824588</v>
      </c>
      <c r="E167" s="6">
        <v>1.2387632947710978</v>
      </c>
      <c r="F167" s="6">
        <v>1.3920337516537948</v>
      </c>
      <c r="G167" s="6">
        <v>0.81991707036827699</v>
      </c>
      <c r="H167" s="6">
        <v>2.4675172677873856</v>
      </c>
    </row>
    <row r="168" spans="1:8" ht="12.75" customHeight="1" x14ac:dyDescent="0.2">
      <c r="A168" s="5">
        <v>23</v>
      </c>
      <c r="B168" s="6">
        <v>2.5985565112590709</v>
      </c>
      <c r="C168" s="6">
        <v>2.4745271115952683</v>
      </c>
      <c r="D168" s="6">
        <v>1.9937990519158886</v>
      </c>
      <c r="E168" s="6">
        <v>1.3436593760351083</v>
      </c>
      <c r="F168" s="6">
        <v>1.509908478933879</v>
      </c>
      <c r="G168" s="6">
        <v>0.8893460629822314</v>
      </c>
      <c r="H168" s="6">
        <v>2.6764618602972909</v>
      </c>
    </row>
    <row r="169" spans="1:8" ht="12.75" customHeight="1" x14ac:dyDescent="0.2">
      <c r="A169" s="5">
        <v>24</v>
      </c>
      <c r="B169" s="6">
        <v>2.8146665465961735</v>
      </c>
      <c r="C169" s="6">
        <v>2.6803221902138814</v>
      </c>
      <c r="D169" s="6">
        <v>2.1596141810838323</v>
      </c>
      <c r="E169" s="6">
        <v>1.4554053680802379</v>
      </c>
      <c r="F169" s="6">
        <v>1.6354806469142034</v>
      </c>
      <c r="G169" s="6">
        <v>0.96330889898954908</v>
      </c>
      <c r="H169" s="6">
        <v>2.8990509264581026</v>
      </c>
    </row>
    <row r="170" spans="1:8" ht="12.75" customHeight="1" x14ac:dyDescent="0.2">
      <c r="A170" s="5">
        <v>25</v>
      </c>
      <c r="B170" s="6">
        <v>3.0449166941335153</v>
      </c>
      <c r="C170" s="6">
        <v>2.8995824718592096</v>
      </c>
      <c r="D170" s="6">
        <v>2.3362786191571887</v>
      </c>
      <c r="E170" s="6">
        <v>1.5744629172355247</v>
      </c>
      <c r="F170" s="6">
        <v>1.7692690207810315</v>
      </c>
      <c r="G170" s="6">
        <v>1.04211113450999</v>
      </c>
      <c r="H170" s="6">
        <v>3.1362040287829496</v>
      </c>
    </row>
    <row r="171" spans="1:8" ht="18" customHeight="1" x14ac:dyDescent="0.2">
      <c r="A171" s="53" t="s">
        <v>63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52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53" t="s">
        <v>0</v>
      </c>
      <c r="B173" s="12"/>
      <c r="C173" s="20">
        <v>0.75</v>
      </c>
      <c r="D173" s="12"/>
      <c r="E173" s="12"/>
      <c r="H173" s="14" t="s">
        <v>46</v>
      </c>
    </row>
    <row r="174" spans="1:8" ht="18" customHeight="1" x14ac:dyDescent="0.2">
      <c r="A174" s="53" t="s">
        <v>18</v>
      </c>
      <c r="B174" s="12"/>
      <c r="H174" s="24" t="s">
        <v>46</v>
      </c>
    </row>
    <row r="175" spans="1:8" ht="14.25" customHeight="1" x14ac:dyDescent="0.2">
      <c r="A175" s="52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2">
      <c r="D177" s="5"/>
      <c r="E177" s="5"/>
      <c r="F177" s="5"/>
      <c r="G177" s="5"/>
      <c r="H177" s="1"/>
      <c r="M177" s="1"/>
    </row>
    <row r="178" spans="1:16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">
      <c r="A180" s="5">
        <v>1</v>
      </c>
      <c r="B180" s="6">
        <v>8.0583481563643991E-2</v>
      </c>
      <c r="C180" s="6">
        <v>7.6737222766556978E-2</v>
      </c>
      <c r="D180" s="6">
        <v>6.1829430472469193E-2</v>
      </c>
      <c r="E180" s="6">
        <v>4.1668037653750892E-2</v>
      </c>
      <c r="F180" s="6">
        <v>4.6823565909676429E-2</v>
      </c>
      <c r="G180" s="6">
        <v>2.7579389464693065E-2</v>
      </c>
      <c r="H180" s="6">
        <v>8.2999393717460818E-2</v>
      </c>
    </row>
    <row r="181" spans="1:16" ht="12.75" customHeight="1" x14ac:dyDescent="0.2">
      <c r="A181" s="5">
        <v>2</v>
      </c>
      <c r="B181" s="6">
        <v>0.13439096959362196</v>
      </c>
      <c r="C181" s="6">
        <v>0.12797647323508132</v>
      </c>
      <c r="D181" s="6">
        <v>0.10311439701266764</v>
      </c>
      <c r="E181" s="6">
        <v>6.9490767495922368E-2</v>
      </c>
      <c r="F181" s="6">
        <v>7.8088763358559993E-2</v>
      </c>
      <c r="G181" s="6">
        <v>4.5994797184742267E-2</v>
      </c>
      <c r="H181" s="6">
        <v>0.13842004317674866</v>
      </c>
    </row>
    <row r="182" spans="1:16" s="18" customFormat="1" ht="12.75" customHeight="1" x14ac:dyDescent="0.2">
      <c r="A182" s="17">
        <v>3</v>
      </c>
      <c r="B182" s="6">
        <v>0.18948402646993287</v>
      </c>
      <c r="C182" s="6">
        <v>0.18043993220178139</v>
      </c>
      <c r="D182" s="6">
        <v>0.14538574423609757</v>
      </c>
      <c r="E182" s="6">
        <v>9.7978238176489929E-2</v>
      </c>
      <c r="F182" s="6">
        <v>0.11010094910380003</v>
      </c>
      <c r="G182" s="6">
        <v>6.4850185943196872E-2</v>
      </c>
      <c r="H182" s="6">
        <v>0.1951648031455015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">
      <c r="A183" s="5">
        <v>4</v>
      </c>
      <c r="B183" s="6">
        <v>0.24866920959852701</v>
      </c>
      <c r="C183" s="6">
        <v>0.23680019976643607</v>
      </c>
      <c r="D183" s="6">
        <v>0.19079686440915211</v>
      </c>
      <c r="E183" s="6">
        <v>0.12858166199603135</v>
      </c>
      <c r="F183" s="6">
        <v>0.14449089192240711</v>
      </c>
      <c r="G183" s="6">
        <v>8.510608931656391E-2</v>
      </c>
      <c r="H183" s="6">
        <v>0.25612437229554474</v>
      </c>
    </row>
    <row r="184" spans="1:16" ht="12.75" customHeight="1" x14ac:dyDescent="0.2">
      <c r="A184" s="5">
        <v>5</v>
      </c>
      <c r="B184" s="6">
        <v>0.31208966632225282</v>
      </c>
      <c r="C184" s="6">
        <v>0.29719359083283803</v>
      </c>
      <c r="D184" s="6">
        <v>0.23945759044684373</v>
      </c>
      <c r="E184" s="6">
        <v>0.16137505746002834</v>
      </c>
      <c r="F184" s="6">
        <v>0.18134176852643946</v>
      </c>
      <c r="G184" s="6">
        <v>0.10681149893740446</v>
      </c>
      <c r="H184" s="6">
        <v>0.32144618956148618</v>
      </c>
    </row>
    <row r="185" spans="1:16" s="18" customFormat="1" ht="19.5" customHeight="1" x14ac:dyDescent="0.2">
      <c r="A185" s="17">
        <v>6</v>
      </c>
      <c r="B185" s="6">
        <v>0.37990566098493944</v>
      </c>
      <c r="C185" s="6">
        <v>0.36177272030934438</v>
      </c>
      <c r="D185" s="6">
        <v>0.2914908886558113</v>
      </c>
      <c r="E185" s="6">
        <v>0.19644129391817447</v>
      </c>
      <c r="F185" s="6">
        <v>0.22074670157479237</v>
      </c>
      <c r="G185" s="6">
        <v>0.130021264666633</v>
      </c>
      <c r="H185" s="6">
        <v>0.3912953240507186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">
      <c r="A186" s="5">
        <v>7</v>
      </c>
      <c r="B186" s="6">
        <v>0.45229639154975876</v>
      </c>
      <c r="C186" s="6">
        <v>0.43070823301983718</v>
      </c>
      <c r="D186" s="6">
        <v>0.34703425257430554</v>
      </c>
      <c r="E186" s="6">
        <v>0.23387303089984263</v>
      </c>
      <c r="F186" s="6">
        <v>0.26280981523133484</v>
      </c>
      <c r="G186" s="6">
        <v>0.15479671632422867</v>
      </c>
      <c r="H186" s="6">
        <v>0.4658563461244386</v>
      </c>
    </row>
    <row r="187" spans="1:16" ht="12.75" customHeight="1" x14ac:dyDescent="0.2">
      <c r="A187" s="5">
        <v>8</v>
      </c>
      <c r="B187" s="6">
        <v>0.529461949938416</v>
      </c>
      <c r="C187" s="6">
        <v>0.50419067047570021</v>
      </c>
      <c r="D187" s="6">
        <v>0.40624120708510786</v>
      </c>
      <c r="E187" s="6">
        <v>0.27377373176459546</v>
      </c>
      <c r="F187" s="6">
        <v>0.30764737423298499</v>
      </c>
      <c r="G187" s="6">
        <v>0.18120633460785268</v>
      </c>
      <c r="H187" s="6">
        <v>0.54533534650827664</v>
      </c>
    </row>
    <row r="188" spans="1:16" ht="12.75" customHeight="1" x14ac:dyDescent="0.2">
      <c r="A188" s="5">
        <v>9</v>
      </c>
      <c r="B188" s="6">
        <v>0.61162542567181766</v>
      </c>
      <c r="C188" s="6">
        <v>0.58243247410947607</v>
      </c>
      <c r="D188" s="6">
        <v>0.46928292247962744</v>
      </c>
      <c r="E188" s="6">
        <v>0.3162587514509006</v>
      </c>
      <c r="F188" s="6">
        <v>0.35538900622405944</v>
      </c>
      <c r="G188" s="6">
        <v>0.20932647105584995</v>
      </c>
      <c r="H188" s="6">
        <v>0.62996210300061872</v>
      </c>
    </row>
    <row r="189" spans="1:16" ht="12.75" customHeight="1" x14ac:dyDescent="0.2">
      <c r="A189" s="5">
        <v>10</v>
      </c>
      <c r="B189" s="6">
        <v>0.69903514859464622</v>
      </c>
      <c r="C189" s="6">
        <v>0.66567012095394174</v>
      </c>
      <c r="D189" s="6">
        <v>0.53634993523715413</v>
      </c>
      <c r="E189" s="6">
        <v>0.36145649614223407</v>
      </c>
      <c r="F189" s="6">
        <v>0.4061790049062477</v>
      </c>
      <c r="G189" s="6">
        <v>0.23924211561118786</v>
      </c>
      <c r="H189" s="6">
        <v>0.71999239043460261</v>
      </c>
    </row>
    <row r="190" spans="1:16" ht="19.5" customHeight="1" x14ac:dyDescent="0.2">
      <c r="A190" s="5">
        <v>11</v>
      </c>
      <c r="B190" s="6">
        <v>0.79196706146577289</v>
      </c>
      <c r="C190" s="6">
        <v>0.75416638298850858</v>
      </c>
      <c r="D190" s="6">
        <v>0.60765396844650132</v>
      </c>
      <c r="E190" s="6">
        <v>0.40950965008409879</v>
      </c>
      <c r="F190" s="6">
        <v>0.46017770864799179</v>
      </c>
      <c r="G190" s="6">
        <v>0.27104770863148309</v>
      </c>
      <c r="H190" s="6">
        <v>0.81571042439936159</v>
      </c>
    </row>
    <row r="191" spans="1:16" ht="12.75" customHeight="1" x14ac:dyDescent="0.2">
      <c r="A191" s="5">
        <v>12</v>
      </c>
      <c r="B191" s="6">
        <v>0.89072720670657723</v>
      </c>
      <c r="C191" s="6">
        <v>0.8482126951947595</v>
      </c>
      <c r="D191" s="6">
        <v>0.68342983981778971</v>
      </c>
      <c r="E191" s="6">
        <v>0.46057646142971731</v>
      </c>
      <c r="F191" s="6">
        <v>0.51756294542607506</v>
      </c>
      <c r="G191" s="6">
        <v>0.30484799196913726</v>
      </c>
      <c r="H191" s="6">
        <v>0.9174314225416571</v>
      </c>
    </row>
    <row r="192" spans="1:16" ht="12.75" customHeight="1" x14ac:dyDescent="0.2">
      <c r="A192" s="5">
        <v>13</v>
      </c>
      <c r="B192" s="6">
        <v>0.99565430327186011</v>
      </c>
      <c r="C192" s="6">
        <v>0.94813160943301944</v>
      </c>
      <c r="D192" s="6">
        <v>0.76393743884275112</v>
      </c>
      <c r="E192" s="6">
        <v>0.51483207468623715</v>
      </c>
      <c r="F192" s="6">
        <v>0.57853153013354042</v>
      </c>
      <c r="G192" s="6">
        <v>0.34075889089558631</v>
      </c>
      <c r="H192" s="6">
        <v>1.0255042586920009</v>
      </c>
    </row>
    <row r="193" spans="1:8" ht="12.75" customHeight="1" x14ac:dyDescent="0.2">
      <c r="A193" s="5">
        <v>14</v>
      </c>
      <c r="B193" s="6">
        <v>1.1071223790218159</v>
      </c>
      <c r="C193" s="6">
        <v>1.0542793011709117</v>
      </c>
      <c r="D193" s="6">
        <v>0.84946374653942947</v>
      </c>
      <c r="E193" s="6">
        <v>0.57246989185937591</v>
      </c>
      <c r="F193" s="6">
        <v>0.64330079413686692</v>
      </c>
      <c r="G193" s="6">
        <v>0.37890841502057648</v>
      </c>
      <c r="H193" s="6">
        <v>1.1403141741557719</v>
      </c>
    </row>
    <row r="194" spans="1:8" ht="12.75" customHeight="1" x14ac:dyDescent="0.2">
      <c r="A194" s="5">
        <v>15</v>
      </c>
      <c r="B194" s="6">
        <v>1.2255434106193868</v>
      </c>
      <c r="C194" s="6">
        <v>1.1670480833781089</v>
      </c>
      <c r="D194" s="6">
        <v>0.94032486097089407</v>
      </c>
      <c r="E194" s="6">
        <v>0.63370293748928574</v>
      </c>
      <c r="F194" s="6">
        <v>0.71211011920581968</v>
      </c>
      <c r="G194" s="6">
        <v>0.419437561786973</v>
      </c>
      <c r="H194" s="6">
        <v>1.2622854967553288</v>
      </c>
    </row>
    <row r="195" spans="1:8" ht="19.5" customHeight="1" x14ac:dyDescent="0.2">
      <c r="A195" s="5">
        <v>16</v>
      </c>
      <c r="B195" s="6">
        <v>1.3513699062412823</v>
      </c>
      <c r="C195" s="6">
        <v>1.2868688659642615</v>
      </c>
      <c r="D195" s="6">
        <v>1.0368679788864941</v>
      </c>
      <c r="E195" s="6">
        <v>0.69876519411655558</v>
      </c>
      <c r="F195" s="6">
        <v>0.78522243821480009</v>
      </c>
      <c r="G195" s="6">
        <v>0.46250120039376375</v>
      </c>
      <c r="H195" s="6">
        <v>1.3918843009713253</v>
      </c>
    </row>
    <row r="196" spans="1:8" ht="12.75" customHeight="1" x14ac:dyDescent="0.2">
      <c r="A196" s="5">
        <v>17</v>
      </c>
      <c r="B196" s="6">
        <v>1.4850973455334218</v>
      </c>
      <c r="C196" s="6">
        <v>1.4142134792750851</v>
      </c>
      <c r="D196" s="6">
        <v>1.1394732678307855</v>
      </c>
      <c r="E196" s="6">
        <v>0.76791286393228231</v>
      </c>
      <c r="F196" s="6">
        <v>0.86292565289512402</v>
      </c>
      <c r="G196" s="6">
        <v>0.50826890686151149</v>
      </c>
      <c r="H196" s="6">
        <v>1.5296209210486054</v>
      </c>
    </row>
    <row r="197" spans="1:8" ht="12.75" customHeight="1" x14ac:dyDescent="0.2">
      <c r="A197" s="5">
        <v>18</v>
      </c>
      <c r="B197" s="6">
        <v>1.6272663653731141</v>
      </c>
      <c r="C197" s="6">
        <v>1.549596755527864</v>
      </c>
      <c r="D197" s="6">
        <v>1.2485555432171487</v>
      </c>
      <c r="E197" s="6">
        <v>0.84142549899010755</v>
      </c>
      <c r="F197" s="6">
        <v>0.94553390388661795</v>
      </c>
      <c r="G197" s="6">
        <v>0.55692571210112907</v>
      </c>
      <c r="H197" s="6">
        <v>1.6760522022880568</v>
      </c>
    </row>
    <row r="198" spans="1:8" ht="12.75" customHeight="1" x14ac:dyDescent="0.2">
      <c r="A198" s="5">
        <v>19</v>
      </c>
      <c r="B198" s="6">
        <v>1.7784645480524239</v>
      </c>
      <c r="C198" s="6">
        <v>1.6935782316446191</v>
      </c>
      <c r="D198" s="6">
        <v>1.3645656403504023</v>
      </c>
      <c r="E198" s="6">
        <v>0.91960692583854198</v>
      </c>
      <c r="F198" s="6">
        <v>1.033388609773414</v>
      </c>
      <c r="G198" s="6">
        <v>0.60867271391282318</v>
      </c>
      <c r="H198" s="6">
        <v>1.8317833428401471</v>
      </c>
    </row>
    <row r="199" spans="1:8" ht="12.75" customHeight="1" x14ac:dyDescent="0.2">
      <c r="A199" s="5">
        <v>20</v>
      </c>
      <c r="B199" s="6">
        <v>1.9393276291880164</v>
      </c>
      <c r="C199" s="6">
        <v>1.8467632995082779</v>
      </c>
      <c r="D199" s="6">
        <v>1.4879913412219263</v>
      </c>
      <c r="E199" s="6">
        <v>1.0027858701059524</v>
      </c>
      <c r="F199" s="6">
        <v>1.1268591689479659</v>
      </c>
      <c r="G199" s="6">
        <v>0.66372749038863388</v>
      </c>
      <c r="H199" s="6">
        <v>1.9974691378281926</v>
      </c>
    </row>
    <row r="200" spans="1:8" ht="19.5" customHeight="1" x14ac:dyDescent="0.2">
      <c r="A200" s="5">
        <v>21</v>
      </c>
      <c r="B200" s="6">
        <v>2.1105398944559957</v>
      </c>
      <c r="C200" s="6">
        <v>2.0098035837613133</v>
      </c>
      <c r="D200" s="6">
        <v>1.6193576789131043</v>
      </c>
      <c r="E200" s="6">
        <v>1.091316161643874</v>
      </c>
      <c r="F200" s="6">
        <v>1.2263431901364605</v>
      </c>
      <c r="G200" s="6">
        <v>0.72232423569342186</v>
      </c>
      <c r="H200" s="6">
        <v>2.1738143879774063</v>
      </c>
    </row>
    <row r="201" spans="1:8" ht="12.75" customHeight="1" x14ac:dyDescent="0.2">
      <c r="A201" s="5">
        <v>22</v>
      </c>
      <c r="B201" s="6">
        <v>2.2928334753066855</v>
      </c>
      <c r="C201" s="6">
        <v>2.1833962711361403</v>
      </c>
      <c r="D201" s="6">
        <v>1.7592263972171573</v>
      </c>
      <c r="E201" s="6">
        <v>1.1855763703558115</v>
      </c>
      <c r="F201" s="6">
        <v>1.3322660831692201</v>
      </c>
      <c r="G201" s="6">
        <v>0.78471351902593689</v>
      </c>
      <c r="H201" s="6">
        <v>2.3615731742150357</v>
      </c>
    </row>
    <row r="202" spans="1:8" ht="12.75" customHeight="1" x14ac:dyDescent="0.2">
      <c r="A202" s="5">
        <v>23</v>
      </c>
      <c r="B202" s="6">
        <v>2.4869861819341894</v>
      </c>
      <c r="C202" s="6">
        <v>2.3682820468572832</v>
      </c>
      <c r="D202" s="6">
        <v>1.9081942879378642</v>
      </c>
      <c r="E202" s="6">
        <v>1.2859686856709933</v>
      </c>
      <c r="F202" s="6">
        <v>1.4450797998133083</v>
      </c>
      <c r="G202" s="6">
        <v>0.85116154296090718</v>
      </c>
      <c r="H202" s="6">
        <v>2.5615466256718307</v>
      </c>
    </row>
    <row r="203" spans="1:8" ht="12.75" customHeight="1" x14ac:dyDescent="0.2">
      <c r="A203" s="5">
        <v>24</v>
      </c>
      <c r="B203" s="6">
        <v>2.6938174243304798</v>
      </c>
      <c r="C203" s="6">
        <v>2.5652412103840243</v>
      </c>
      <c r="D203" s="6">
        <v>2.0668900612295129</v>
      </c>
      <c r="E203" s="6">
        <v>1.3929168074065141</v>
      </c>
      <c r="F203" s="6">
        <v>1.5652604636739798</v>
      </c>
      <c r="G203" s="6">
        <v>0.92194874744534505</v>
      </c>
      <c r="H203" s="6">
        <v>2.7745787184483515</v>
      </c>
    </row>
    <row r="204" spans="1:8" ht="12.75" customHeight="1" x14ac:dyDescent="0.2">
      <c r="A204" s="5">
        <v>25</v>
      </c>
      <c r="B204" s="6">
        <v>2.9141816661057045</v>
      </c>
      <c r="C204" s="6">
        <v>2.7750874416806131</v>
      </c>
      <c r="D204" s="6">
        <v>2.2359693228980322</v>
      </c>
      <c r="E204" s="6">
        <v>1.5068625608743433</v>
      </c>
      <c r="F204" s="6">
        <v>1.6933045664935991</v>
      </c>
      <c r="G204" s="6">
        <v>0.99736756939349802</v>
      </c>
      <c r="H204" s="6">
        <v>3.0015495331792375</v>
      </c>
    </row>
    <row r="205" spans="1:8" ht="18" customHeight="1" x14ac:dyDescent="0.2">
      <c r="A205" s="53" t="s">
        <v>63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52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53" t="s">
        <v>0</v>
      </c>
      <c r="B207" s="12"/>
      <c r="C207" s="20">
        <v>0.75</v>
      </c>
      <c r="D207" s="12"/>
      <c r="E207" s="12"/>
      <c r="H207" s="14" t="s">
        <v>46</v>
      </c>
    </row>
    <row r="208" spans="1:8" ht="18" customHeight="1" x14ac:dyDescent="0.2">
      <c r="A208" s="53" t="s">
        <v>4</v>
      </c>
      <c r="B208" s="12"/>
      <c r="H208" s="24" t="s">
        <v>46</v>
      </c>
    </row>
    <row r="209" spans="1:16" ht="14.25" customHeight="1" x14ac:dyDescent="0.2">
      <c r="A209" s="52"/>
      <c r="B209" s="15"/>
      <c r="C209" s="8"/>
      <c r="D209" s="15"/>
      <c r="E209" s="15"/>
      <c r="H209" s="24"/>
    </row>
    <row r="210" spans="1:16" ht="14.25" customHeight="1" x14ac:dyDescent="0.2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2">
      <c r="D211" s="5"/>
      <c r="E211" s="5"/>
      <c r="F211" s="5"/>
      <c r="G211" s="5"/>
      <c r="H211" s="1"/>
      <c r="M211" s="1"/>
    </row>
    <row r="212" spans="1:16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">
      <c r="A214" s="5">
        <v>1</v>
      </c>
      <c r="B214" s="6">
        <v>7.2775300663938586E-2</v>
      </c>
      <c r="C214" s="6">
        <v>6.9301727234770585E-2</v>
      </c>
      <c r="D214" s="6">
        <v>5.5838433698849957E-2</v>
      </c>
      <c r="E214" s="6">
        <v>3.7630590159263282E-2</v>
      </c>
      <c r="F214" s="6">
        <v>4.2286570660801756E-2</v>
      </c>
      <c r="G214" s="6">
        <v>2.4907069308437776E-2</v>
      </c>
      <c r="H214" s="6">
        <v>7.495712167688183E-2</v>
      </c>
    </row>
    <row r="215" spans="1:16" ht="12.75" customHeight="1" x14ac:dyDescent="0.2">
      <c r="A215" s="5">
        <v>2</v>
      </c>
      <c r="B215" s="6">
        <v>0.12136908245853903</v>
      </c>
      <c r="C215" s="6">
        <v>0.11557612226319372</v>
      </c>
      <c r="D215" s="6">
        <v>9.3123070631428301E-2</v>
      </c>
      <c r="E215" s="6">
        <v>6.2757421245065823E-2</v>
      </c>
      <c r="F215" s="6">
        <v>7.0522309555538801E-2</v>
      </c>
      <c r="G215" s="6">
        <v>4.1538105938657477E-2</v>
      </c>
      <c r="H215" s="6">
        <v>0.12500775673420433</v>
      </c>
    </row>
    <row r="216" spans="1:16" s="18" customFormat="1" ht="12.75" customHeight="1" x14ac:dyDescent="0.2">
      <c r="A216" s="17">
        <v>3</v>
      </c>
      <c r="B216" s="6">
        <v>0.1711238671969274</v>
      </c>
      <c r="C216" s="6">
        <v>0.16295610543203148</v>
      </c>
      <c r="D216" s="6">
        <v>0.13129851234680295</v>
      </c>
      <c r="E216" s="6">
        <v>8.8484582739026083E-2</v>
      </c>
      <c r="F216" s="6">
        <v>9.9432656903583355E-2</v>
      </c>
      <c r="G216" s="6">
        <v>5.8566491401852265E-2</v>
      </c>
      <c r="H216" s="6">
        <v>0.17625420188273616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">
      <c r="A217" s="5">
        <v>4</v>
      </c>
      <c r="B217" s="6">
        <v>0.22457426935697689</v>
      </c>
      <c r="C217" s="6">
        <v>0.21385531378006428</v>
      </c>
      <c r="D217" s="6">
        <v>0.17230949697980361</v>
      </c>
      <c r="E217" s="6">
        <v>0.11612267092530122</v>
      </c>
      <c r="F217" s="6">
        <v>0.13049036724168969</v>
      </c>
      <c r="G217" s="6">
        <v>7.6859687843758573E-2</v>
      </c>
      <c r="H217" s="6">
        <v>0.23130705995185272</v>
      </c>
    </row>
    <row r="218" spans="1:16" ht="12.75" customHeight="1" x14ac:dyDescent="0.2">
      <c r="A218" s="5">
        <v>5</v>
      </c>
      <c r="B218" s="6">
        <v>0.28184956594078392</v>
      </c>
      <c r="C218" s="6">
        <v>0.26839685390328388</v>
      </c>
      <c r="D218" s="6">
        <v>0.21625521512455348</v>
      </c>
      <c r="E218" s="6">
        <v>0.14573853224545216</v>
      </c>
      <c r="F218" s="6">
        <v>0.16377055782851696</v>
      </c>
      <c r="G218" s="6">
        <v>9.64619398256744E-2</v>
      </c>
      <c r="H218" s="6">
        <v>0.2902994836992584</v>
      </c>
    </row>
    <row r="219" spans="1:16" s="18" customFormat="1" ht="19.5" customHeight="1" x14ac:dyDescent="0.2">
      <c r="A219" s="17">
        <v>6</v>
      </c>
      <c r="B219" s="6">
        <v>0.34309449239017292</v>
      </c>
      <c r="C219" s="6">
        <v>0.32671855300431296</v>
      </c>
      <c r="D219" s="6">
        <v>0.26324671819957596</v>
      </c>
      <c r="E219" s="6">
        <v>0.17740700637781934</v>
      </c>
      <c r="F219" s="6">
        <v>0.19935732815155605</v>
      </c>
      <c r="G219" s="6">
        <v>0.11742278250098312</v>
      </c>
      <c r="H219" s="6">
        <v>0.35338054777012562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">
      <c r="A220" s="5">
        <v>7</v>
      </c>
      <c r="B220" s="6">
        <v>0.40847088318282049</v>
      </c>
      <c r="C220" s="6">
        <v>0.38897452118268783</v>
      </c>
      <c r="D220" s="6">
        <v>0.31340817723088504</v>
      </c>
      <c r="E220" s="6">
        <v>0.21121177455556187</v>
      </c>
      <c r="F220" s="6">
        <v>0.23734471320637807</v>
      </c>
      <c r="G220" s="6">
        <v>0.13979760310292472</v>
      </c>
      <c r="H220" s="6">
        <v>0.42071693847868508</v>
      </c>
    </row>
    <row r="221" spans="1:16" ht="12.75" customHeight="1" x14ac:dyDescent="0.2">
      <c r="A221" s="5">
        <v>8</v>
      </c>
      <c r="B221" s="6">
        <v>0.47815944222329809</v>
      </c>
      <c r="C221" s="6">
        <v>0.45533683732493502</v>
      </c>
      <c r="D221" s="6">
        <v>0.36687824122305346</v>
      </c>
      <c r="E221" s="6">
        <v>0.24724627499894219</v>
      </c>
      <c r="F221" s="6">
        <v>0.27783771219408054</v>
      </c>
      <c r="G221" s="6">
        <v>0.1636482468541833</v>
      </c>
      <c r="H221" s="6">
        <v>0.49249477727601826</v>
      </c>
    </row>
    <row r="222" spans="1:16" ht="12.75" customHeight="1" x14ac:dyDescent="0.2">
      <c r="A222" s="5">
        <v>9</v>
      </c>
      <c r="B222" s="6">
        <v>0.55236164265031729</v>
      </c>
      <c r="C222" s="6">
        <v>0.52599735823379856</v>
      </c>
      <c r="D222" s="6">
        <v>0.4238114948276791</v>
      </c>
      <c r="E222" s="6">
        <v>0.28561468526603012</v>
      </c>
      <c r="F222" s="6">
        <v>0.32095339241687537</v>
      </c>
      <c r="G222" s="6">
        <v>0.18904366716867682</v>
      </c>
      <c r="H222" s="6">
        <v>0.5689215775139802</v>
      </c>
    </row>
    <row r="223" spans="1:16" ht="12.75" customHeight="1" x14ac:dyDescent="0.2">
      <c r="A223" s="5">
        <v>10</v>
      </c>
      <c r="B223" s="6">
        <v>0.63130175225127005</v>
      </c>
      <c r="C223" s="6">
        <v>0.60116964736951273</v>
      </c>
      <c r="D223" s="6">
        <v>0.48438001238678186</v>
      </c>
      <c r="E223" s="6">
        <v>0.32643296955231876</v>
      </c>
      <c r="F223" s="6">
        <v>0.36682206615862756</v>
      </c>
      <c r="G223" s="6">
        <v>0.21606061884196442</v>
      </c>
      <c r="H223" s="6">
        <v>0.65022833058215457</v>
      </c>
    </row>
    <row r="224" spans="1:16" ht="19.5" customHeight="1" x14ac:dyDescent="0.2">
      <c r="A224" s="5">
        <v>11</v>
      </c>
      <c r="B224" s="6">
        <v>0.7152289761591839</v>
      </c>
      <c r="C224" s="6">
        <v>0.68109101527558624</v>
      </c>
      <c r="D224" s="6">
        <v>0.54877500196368867</v>
      </c>
      <c r="E224" s="6">
        <v>0.36982998663463207</v>
      </c>
      <c r="F224" s="6">
        <v>0.41558853571311916</v>
      </c>
      <c r="G224" s="6">
        <v>0.24478439138111388</v>
      </c>
      <c r="H224" s="6">
        <v>0.73667171284337929</v>
      </c>
    </row>
    <row r="225" spans="1:8" ht="12.75" customHeight="1" x14ac:dyDescent="0.2">
      <c r="A225" s="5">
        <v>12</v>
      </c>
      <c r="B225" s="6">
        <v>0.80441970264619145</v>
      </c>
      <c r="C225" s="6">
        <v>0.76602465818029286</v>
      </c>
      <c r="D225" s="6">
        <v>0.61720852847696117</v>
      </c>
      <c r="E225" s="6">
        <v>0.41594865112408885</v>
      </c>
      <c r="F225" s="6">
        <v>0.46741339831722462</v>
      </c>
      <c r="G225" s="6">
        <v>0.2753095776189578</v>
      </c>
      <c r="H225" s="6">
        <v>0.82853639875664375</v>
      </c>
    </row>
    <row r="226" spans="1:8" ht="12.75" customHeight="1" x14ac:dyDescent="0.2">
      <c r="A226" s="5">
        <v>13</v>
      </c>
      <c r="B226" s="6">
        <v>0.89917983030711479</v>
      </c>
      <c r="C226" s="6">
        <v>0.85626187410351662</v>
      </c>
      <c r="D226" s="6">
        <v>0.68991529928266315</v>
      </c>
      <c r="E226" s="6">
        <v>0.46494713680419864</v>
      </c>
      <c r="F226" s="6">
        <v>0.52247439837635334</v>
      </c>
      <c r="G226" s="6">
        <v>0.30774087018380669</v>
      </c>
      <c r="H226" s="6">
        <v>0.92613745783019752</v>
      </c>
    </row>
    <row r="227" spans="1:8" ht="12.75" customHeight="1" x14ac:dyDescent="0.2">
      <c r="A227" s="5">
        <v>14</v>
      </c>
      <c r="B227" s="6">
        <v>0.99984714536630404</v>
      </c>
      <c r="C227" s="6">
        <v>0.95212432669446234</v>
      </c>
      <c r="D227" s="6">
        <v>0.76715448821478294</v>
      </c>
      <c r="E227" s="6">
        <v>0.51700010588664558</v>
      </c>
      <c r="F227" s="6">
        <v>0.58096780881433929</v>
      </c>
      <c r="G227" s="6">
        <v>0.34219387512365423</v>
      </c>
      <c r="H227" s="6">
        <v>1.0298228032006176</v>
      </c>
    </row>
    <row r="228" spans="1:8" ht="12.75" customHeight="1" x14ac:dyDescent="0.2">
      <c r="A228" s="5">
        <v>15</v>
      </c>
      <c r="B228" s="6">
        <v>1.1067937057806798</v>
      </c>
      <c r="C228" s="6">
        <v>1.0539663155411887</v>
      </c>
      <c r="D228" s="6">
        <v>0.84921156484019455</v>
      </c>
      <c r="E228" s="6">
        <v>0.57229994178124954</v>
      </c>
      <c r="F228" s="6">
        <v>0.64310981637231213</v>
      </c>
      <c r="G228" s="6">
        <v>0.37879592785635841</v>
      </c>
      <c r="H228" s="6">
        <v>1.1399756472118359</v>
      </c>
    </row>
    <row r="229" spans="1:8" ht="19.5" customHeight="1" x14ac:dyDescent="0.2">
      <c r="A229" s="5">
        <v>16</v>
      </c>
      <c r="B229" s="6">
        <v>1.2204281736975451</v>
      </c>
      <c r="C229" s="6">
        <v>1.1621769972999396</v>
      </c>
      <c r="D229" s="6">
        <v>0.93640008408768849</v>
      </c>
      <c r="E229" s="6">
        <v>0.6310579551612534</v>
      </c>
      <c r="F229" s="6">
        <v>0.70913787689876207</v>
      </c>
      <c r="G229" s="6">
        <v>0.41768689144443844</v>
      </c>
      <c r="H229" s="6">
        <v>1.2570169038005961</v>
      </c>
    </row>
    <row r="230" spans="1:8" ht="12.75" customHeight="1" x14ac:dyDescent="0.2">
      <c r="A230" s="5">
        <v>17</v>
      </c>
      <c r="B230" s="6">
        <v>1.3411980189891979</v>
      </c>
      <c r="C230" s="6">
        <v>1.2771824840548001</v>
      </c>
      <c r="D230" s="6">
        <v>1.0290633769578736</v>
      </c>
      <c r="E230" s="6">
        <v>0.69350552336511473</v>
      </c>
      <c r="F230" s="6">
        <v>0.77931199572792909</v>
      </c>
      <c r="G230" s="6">
        <v>0.45901991074639836</v>
      </c>
      <c r="H230" s="6">
        <v>1.3814074580935629</v>
      </c>
    </row>
    <row r="231" spans="1:8" ht="12.75" customHeight="1" x14ac:dyDescent="0.2">
      <c r="A231" s="5">
        <v>18</v>
      </c>
      <c r="B231" s="6">
        <v>1.46959149322448</v>
      </c>
      <c r="C231" s="6">
        <v>1.3994477230713545</v>
      </c>
      <c r="D231" s="6">
        <v>1.1275760650958193</v>
      </c>
      <c r="E231" s="6">
        <v>0.7598951110960237</v>
      </c>
      <c r="F231" s="6">
        <v>0.85391587466904895</v>
      </c>
      <c r="G231" s="6">
        <v>0.50296208800096665</v>
      </c>
      <c r="H231" s="6">
        <v>1.5136501995590128</v>
      </c>
    </row>
    <row r="232" spans="1:8" ht="12.75" customHeight="1" x14ac:dyDescent="0.2">
      <c r="A232" s="5">
        <v>19</v>
      </c>
      <c r="B232" s="6">
        <v>1.6061392445851288</v>
      </c>
      <c r="C232" s="6">
        <v>1.5294780346328982</v>
      </c>
      <c r="D232" s="6">
        <v>1.2323452998707813</v>
      </c>
      <c r="E232" s="6">
        <v>0.83050110546146816</v>
      </c>
      <c r="F232" s="6">
        <v>0.93325785036420195</v>
      </c>
      <c r="G232" s="6">
        <v>0.54969503552606369</v>
      </c>
      <c r="H232" s="6">
        <v>1.6542916853387686</v>
      </c>
    </row>
    <row r="233" spans="1:8" ht="12.75" customHeight="1" x14ac:dyDescent="0.2">
      <c r="A233" s="5">
        <v>20</v>
      </c>
      <c r="B233" s="6">
        <v>1.7514154087345313</v>
      </c>
      <c r="C233" s="6">
        <v>1.6678201508418999</v>
      </c>
      <c r="D233" s="6">
        <v>1.3438115993690023</v>
      </c>
      <c r="E233" s="6">
        <v>0.90562038003871392</v>
      </c>
      <c r="F233" s="6">
        <v>1.0176715281448288</v>
      </c>
      <c r="G233" s="6">
        <v>0.59941524906447552</v>
      </c>
      <c r="H233" s="6">
        <v>1.8039232638214573</v>
      </c>
    </row>
    <row r="234" spans="1:8" ht="19.5" customHeight="1" x14ac:dyDescent="0.2">
      <c r="A234" s="5">
        <v>21</v>
      </c>
      <c r="B234" s="6">
        <v>1.9060379671107213</v>
      </c>
      <c r="C234" s="6">
        <v>1.8150625568116343</v>
      </c>
      <c r="D234" s="6">
        <v>1.4624491233018122</v>
      </c>
      <c r="E234" s="6">
        <v>0.98557248014064247</v>
      </c>
      <c r="F234" s="6">
        <v>1.1075159902202512</v>
      </c>
      <c r="G234" s="6">
        <v>0.65233423040826632</v>
      </c>
      <c r="H234" s="6">
        <v>1.9631814436772217</v>
      </c>
    </row>
    <row r="235" spans="1:8" ht="12.75" customHeight="1" x14ac:dyDescent="0.2">
      <c r="A235" s="5">
        <v>22</v>
      </c>
      <c r="B235" s="6">
        <v>2.0706681108832665</v>
      </c>
      <c r="C235" s="6">
        <v>1.9718348849814777</v>
      </c>
      <c r="D235" s="6">
        <v>1.5887651849877038</v>
      </c>
      <c r="E235" s="6">
        <v>1.0706992939311217</v>
      </c>
      <c r="F235" s="6">
        <v>1.2031754261006076</v>
      </c>
      <c r="G235" s="6">
        <v>0.70867826971544723</v>
      </c>
      <c r="H235" s="6">
        <v>2.1327472387458775</v>
      </c>
    </row>
    <row r="236" spans="1:8" ht="12.75" customHeight="1" x14ac:dyDescent="0.2">
      <c r="A236" s="5">
        <v>23</v>
      </c>
      <c r="B236" s="6">
        <v>2.2460082838984365</v>
      </c>
      <c r="C236" s="6">
        <v>2.1388060514725287</v>
      </c>
      <c r="D236" s="6">
        <v>1.7232987497594112</v>
      </c>
      <c r="E236" s="6">
        <v>1.1613640404727692</v>
      </c>
      <c r="F236" s="6">
        <v>1.3050579954371739</v>
      </c>
      <c r="G236" s="6">
        <v>0.76868777571541802</v>
      </c>
      <c r="H236" s="6">
        <v>2.3133441523091105</v>
      </c>
    </row>
    <row r="237" spans="1:8" ht="12.75" customHeight="1" x14ac:dyDescent="0.2">
      <c r="A237" s="5">
        <v>24</v>
      </c>
      <c r="B237" s="6">
        <v>2.4327984989650053</v>
      </c>
      <c r="C237" s="6">
        <v>2.3166807481975109</v>
      </c>
      <c r="D237" s="6">
        <v>1.8666176085539967</v>
      </c>
      <c r="E237" s="6">
        <v>1.2579493649551687</v>
      </c>
      <c r="F237" s="6">
        <v>1.4135936875758226</v>
      </c>
      <c r="G237" s="6">
        <v>0.83261601497182247</v>
      </c>
      <c r="H237" s="6">
        <v>2.5057343829376397</v>
      </c>
    </row>
    <row r="238" spans="1:8" ht="12.75" customHeight="1" x14ac:dyDescent="0.2">
      <c r="A238" s="5">
        <v>25</v>
      </c>
      <c r="B238" s="6">
        <v>2.6318104259702557</v>
      </c>
      <c r="C238" s="6">
        <v>2.5061938131516763</v>
      </c>
      <c r="D238" s="6">
        <v>2.0193138418911607</v>
      </c>
      <c r="E238" s="6">
        <v>1.3608542817829556</v>
      </c>
      <c r="F238" s="6">
        <v>1.5292308864176527</v>
      </c>
      <c r="G238" s="6">
        <v>0.90072708856277917</v>
      </c>
      <c r="H238" s="6">
        <v>2.7107127353675198</v>
      </c>
    </row>
    <row r="239" spans="1:8" ht="18" customHeight="1" x14ac:dyDescent="0.2">
      <c r="A239" s="53" t="s">
        <v>63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52" t="s">
        <v>8</v>
      </c>
      <c r="D240" s="12"/>
      <c r="E240" s="12"/>
      <c r="F240" s="13"/>
      <c r="G240" s="13"/>
      <c r="H240" s="14"/>
    </row>
    <row r="241" spans="1:16" ht="18" customHeight="1" x14ac:dyDescent="0.2">
      <c r="A241" s="53" t="s">
        <v>0</v>
      </c>
      <c r="B241" s="12"/>
      <c r="C241" s="20">
        <v>0.75</v>
      </c>
      <c r="D241" s="12"/>
      <c r="E241" s="12"/>
      <c r="H241" s="14" t="s">
        <v>46</v>
      </c>
    </row>
    <row r="242" spans="1:16" ht="18" customHeight="1" x14ac:dyDescent="0.2">
      <c r="A242" s="53" t="s">
        <v>19</v>
      </c>
      <c r="B242" s="12"/>
      <c r="H242" s="24" t="s">
        <v>46</v>
      </c>
    </row>
    <row r="243" spans="1:16" ht="14.25" customHeight="1" x14ac:dyDescent="0.2">
      <c r="A243" s="52"/>
      <c r="B243" s="15"/>
      <c r="C243" s="8"/>
      <c r="D243" s="15"/>
      <c r="E243" s="15"/>
      <c r="H243" s="24"/>
    </row>
    <row r="244" spans="1:16" ht="14.25" customHeight="1" x14ac:dyDescent="0.2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2">
      <c r="D245" s="5"/>
      <c r="E245" s="5"/>
      <c r="F245" s="5"/>
      <c r="G245" s="5"/>
      <c r="H245" s="1"/>
      <c r="M245" s="1"/>
    </row>
    <row r="246" spans="1:16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">
      <c r="A248" s="5">
        <v>1</v>
      </c>
      <c r="B248" s="6">
        <v>6.6689092301449898E-2</v>
      </c>
      <c r="C248" s="6">
        <v>6.3506014293935237E-2</v>
      </c>
      <c r="D248" s="6">
        <v>5.1168657840478138E-2</v>
      </c>
      <c r="E248" s="6">
        <v>3.4483538750018056E-2</v>
      </c>
      <c r="F248" s="6">
        <v>3.8750138964487667E-2</v>
      </c>
      <c r="G248" s="6">
        <v>2.28240876906756E-2</v>
      </c>
      <c r="H248" s="6">
        <v>6.8688447324238761E-2</v>
      </c>
    </row>
    <row r="249" spans="1:16" ht="12.75" customHeight="1" x14ac:dyDescent="0.2">
      <c r="A249" s="5">
        <v>2</v>
      </c>
      <c r="B249" s="6">
        <v>0.11121896946872395</v>
      </c>
      <c r="C249" s="6">
        <v>0.1059104753279716</v>
      </c>
      <c r="D249" s="6">
        <v>8.5335175479543821E-2</v>
      </c>
      <c r="E249" s="6">
        <v>5.7509009510516851E-2</v>
      </c>
      <c r="F249" s="6">
        <v>6.4624519148035617E-2</v>
      </c>
      <c r="G249" s="6">
        <v>3.8064268449572808E-2</v>
      </c>
      <c r="H249" s="6">
        <v>0.11455334091632965</v>
      </c>
    </row>
    <row r="250" spans="1:16" s="18" customFormat="1" ht="12.75" customHeight="1" x14ac:dyDescent="0.2">
      <c r="A250" s="17">
        <v>3</v>
      </c>
      <c r="B250" s="6">
        <v>0.15681275474457551</v>
      </c>
      <c r="C250" s="6">
        <v>0.14932806401480836</v>
      </c>
      <c r="D250" s="6">
        <v>0.12031799977540783</v>
      </c>
      <c r="E250" s="6">
        <v>8.1084604964912432E-2</v>
      </c>
      <c r="F250" s="6">
        <v>9.1117090187540509E-2</v>
      </c>
      <c r="G250" s="6">
        <v>5.3668567704118902E-2</v>
      </c>
      <c r="H250" s="6">
        <v>0.16151403883791304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">
      <c r="A251" s="5">
        <v>4</v>
      </c>
      <c r="B251" s="6">
        <v>0.20579309245092947</v>
      </c>
      <c r="C251" s="6">
        <v>0.19597056459707912</v>
      </c>
      <c r="D251" s="6">
        <v>0.15789923014631518</v>
      </c>
      <c r="E251" s="6">
        <v>0.1064113160506068</v>
      </c>
      <c r="F251" s="6">
        <v>0.11957743995612607</v>
      </c>
      <c r="G251" s="6">
        <v>7.0431901621986925E-2</v>
      </c>
      <c r="H251" s="6">
        <v>0.21196281884617191</v>
      </c>
    </row>
    <row r="252" spans="1:16" ht="12.75" customHeight="1" x14ac:dyDescent="0.2">
      <c r="A252" s="5">
        <v>5</v>
      </c>
      <c r="B252" s="6">
        <v>0.25827844813648998</v>
      </c>
      <c r="C252" s="6">
        <v>0.24595078824929123</v>
      </c>
      <c r="D252" s="6">
        <v>0.19816976186341659</v>
      </c>
      <c r="E252" s="6">
        <v>0.13355039883209724</v>
      </c>
      <c r="F252" s="6">
        <v>0.150074403645821</v>
      </c>
      <c r="G252" s="6">
        <v>8.8394814585753378E-2</v>
      </c>
      <c r="H252" s="6">
        <v>0.26602169811544607</v>
      </c>
    </row>
    <row r="253" spans="1:16" s="18" customFormat="1" ht="19.5" customHeight="1" x14ac:dyDescent="0.2">
      <c r="A253" s="17">
        <v>6</v>
      </c>
      <c r="B253" s="6">
        <v>0.31440145299825745</v>
      </c>
      <c r="C253" s="6">
        <v>0.29939503566623371</v>
      </c>
      <c r="D253" s="6">
        <v>0.24123135909989357</v>
      </c>
      <c r="E253" s="6">
        <v>0.16257043413517389</v>
      </c>
      <c r="F253" s="6">
        <v>0.18268504749245834</v>
      </c>
      <c r="G253" s="6">
        <v>0.10760269911713939</v>
      </c>
      <c r="H253" s="6">
        <v>0.32382728415791345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">
      <c r="A254" s="5">
        <v>7</v>
      </c>
      <c r="B254" s="6">
        <v>0.37431040727437398</v>
      </c>
      <c r="C254" s="6">
        <v>0.35644452869871052</v>
      </c>
      <c r="D254" s="6">
        <v>0.287197808441847</v>
      </c>
      <c r="E254" s="6">
        <v>0.1935481049200049</v>
      </c>
      <c r="F254" s="6">
        <v>0.21749554233204968</v>
      </c>
      <c r="G254" s="6">
        <v>0.12810631040748277</v>
      </c>
      <c r="H254" s="6">
        <v>0.38553232328851483</v>
      </c>
    </row>
    <row r="255" spans="1:16" ht="12.75" customHeight="1" x14ac:dyDescent="0.2">
      <c r="A255" s="5">
        <v>8</v>
      </c>
      <c r="B255" s="6">
        <v>0.43817090257712099</v>
      </c>
      <c r="C255" s="6">
        <v>0.41725695525239848</v>
      </c>
      <c r="D255" s="6">
        <v>0.33619616365860683</v>
      </c>
      <c r="E255" s="6">
        <v>0.22656903515569421</v>
      </c>
      <c r="F255" s="6">
        <v>0.25460210626812324</v>
      </c>
      <c r="G255" s="6">
        <v>0.14996232155502368</v>
      </c>
      <c r="H255" s="6">
        <v>0.45130737159588508</v>
      </c>
    </row>
    <row r="256" spans="1:16" ht="12.75" customHeight="1" x14ac:dyDescent="0.2">
      <c r="A256" s="5">
        <v>9</v>
      </c>
      <c r="B256" s="6">
        <v>0.50616756281902386</v>
      </c>
      <c r="C256" s="6">
        <v>0.48200812711934954</v>
      </c>
      <c r="D256" s="6">
        <v>0.38836808146618407</v>
      </c>
      <c r="E256" s="6">
        <v>0.261728690016861</v>
      </c>
      <c r="F256" s="6">
        <v>0.29411201624837208</v>
      </c>
      <c r="G256" s="6">
        <v>0.17323391939022961</v>
      </c>
      <c r="H256" s="6">
        <v>0.52134258806184031</v>
      </c>
    </row>
    <row r="257" spans="1:8" ht="12.75" customHeight="1" x14ac:dyDescent="0.2">
      <c r="A257" s="5">
        <v>10</v>
      </c>
      <c r="B257" s="6">
        <v>0.57850590024169746</v>
      </c>
      <c r="C257" s="6">
        <v>0.55089374741836716</v>
      </c>
      <c r="D257" s="6">
        <v>0.44387124560580704</v>
      </c>
      <c r="E257" s="6">
        <v>0.29913333559744593</v>
      </c>
      <c r="F257" s="6">
        <v>0.33614468652251311</v>
      </c>
      <c r="G257" s="6">
        <v>0.19799143969459404</v>
      </c>
      <c r="H257" s="6">
        <v>0.59584964623441483</v>
      </c>
    </row>
    <row r="258" spans="1:8" ht="19.5" customHeight="1" x14ac:dyDescent="0.2">
      <c r="A258" s="5">
        <v>11</v>
      </c>
      <c r="B258" s="6">
        <v>0.6554142789187607</v>
      </c>
      <c r="C258" s="6">
        <v>0.62413128037970245</v>
      </c>
      <c r="D258" s="6">
        <v>0.50288087338427689</v>
      </c>
      <c r="E258" s="6">
        <v>0.33890105419711725</v>
      </c>
      <c r="F258" s="6">
        <v>0.38083280954866572</v>
      </c>
      <c r="G258" s="6">
        <v>0.22431303920202678</v>
      </c>
      <c r="H258" s="6">
        <v>0.67506375659706574</v>
      </c>
    </row>
    <row r="259" spans="1:8" ht="12.75" customHeight="1" x14ac:dyDescent="0.2">
      <c r="A259" s="5">
        <v>12</v>
      </c>
      <c r="B259" s="6">
        <v>0.73714597273329097</v>
      </c>
      <c r="C259" s="6">
        <v>0.70196191109500838</v>
      </c>
      <c r="D259" s="6">
        <v>0.56559129470196956</v>
      </c>
      <c r="E259" s="6">
        <v>0.38116280845849138</v>
      </c>
      <c r="F259" s="6">
        <v>0.42832355179478787</v>
      </c>
      <c r="G259" s="6">
        <v>0.25228539993379412</v>
      </c>
      <c r="H259" s="6">
        <v>0.75924578624478556</v>
      </c>
    </row>
    <row r="260" spans="1:8" ht="12.75" customHeight="1" x14ac:dyDescent="0.2">
      <c r="A260" s="5">
        <v>13</v>
      </c>
      <c r="B260" s="6">
        <v>0.8239812979387271</v>
      </c>
      <c r="C260" s="6">
        <v>0.78465257629086749</v>
      </c>
      <c r="D260" s="6">
        <v>0.63221758830661368</v>
      </c>
      <c r="E260" s="6">
        <v>0.42606354406989766</v>
      </c>
      <c r="F260" s="6">
        <v>0.47877979287731898</v>
      </c>
      <c r="G260" s="6">
        <v>0.2820044590593615</v>
      </c>
      <c r="H260" s="6">
        <v>0.84868445537969384</v>
      </c>
    </row>
    <row r="261" spans="1:8" ht="12.75" customHeight="1" x14ac:dyDescent="0.2">
      <c r="A261" s="5">
        <v>14</v>
      </c>
      <c r="B261" s="6">
        <v>0.9162297916512101</v>
      </c>
      <c r="C261" s="6">
        <v>0.87249803884144361</v>
      </c>
      <c r="D261" s="6">
        <v>0.70299725328896212</v>
      </c>
      <c r="E261" s="6">
        <v>0.47376331621833412</v>
      </c>
      <c r="F261" s="6">
        <v>0.53238139138858953</v>
      </c>
      <c r="G261" s="6">
        <v>0.3135761544770943</v>
      </c>
      <c r="H261" s="6">
        <v>0.94369858111510285</v>
      </c>
    </row>
    <row r="262" spans="1:8" ht="12.75" customHeight="1" x14ac:dyDescent="0.2">
      <c r="A262" s="5">
        <v>15</v>
      </c>
      <c r="B262" s="6">
        <v>1.0142323965697635</v>
      </c>
      <c r="C262" s="6">
        <v>0.96582296821171831</v>
      </c>
      <c r="D262" s="6">
        <v>0.77819188535691108</v>
      </c>
      <c r="E262" s="6">
        <v>0.52443841926270662</v>
      </c>
      <c r="F262" s="6">
        <v>0.58932645434295761</v>
      </c>
      <c r="G262" s="6">
        <v>0.34711717252641427</v>
      </c>
      <c r="H262" s="6">
        <v>1.0446393276941335</v>
      </c>
    </row>
    <row r="263" spans="1:8" ht="19.5" customHeight="1" x14ac:dyDescent="0.2">
      <c r="A263" s="5">
        <v>16</v>
      </c>
      <c r="B263" s="6">
        <v>1.1183635983703366</v>
      </c>
      <c r="C263" s="6">
        <v>1.0649839758334712</v>
      </c>
      <c r="D263" s="6">
        <v>0.85808881679760884</v>
      </c>
      <c r="E263" s="6">
        <v>0.57828249193571168</v>
      </c>
      <c r="F263" s="6">
        <v>0.64983257912378001</v>
      </c>
      <c r="G263" s="6">
        <v>0.38275567950276501</v>
      </c>
      <c r="H263" s="6">
        <v>1.1518924079633459</v>
      </c>
    </row>
    <row r="264" spans="1:8" ht="12.75" customHeight="1" x14ac:dyDescent="0.2">
      <c r="A264" s="5">
        <v>17</v>
      </c>
      <c r="B264" s="6">
        <v>1.2290334449585179</v>
      </c>
      <c r="C264" s="6">
        <v>1.1703715379788306</v>
      </c>
      <c r="D264" s="6">
        <v>0.94300266579305769</v>
      </c>
      <c r="E264" s="6">
        <v>0.63550756145730025</v>
      </c>
      <c r="F264" s="6">
        <v>0.71413802678358163</v>
      </c>
      <c r="G264" s="6">
        <v>0.42063201273915773</v>
      </c>
      <c r="H264" s="6">
        <v>1.2658801631631365</v>
      </c>
    </row>
    <row r="265" spans="1:8" ht="12.75" customHeight="1" x14ac:dyDescent="0.2">
      <c r="A265" s="5">
        <v>18</v>
      </c>
      <c r="B265" s="6">
        <v>1.3466893553575718</v>
      </c>
      <c r="C265" s="6">
        <v>1.2824117183098775</v>
      </c>
      <c r="D265" s="6">
        <v>1.0332767243288379</v>
      </c>
      <c r="E265" s="6">
        <v>0.69634497887295488</v>
      </c>
      <c r="F265" s="6">
        <v>0.7825027731104337</v>
      </c>
      <c r="G265" s="6">
        <v>0.46089929969120841</v>
      </c>
      <c r="H265" s="6">
        <v>1.3870634260466685</v>
      </c>
    </row>
    <row r="266" spans="1:8" ht="12.75" customHeight="1" x14ac:dyDescent="0.2">
      <c r="A266" s="5">
        <v>19</v>
      </c>
      <c r="B266" s="6">
        <v>1.4718175995691143</v>
      </c>
      <c r="C266" s="6">
        <v>1.4015675771054019</v>
      </c>
      <c r="D266" s="6">
        <v>1.1292840936494279</v>
      </c>
      <c r="E266" s="6">
        <v>0.76104618425878146</v>
      </c>
      <c r="F266" s="6">
        <v>0.8552093685108062</v>
      </c>
      <c r="G266" s="6">
        <v>0.5037239644138144</v>
      </c>
      <c r="H266" s="6">
        <v>1.5159430451071332</v>
      </c>
    </row>
    <row r="267" spans="1:8" ht="12.75" customHeight="1" x14ac:dyDescent="0.2">
      <c r="A267" s="5">
        <v>20</v>
      </c>
      <c r="B267" s="6">
        <v>1.6049442982123647</v>
      </c>
      <c r="C267" s="6">
        <v>1.5283401231872569</v>
      </c>
      <c r="D267" s="6">
        <v>1.2314284512531795</v>
      </c>
      <c r="E267" s="6">
        <v>0.82988322361411671</v>
      </c>
      <c r="F267" s="6">
        <v>0.93256351885657818</v>
      </c>
      <c r="G267" s="6">
        <v>0.5492860696838785</v>
      </c>
      <c r="H267" s="6">
        <v>1.6530609141864203</v>
      </c>
    </row>
    <row r="268" spans="1:8" ht="19.5" customHeight="1" x14ac:dyDescent="0.2">
      <c r="A268" s="5">
        <v>21</v>
      </c>
      <c r="B268" s="6">
        <v>1.7466357508530495</v>
      </c>
      <c r="C268" s="6">
        <v>1.6632686265780903</v>
      </c>
      <c r="D268" s="6">
        <v>1.3401443028098201</v>
      </c>
      <c r="E268" s="6">
        <v>0.90314891863355806</v>
      </c>
      <c r="F268" s="6">
        <v>1.0148942762627229</v>
      </c>
      <c r="G268" s="6">
        <v>0.5977794293696258</v>
      </c>
      <c r="H268" s="6">
        <v>1.799000310647406</v>
      </c>
    </row>
    <row r="269" spans="1:8" ht="12.75" customHeight="1" x14ac:dyDescent="0.2">
      <c r="A269" s="5">
        <v>22</v>
      </c>
      <c r="B269" s="6">
        <v>1.8974978531526627</v>
      </c>
      <c r="C269" s="6">
        <v>1.8069300634701335</v>
      </c>
      <c r="D269" s="6">
        <v>1.4558965349555306</v>
      </c>
      <c r="E269" s="6">
        <v>0.98115656532700113</v>
      </c>
      <c r="F269" s="6">
        <v>1.1025537004180233</v>
      </c>
      <c r="G269" s="6">
        <v>0.64941140895215776</v>
      </c>
      <c r="H269" s="6">
        <v>1.9543852950492049</v>
      </c>
    </row>
    <row r="270" spans="1:8" ht="12.75" customHeight="1" x14ac:dyDescent="0.2">
      <c r="A270" s="5">
        <v>23</v>
      </c>
      <c r="B270" s="6">
        <v>2.0581743034823985</v>
      </c>
      <c r="C270" s="6">
        <v>1.9599374084376566</v>
      </c>
      <c r="D270" s="6">
        <v>1.5791790392784457</v>
      </c>
      <c r="E270" s="6">
        <v>1.0642390066971066</v>
      </c>
      <c r="F270" s="6">
        <v>1.1959158165262145</v>
      </c>
      <c r="G270" s="6">
        <v>0.70440231174590628</v>
      </c>
      <c r="H270" s="6">
        <v>2.1198788639949573</v>
      </c>
    </row>
    <row r="271" spans="1:8" ht="12.75" customHeight="1" x14ac:dyDescent="0.2">
      <c r="A271" s="5">
        <v>24</v>
      </c>
      <c r="B271" s="6">
        <v>2.2293432272784721</v>
      </c>
      <c r="C271" s="6">
        <v>2.1229364199122012</v>
      </c>
      <c r="D271" s="6">
        <v>1.7105121222817927</v>
      </c>
      <c r="E271" s="6">
        <v>1.1527468872638433</v>
      </c>
      <c r="F271" s="6">
        <v>1.2953746538652775</v>
      </c>
      <c r="G271" s="6">
        <v>0.76298422359710749</v>
      </c>
      <c r="H271" s="6">
        <v>2.2961794732845173</v>
      </c>
    </row>
    <row r="272" spans="1:8" ht="12.75" customHeight="1" x14ac:dyDescent="0.2">
      <c r="A272" s="5">
        <v>25</v>
      </c>
      <c r="B272" s="6">
        <v>2.4117117595697999</v>
      </c>
      <c r="C272" s="6">
        <v>2.2966004812868261</v>
      </c>
      <c r="D272" s="6">
        <v>1.8504383487103122</v>
      </c>
      <c r="E272" s="6">
        <v>1.2470458518025342</v>
      </c>
      <c r="F272" s="6">
        <v>1.4013410979292482</v>
      </c>
      <c r="G272" s="6">
        <v>0.82539915877454395</v>
      </c>
      <c r="H272" s="6">
        <v>2.484015458024996</v>
      </c>
    </row>
    <row r="273" spans="1:16" ht="18" customHeight="1" x14ac:dyDescent="0.2">
      <c r="A273" s="53" t="s">
        <v>63</v>
      </c>
      <c r="B273" s="12"/>
      <c r="C273" s="12"/>
      <c r="D273" s="12"/>
      <c r="E273" s="12"/>
      <c r="F273" s="12"/>
      <c r="G273" s="12"/>
    </row>
    <row r="274" spans="1:16" ht="18" customHeight="1" x14ac:dyDescent="0.2">
      <c r="A274" s="52" t="s">
        <v>8</v>
      </c>
      <c r="D274" s="12"/>
      <c r="E274" s="12"/>
      <c r="F274" s="13"/>
      <c r="G274" s="13"/>
      <c r="H274" s="14"/>
    </row>
    <row r="275" spans="1:16" ht="18" customHeight="1" x14ac:dyDescent="0.2">
      <c r="A275" s="53" t="s">
        <v>0</v>
      </c>
      <c r="B275" s="12"/>
      <c r="C275" s="20">
        <v>0.75</v>
      </c>
      <c r="D275" s="12"/>
      <c r="E275" s="12"/>
      <c r="H275" s="14" t="s">
        <v>46</v>
      </c>
    </row>
    <row r="276" spans="1:16" ht="18" customHeight="1" x14ac:dyDescent="0.2">
      <c r="A276" s="53" t="s">
        <v>20</v>
      </c>
      <c r="B276" s="12"/>
      <c r="H276" s="24" t="s">
        <v>46</v>
      </c>
    </row>
    <row r="277" spans="1:16" ht="14.25" customHeight="1" x14ac:dyDescent="0.2">
      <c r="A277" s="52"/>
      <c r="B277" s="15"/>
      <c r="C277" s="8"/>
      <c r="D277" s="15"/>
      <c r="E277" s="15"/>
      <c r="H277" s="24"/>
    </row>
    <row r="278" spans="1:16" ht="14.25" customHeight="1" x14ac:dyDescent="0.2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2">
      <c r="D279" s="5"/>
      <c r="E279" s="5"/>
      <c r="F279" s="5"/>
      <c r="G279" s="5"/>
      <c r="H279" s="1"/>
      <c r="M279" s="1"/>
    </row>
    <row r="280" spans="1:16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">
      <c r="A282" s="5">
        <v>1</v>
      </c>
      <c r="B282" s="6">
        <v>6.1542301220951431E-2</v>
      </c>
      <c r="C282" s="6">
        <v>5.8604880140712884E-2</v>
      </c>
      <c r="D282" s="6">
        <v>4.7219670342132397E-2</v>
      </c>
      <c r="E282" s="6">
        <v>3.1822240424643218E-2</v>
      </c>
      <c r="F282" s="6">
        <v>3.5759561904464235E-2</v>
      </c>
      <c r="G282" s="6">
        <v>2.1062618057592436E-2</v>
      </c>
      <c r="H282" s="6">
        <v>6.3387354209585661E-2</v>
      </c>
    </row>
    <row r="283" spans="1:16" ht="12.75" customHeight="1" x14ac:dyDescent="0.2">
      <c r="A283" s="5">
        <v>2</v>
      </c>
      <c r="B283" s="6">
        <v>0.10263554479926845</v>
      </c>
      <c r="C283" s="6">
        <v>9.7736738500284914E-2</v>
      </c>
      <c r="D283" s="6">
        <v>7.8749356047100594E-2</v>
      </c>
      <c r="E283" s="6">
        <v>5.3070699631307484E-2</v>
      </c>
      <c r="F283" s="6">
        <v>5.963706336997307E-2</v>
      </c>
      <c r="G283" s="6">
        <v>3.512662406754391E-2</v>
      </c>
      <c r="H283" s="6">
        <v>0.10571258311137376</v>
      </c>
    </row>
    <row r="284" spans="1:16" s="18" customFormat="1" ht="12.75" customHeight="1" x14ac:dyDescent="0.2">
      <c r="A284" s="17">
        <v>3</v>
      </c>
      <c r="B284" s="6">
        <v>0.14471058841459195</v>
      </c>
      <c r="C284" s="6">
        <v>0.13780353546873891</v>
      </c>
      <c r="D284" s="6">
        <v>0.1110323492035223</v>
      </c>
      <c r="E284" s="6">
        <v>7.4826827160519097E-2</v>
      </c>
      <c r="F284" s="6">
        <v>8.4085046252403428E-2</v>
      </c>
      <c r="G284" s="6">
        <v>4.9526647398559692E-2</v>
      </c>
      <c r="H284" s="6">
        <v>0.14904904665135452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">
      <c r="A285" s="5">
        <v>4</v>
      </c>
      <c r="B285" s="6">
        <v>0.18991082421031621</v>
      </c>
      <c r="C285" s="6">
        <v>0.18084635883717309</v>
      </c>
      <c r="D285" s="6">
        <v>0.14571321409347768</v>
      </c>
      <c r="E285" s="6">
        <v>9.8198926386675808E-2</v>
      </c>
      <c r="F285" s="6">
        <v>0.11034894275881676</v>
      </c>
      <c r="G285" s="6">
        <v>6.4996255843333739E-2</v>
      </c>
      <c r="H285" s="6">
        <v>0.19560439638476629</v>
      </c>
    </row>
    <row r="286" spans="1:16" ht="12.75" customHeight="1" x14ac:dyDescent="0.2">
      <c r="A286" s="5">
        <v>5</v>
      </c>
      <c r="B286" s="6">
        <v>0.2383455750491624</v>
      </c>
      <c r="C286" s="6">
        <v>0.22696931347555976</v>
      </c>
      <c r="D286" s="6">
        <v>0.18287583106326732</v>
      </c>
      <c r="E286" s="6">
        <v>0.12324352588203452</v>
      </c>
      <c r="F286" s="6">
        <v>0.13849227566297179</v>
      </c>
      <c r="G286" s="6">
        <v>8.1572864735007231E-2</v>
      </c>
      <c r="H286" s="6">
        <v>0.24549123270004153</v>
      </c>
    </row>
    <row r="287" spans="1:16" s="18" customFormat="1" ht="19.5" customHeight="1" x14ac:dyDescent="0.2">
      <c r="A287" s="17">
        <v>6</v>
      </c>
      <c r="B287" s="6">
        <v>0.29013723619541448</v>
      </c>
      <c r="C287" s="6">
        <v>0.27628895270821163</v>
      </c>
      <c r="D287" s="6">
        <v>0.22261411054386754</v>
      </c>
      <c r="E287" s="6">
        <v>0.15002391368505996</v>
      </c>
      <c r="F287" s="6">
        <v>0.16858616354417311</v>
      </c>
      <c r="G287" s="6">
        <v>9.9298363386337837E-2</v>
      </c>
      <c r="H287" s="6">
        <v>0.29883562030091781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">
      <c r="A288" s="5">
        <v>7</v>
      </c>
      <c r="B288" s="6">
        <v>0.34542266268206068</v>
      </c>
      <c r="C288" s="6">
        <v>0.32893559946173073</v>
      </c>
      <c r="D288" s="6">
        <v>0.2650330575385712</v>
      </c>
      <c r="E288" s="6">
        <v>0.17861085467903853</v>
      </c>
      <c r="F288" s="6">
        <v>0.20071012692614182</v>
      </c>
      <c r="G288" s="6">
        <v>0.11821958991081669</v>
      </c>
      <c r="H288" s="6">
        <v>0.35577851716717951</v>
      </c>
    </row>
    <row r="289" spans="1:8" ht="12.75" customHeight="1" x14ac:dyDescent="0.2">
      <c r="A289" s="5">
        <v>8</v>
      </c>
      <c r="B289" s="6">
        <v>0.40435466643877332</v>
      </c>
      <c r="C289" s="6">
        <v>0.38505477193489801</v>
      </c>
      <c r="D289" s="6">
        <v>0.31024992032702225</v>
      </c>
      <c r="E289" s="6">
        <v>0.20908336472573213</v>
      </c>
      <c r="F289" s="6">
        <v>0.23495295819314765</v>
      </c>
      <c r="G289" s="6">
        <v>0.13838884360901393</v>
      </c>
      <c r="H289" s="6">
        <v>0.41647731656689474</v>
      </c>
    </row>
    <row r="290" spans="1:8" ht="12.75" customHeight="1" x14ac:dyDescent="0.2">
      <c r="A290" s="5">
        <v>9</v>
      </c>
      <c r="B290" s="6">
        <v>0.46710362286046558</v>
      </c>
      <c r="C290" s="6">
        <v>0.44480871348552953</v>
      </c>
      <c r="D290" s="6">
        <v>0.35839542313991379</v>
      </c>
      <c r="E290" s="6">
        <v>0.24152954138847216</v>
      </c>
      <c r="F290" s="6">
        <v>0.27141365509731424</v>
      </c>
      <c r="G290" s="6">
        <v>0.1598644348105446</v>
      </c>
      <c r="H290" s="6">
        <v>0.48110750179028328</v>
      </c>
    </row>
    <row r="291" spans="1:8" ht="12.75" customHeight="1" x14ac:dyDescent="0.2">
      <c r="A291" s="5">
        <v>10</v>
      </c>
      <c r="B291" s="6">
        <v>0.53385918359542872</v>
      </c>
      <c r="C291" s="6">
        <v>0.50837802366703966</v>
      </c>
      <c r="D291" s="6">
        <v>0.40961508033297356</v>
      </c>
      <c r="E291" s="6">
        <v>0.27604744957918292</v>
      </c>
      <c r="F291" s="6">
        <v>0.31020241598551535</v>
      </c>
      <c r="G291" s="6">
        <v>0.18271127106928151</v>
      </c>
      <c r="H291" s="6">
        <v>0.54986441028765443</v>
      </c>
    </row>
    <row r="292" spans="1:8" ht="19.5" customHeight="1" x14ac:dyDescent="0.2">
      <c r="A292" s="5">
        <v>11</v>
      </c>
      <c r="B292" s="6">
        <v>0.60483208851313308</v>
      </c>
      <c r="C292" s="6">
        <v>0.5759633837108119</v>
      </c>
      <c r="D292" s="6">
        <v>0.46407058665870377</v>
      </c>
      <c r="E292" s="6">
        <v>0.31274605848914111</v>
      </c>
      <c r="F292" s="6">
        <v>0.35144169265527192</v>
      </c>
      <c r="G292" s="6">
        <v>0.20700147730242965</v>
      </c>
      <c r="H292" s="6">
        <v>0.6229650999604387</v>
      </c>
    </row>
    <row r="293" spans="1:8" ht="12.75" customHeight="1" x14ac:dyDescent="0.2">
      <c r="A293" s="5">
        <v>12</v>
      </c>
      <c r="B293" s="6">
        <v>0.68025606485540879</v>
      </c>
      <c r="C293" s="6">
        <v>0.64778736503067547</v>
      </c>
      <c r="D293" s="6">
        <v>0.52194127443146732</v>
      </c>
      <c r="E293" s="6">
        <v>0.35174622360044161</v>
      </c>
      <c r="F293" s="6">
        <v>0.3952672938691284</v>
      </c>
      <c r="G293" s="6">
        <v>0.23281504576777989</v>
      </c>
      <c r="H293" s="6">
        <v>0.7006503052493761</v>
      </c>
    </row>
    <row r="294" spans="1:8" ht="12.75" customHeight="1" x14ac:dyDescent="0.2">
      <c r="A294" s="5">
        <v>13</v>
      </c>
      <c r="B294" s="6">
        <v>0.76038979521502914</v>
      </c>
      <c r="C294" s="6">
        <v>0.7240963032696468</v>
      </c>
      <c r="D294" s="6">
        <v>0.58342562350189864</v>
      </c>
      <c r="E294" s="6">
        <v>0.39318170428667965</v>
      </c>
      <c r="F294" s="6">
        <v>0.44182952886165</v>
      </c>
      <c r="G294" s="6">
        <v>0.26024050959688</v>
      </c>
      <c r="H294" s="6">
        <v>0.78318646411357284</v>
      </c>
    </row>
    <row r="295" spans="1:8" ht="12.75" customHeight="1" x14ac:dyDescent="0.2">
      <c r="A295" s="5">
        <v>14</v>
      </c>
      <c r="B295" s="6">
        <v>0.84551892790093386</v>
      </c>
      <c r="C295" s="6">
        <v>0.80516221271019028</v>
      </c>
      <c r="D295" s="6">
        <v>0.64874280375338356</v>
      </c>
      <c r="E295" s="6">
        <v>0.43720020333087783</v>
      </c>
      <c r="F295" s="6">
        <v>0.49129437547545518</v>
      </c>
      <c r="G295" s="6">
        <v>0.28937563083487</v>
      </c>
      <c r="H295" s="6">
        <v>0.87086778866695491</v>
      </c>
    </row>
    <row r="296" spans="1:8" ht="12.75" customHeight="1" x14ac:dyDescent="0.2">
      <c r="A296" s="5">
        <v>15</v>
      </c>
      <c r="B296" s="6">
        <v>0.93595809305065014</v>
      </c>
      <c r="C296" s="6">
        <v>0.89128470615736188</v>
      </c>
      <c r="D296" s="6">
        <v>0.71813422200820554</v>
      </c>
      <c r="E296" s="6">
        <v>0.48396440941517221</v>
      </c>
      <c r="F296" s="6">
        <v>0.54384465163669737</v>
      </c>
      <c r="G296" s="6">
        <v>0.32032809044727562</v>
      </c>
      <c r="H296" s="6">
        <v>0.96401834173422718</v>
      </c>
    </row>
    <row r="297" spans="1:8" ht="19.5" customHeight="1" x14ac:dyDescent="0.2">
      <c r="A297" s="5">
        <v>16</v>
      </c>
      <c r="B297" s="6">
        <v>1.0320528750690166</v>
      </c>
      <c r="C297" s="6">
        <v>0.98279287323280884</v>
      </c>
      <c r="D297" s="6">
        <v>0.79186503542409314</v>
      </c>
      <c r="E297" s="6">
        <v>0.53365301702773726</v>
      </c>
      <c r="F297" s="6">
        <v>0.59968116145365413</v>
      </c>
      <c r="G297" s="6">
        <v>0.35321616337964423</v>
      </c>
      <c r="H297" s="6">
        <v>1.0629940684237815</v>
      </c>
    </row>
    <row r="298" spans="1:8" ht="12.75" customHeight="1" x14ac:dyDescent="0.2">
      <c r="A298" s="5">
        <v>17</v>
      </c>
      <c r="B298" s="6">
        <v>1.1341816760432395</v>
      </c>
      <c r="C298" s="6">
        <v>1.0800470548488099</v>
      </c>
      <c r="D298" s="6">
        <v>0.8702255812399895</v>
      </c>
      <c r="E298" s="6">
        <v>0.58646168999584913</v>
      </c>
      <c r="F298" s="6">
        <v>0.65902377796639389</v>
      </c>
      <c r="G298" s="6">
        <v>0.38816935630424709</v>
      </c>
      <c r="H298" s="6">
        <v>1.1681847154083866</v>
      </c>
    </row>
    <row r="299" spans="1:8" ht="12.75" customHeight="1" x14ac:dyDescent="0.2">
      <c r="A299" s="5">
        <v>18</v>
      </c>
      <c r="B299" s="6">
        <v>1.2427573850283564</v>
      </c>
      <c r="C299" s="6">
        <v>1.1834404328185544</v>
      </c>
      <c r="D299" s="6">
        <v>0.95353265757166139</v>
      </c>
      <c r="E299" s="6">
        <v>0.6426039246385834</v>
      </c>
      <c r="F299" s="6">
        <v>0.72211241309615382</v>
      </c>
      <c r="G299" s="6">
        <v>0.42532897892666666</v>
      </c>
      <c r="H299" s="6">
        <v>1.2800155502562314</v>
      </c>
    </row>
    <row r="300" spans="1:8" ht="12.75" customHeight="1" x14ac:dyDescent="0.2">
      <c r="A300" s="5">
        <v>19</v>
      </c>
      <c r="B300" s="6">
        <v>1.3582287436983278</v>
      </c>
      <c r="C300" s="6">
        <v>1.29340033032455</v>
      </c>
      <c r="D300" s="6">
        <v>1.042130571237228</v>
      </c>
      <c r="E300" s="6">
        <v>0.70231175591651218</v>
      </c>
      <c r="F300" s="6">
        <v>0.78920781116595617</v>
      </c>
      <c r="G300" s="6">
        <v>0.46484861137467903</v>
      </c>
      <c r="H300" s="6">
        <v>1.3989487680245607</v>
      </c>
    </row>
    <row r="301" spans="1:8" ht="12.75" customHeight="1" x14ac:dyDescent="0.2">
      <c r="A301" s="5">
        <v>20</v>
      </c>
      <c r="B301" s="6">
        <v>1.481081268837219</v>
      </c>
      <c r="C301" s="6">
        <v>1.4103890903791962</v>
      </c>
      <c r="D301" s="6">
        <v>1.1363918455586062</v>
      </c>
      <c r="E301" s="6">
        <v>0.76583623443265503</v>
      </c>
      <c r="F301" s="6">
        <v>0.86059208492022288</v>
      </c>
      <c r="G301" s="6">
        <v>0.50689441991734574</v>
      </c>
      <c r="H301" s="6">
        <v>1.5254844414073725</v>
      </c>
    </row>
    <row r="302" spans="1:8" ht="19.5" customHeight="1" x14ac:dyDescent="0.2">
      <c r="A302" s="5">
        <v>21</v>
      </c>
      <c r="B302" s="6">
        <v>1.6118375553290303</v>
      </c>
      <c r="C302" s="6">
        <v>1.5349043643528726</v>
      </c>
      <c r="D302" s="6">
        <v>1.2367174528370477</v>
      </c>
      <c r="E302" s="6">
        <v>0.83344758310220057</v>
      </c>
      <c r="F302" s="6">
        <v>0.93656889157902157</v>
      </c>
      <c r="G302" s="6">
        <v>0.55164526066212682</v>
      </c>
      <c r="H302" s="6">
        <v>1.6601608328089479</v>
      </c>
    </row>
    <row r="303" spans="1:8" ht="12.75" customHeight="1" x14ac:dyDescent="0.2">
      <c r="A303" s="5">
        <v>22</v>
      </c>
      <c r="B303" s="6">
        <v>1.7510567382889841</v>
      </c>
      <c r="C303" s="6">
        <v>1.6674785997777657</v>
      </c>
      <c r="D303" s="6">
        <v>1.343536401661666</v>
      </c>
      <c r="E303" s="6">
        <v>0.90543491903181339</v>
      </c>
      <c r="F303" s="6">
        <v>1.017463120305889</v>
      </c>
      <c r="G303" s="6">
        <v>0.59929249547136587</v>
      </c>
      <c r="H303" s="6">
        <v>1.8035538403497093</v>
      </c>
    </row>
    <row r="304" spans="1:8" ht="12.75" customHeight="1" x14ac:dyDescent="0.2">
      <c r="A304" s="5">
        <v>23</v>
      </c>
      <c r="B304" s="6">
        <v>1.8993328380836549</v>
      </c>
      <c r="C304" s="6">
        <v>1.8086774643603714</v>
      </c>
      <c r="D304" s="6">
        <v>1.4573044670900981</v>
      </c>
      <c r="E304" s="6">
        <v>0.98210539776405881</v>
      </c>
      <c r="F304" s="6">
        <v>1.1036199305708085</v>
      </c>
      <c r="G304" s="6">
        <v>0.65003942555173455</v>
      </c>
      <c r="H304" s="6">
        <v>1.9562752932696554</v>
      </c>
    </row>
    <row r="305" spans="1:16" ht="12.75" customHeight="1" x14ac:dyDescent="0.2">
      <c r="A305" s="5">
        <v>24</v>
      </c>
      <c r="B305" s="6">
        <v>2.0572916452047267</v>
      </c>
      <c r="C305" s="6">
        <v>1.9590968795405905</v>
      </c>
      <c r="D305" s="6">
        <v>1.5785018005000846</v>
      </c>
      <c r="E305" s="6">
        <v>1.0637826025105941</v>
      </c>
      <c r="F305" s="6">
        <v>1.1954029420854688</v>
      </c>
      <c r="G305" s="6">
        <v>0.70410022531414884</v>
      </c>
      <c r="H305" s="6">
        <v>2.1189697434098833</v>
      </c>
    </row>
    <row r="306" spans="1:16" ht="12.75" customHeight="1" x14ac:dyDescent="0.2">
      <c r="A306" s="5">
        <v>25</v>
      </c>
      <c r="B306" s="6">
        <v>2.2255857208949972</v>
      </c>
      <c r="C306" s="6">
        <v>2.1193582597384228</v>
      </c>
      <c r="D306" s="6">
        <v>1.7076290937109384</v>
      </c>
      <c r="E306" s="6">
        <v>1.1508039590801413</v>
      </c>
      <c r="F306" s="6">
        <v>1.2931913298838771</v>
      </c>
      <c r="G306" s="6">
        <v>0.76169823135707171</v>
      </c>
      <c r="H306" s="6">
        <v>2.2923093159561621</v>
      </c>
    </row>
    <row r="307" spans="1:16" ht="18" customHeight="1" x14ac:dyDescent="0.2">
      <c r="A307" s="53" t="s">
        <v>63</v>
      </c>
      <c r="B307" s="12"/>
      <c r="C307" s="12"/>
      <c r="D307" s="12"/>
      <c r="E307" s="12"/>
      <c r="F307" s="12"/>
      <c r="G307" s="12"/>
    </row>
    <row r="308" spans="1:16" ht="18" customHeight="1" x14ac:dyDescent="0.2">
      <c r="A308" s="52" t="s">
        <v>8</v>
      </c>
      <c r="D308" s="12"/>
      <c r="E308" s="12"/>
      <c r="F308" s="13"/>
      <c r="G308" s="13"/>
      <c r="H308" s="14"/>
    </row>
    <row r="309" spans="1:16" ht="18" customHeight="1" x14ac:dyDescent="0.2">
      <c r="A309" s="53" t="s">
        <v>0</v>
      </c>
      <c r="B309" s="12"/>
      <c r="C309" s="20">
        <v>0.75</v>
      </c>
      <c r="D309" s="12"/>
      <c r="E309" s="12"/>
      <c r="H309" s="14" t="s">
        <v>46</v>
      </c>
    </row>
    <row r="310" spans="1:16" ht="18" customHeight="1" x14ac:dyDescent="0.2">
      <c r="A310" s="53" t="s">
        <v>21</v>
      </c>
      <c r="B310" s="12"/>
      <c r="H310" s="24" t="s">
        <v>46</v>
      </c>
    </row>
    <row r="311" spans="1:16" ht="14.25" customHeight="1" x14ac:dyDescent="0.2">
      <c r="A311" s="52"/>
      <c r="B311" s="15"/>
      <c r="C311" s="8"/>
      <c r="D311" s="15"/>
      <c r="E311" s="15"/>
      <c r="H311" s="24"/>
    </row>
    <row r="312" spans="1:16" ht="14.25" customHeight="1" x14ac:dyDescent="0.2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2">
      <c r="D313" s="5"/>
      <c r="E313" s="5"/>
      <c r="F313" s="5"/>
      <c r="G313" s="5"/>
      <c r="H313" s="1"/>
      <c r="M313" s="1"/>
    </row>
    <row r="314" spans="1:16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">
      <c r="A316" s="5">
        <v>1</v>
      </c>
      <c r="B316" s="6">
        <v>5.7133009484212835E-2</v>
      </c>
      <c r="C316" s="6">
        <v>5.4406044403172579E-2</v>
      </c>
      <c r="D316" s="6">
        <v>4.383654527010139E-2</v>
      </c>
      <c r="E316" s="6">
        <v>2.9542287628514761E-2</v>
      </c>
      <c r="F316" s="6">
        <v>3.3197513724812014E-2</v>
      </c>
      <c r="G316" s="6">
        <v>1.9553554764330232E-2</v>
      </c>
      <c r="H316" s="6">
        <v>5.8845870846352274E-2</v>
      </c>
    </row>
    <row r="317" spans="1:16" ht="12.75" customHeight="1" x14ac:dyDescent="0.2">
      <c r="A317" s="5">
        <v>2</v>
      </c>
      <c r="B317" s="6">
        <v>9.5282065150297968E-2</v>
      </c>
      <c r="C317" s="6">
        <v>9.0734241276499344E-2</v>
      </c>
      <c r="D317" s="6">
        <v>7.3107238706617464E-2</v>
      </c>
      <c r="E317" s="6">
        <v>4.9268368670248197E-2</v>
      </c>
      <c r="F317" s="6">
        <v>5.5364275295693904E-2</v>
      </c>
      <c r="G317" s="6">
        <v>3.2609923681504137E-2</v>
      </c>
      <c r="H317" s="6">
        <v>9.8138644374360984E-2</v>
      </c>
    </row>
    <row r="318" spans="1:16" s="18" customFormat="1" ht="12.75" customHeight="1" x14ac:dyDescent="0.2">
      <c r="A318" s="17">
        <v>3</v>
      </c>
      <c r="B318" s="6">
        <v>0.13434257829705973</v>
      </c>
      <c r="C318" s="6">
        <v>0.12793039166064196</v>
      </c>
      <c r="D318" s="6">
        <v>0.10307726773693758</v>
      </c>
      <c r="E318" s="6">
        <v>6.946574536572718E-2</v>
      </c>
      <c r="F318" s="6">
        <v>7.8060645275051216E-2</v>
      </c>
      <c r="G318" s="6">
        <v>4.5978235447911173E-2</v>
      </c>
      <c r="H318" s="6">
        <v>0.13837020109747966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">
      <c r="A319" s="5">
        <v>4</v>
      </c>
      <c r="B319" s="6">
        <v>0.17630437447907529</v>
      </c>
      <c r="C319" s="6">
        <v>0.16788934650874002</v>
      </c>
      <c r="D319" s="6">
        <v>0.13527336933484094</v>
      </c>
      <c r="E319" s="6">
        <v>9.1163315009082979E-2</v>
      </c>
      <c r="F319" s="6">
        <v>0.10244282498597915</v>
      </c>
      <c r="G319" s="6">
        <v>6.0339500276458818E-2</v>
      </c>
      <c r="H319" s="6">
        <v>0.18159002201887126</v>
      </c>
    </row>
    <row r="320" spans="1:16" ht="12.75" customHeight="1" x14ac:dyDescent="0.2">
      <c r="A320" s="5">
        <v>5</v>
      </c>
      <c r="B320" s="6">
        <v>0.22126894395635727</v>
      </c>
      <c r="C320" s="6">
        <v>0.21070775193908098</v>
      </c>
      <c r="D320" s="6">
        <v>0.16977341411169014</v>
      </c>
      <c r="E320" s="6">
        <v>0.11441355609707005</v>
      </c>
      <c r="F320" s="6">
        <v>0.12856978601653368</v>
      </c>
      <c r="G320" s="6">
        <v>7.5728452821860998E-2</v>
      </c>
      <c r="H320" s="6">
        <v>0.22790264010094716</v>
      </c>
    </row>
    <row r="321" spans="1:16" s="18" customFormat="1" ht="19.5" customHeight="1" x14ac:dyDescent="0.2">
      <c r="A321" s="17">
        <v>6</v>
      </c>
      <c r="B321" s="6">
        <v>0.26934991279839643</v>
      </c>
      <c r="C321" s="6">
        <v>0.25649381063585541</v>
      </c>
      <c r="D321" s="6">
        <v>0.20666458414285732</v>
      </c>
      <c r="E321" s="6">
        <v>0.13927522230041736</v>
      </c>
      <c r="F321" s="6">
        <v>0.15650755154728016</v>
      </c>
      <c r="G321" s="6">
        <v>9.2183981173376506E-2</v>
      </c>
      <c r="H321" s="6">
        <v>0.27742508795008319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">
      <c r="A322" s="5">
        <v>7</v>
      </c>
      <c r="B322" s="6">
        <v>0.32067433085127528</v>
      </c>
      <c r="C322" s="6">
        <v>0.30536850834145263</v>
      </c>
      <c r="D322" s="6">
        <v>0.24604436118853051</v>
      </c>
      <c r="E322" s="6">
        <v>0.16581400844476102</v>
      </c>
      <c r="F322" s="6">
        <v>0.18632994473311867</v>
      </c>
      <c r="G322" s="6">
        <v>0.10974956765664512</v>
      </c>
      <c r="H322" s="6">
        <v>0.33028822439729694</v>
      </c>
    </row>
    <row r="323" spans="1:16" ht="12.75" customHeight="1" x14ac:dyDescent="0.2">
      <c r="A323" s="5">
        <v>8</v>
      </c>
      <c r="B323" s="6">
        <v>0.3753840616016374</v>
      </c>
      <c r="C323" s="6">
        <v>0.35746693738206359</v>
      </c>
      <c r="D323" s="6">
        <v>0.28802159309710007</v>
      </c>
      <c r="E323" s="6">
        <v>0.1941032691803154</v>
      </c>
      <c r="F323" s="6">
        <v>0.21811939629295266</v>
      </c>
      <c r="G323" s="6">
        <v>0.12847376450933445</v>
      </c>
      <c r="H323" s="6">
        <v>0.38663816603067303</v>
      </c>
    </row>
    <row r="324" spans="1:16" ht="12.75" customHeight="1" x14ac:dyDescent="0.2">
      <c r="A324" s="5">
        <v>9</v>
      </c>
      <c r="B324" s="6">
        <v>0.43363727364019711</v>
      </c>
      <c r="C324" s="6">
        <v>0.41293971694346698</v>
      </c>
      <c r="D324" s="6">
        <v>0.33271763816300481</v>
      </c>
      <c r="E324" s="6">
        <v>0.22422479018654776</v>
      </c>
      <c r="F324" s="6">
        <v>0.2519678111344435</v>
      </c>
      <c r="G324" s="6">
        <v>0.14841070432884221</v>
      </c>
      <c r="H324" s="6">
        <v>0.4466378233733076</v>
      </c>
    </row>
    <row r="325" spans="1:16" ht="12.75" customHeight="1" x14ac:dyDescent="0.2">
      <c r="A325" s="5">
        <v>10</v>
      </c>
      <c r="B325" s="6">
        <v>0.4956100307345675</v>
      </c>
      <c r="C325" s="6">
        <v>0.47195450724949872</v>
      </c>
      <c r="D325" s="6">
        <v>0.3802675851447237</v>
      </c>
      <c r="E325" s="6">
        <v>0.25626961036567492</v>
      </c>
      <c r="F325" s="6">
        <v>0.28797749227636371</v>
      </c>
      <c r="G325" s="6">
        <v>0.16962064426866197</v>
      </c>
      <c r="H325" s="6">
        <v>0.51046853862690178</v>
      </c>
    </row>
    <row r="326" spans="1:16" ht="19.5" customHeight="1" x14ac:dyDescent="0.2">
      <c r="A326" s="5">
        <v>11</v>
      </c>
      <c r="B326" s="6">
        <v>0.56149797397587253</v>
      </c>
      <c r="C326" s="6">
        <v>0.53469761141961414</v>
      </c>
      <c r="D326" s="6">
        <v>0.43082154392838357</v>
      </c>
      <c r="E326" s="6">
        <v>0.29033889164559329</v>
      </c>
      <c r="F326" s="6">
        <v>0.32626211827103085</v>
      </c>
      <c r="G326" s="6">
        <v>0.19217054174665041</v>
      </c>
      <c r="H326" s="6">
        <v>0.57833181824953372</v>
      </c>
    </row>
    <row r="327" spans="1:16" ht="12.75" customHeight="1" x14ac:dyDescent="0.2">
      <c r="A327" s="5">
        <v>12</v>
      </c>
      <c r="B327" s="6">
        <v>0.63151808486235428</v>
      </c>
      <c r="C327" s="6">
        <v>0.60137565440031249</v>
      </c>
      <c r="D327" s="6">
        <v>0.48454599829203704</v>
      </c>
      <c r="E327" s="6">
        <v>0.32654483063364065</v>
      </c>
      <c r="F327" s="6">
        <v>0.36694776765572062</v>
      </c>
      <c r="G327" s="6">
        <v>0.21613465785367297</v>
      </c>
      <c r="H327" s="6">
        <v>0.65045114889693689</v>
      </c>
    </row>
    <row r="328" spans="1:16" ht="12.75" customHeight="1" x14ac:dyDescent="0.2">
      <c r="A328" s="5">
        <v>13</v>
      </c>
      <c r="B328" s="6">
        <v>0.70591051227913915</v>
      </c>
      <c r="C328" s="6">
        <v>0.67221732274295054</v>
      </c>
      <c r="D328" s="6">
        <v>0.54162520769566125</v>
      </c>
      <c r="E328" s="6">
        <v>0.36501160330972998</v>
      </c>
      <c r="F328" s="6">
        <v>0.41017398053136511</v>
      </c>
      <c r="G328" s="6">
        <v>0.24159518263046625</v>
      </c>
      <c r="H328" s="6">
        <v>0.72707387917555866</v>
      </c>
    </row>
    <row r="329" spans="1:16" ht="12.75" customHeight="1" x14ac:dyDescent="0.2">
      <c r="A329" s="5">
        <v>14</v>
      </c>
      <c r="B329" s="6">
        <v>0.78494043882778808</v>
      </c>
      <c r="C329" s="6">
        <v>0.74747514185316843</v>
      </c>
      <c r="D329" s="6">
        <v>0.60226263926313228</v>
      </c>
      <c r="E329" s="6">
        <v>0.40587633006643464</v>
      </c>
      <c r="F329" s="6">
        <v>0.45609484300570424</v>
      </c>
      <c r="G329" s="6">
        <v>0.26864287381181395</v>
      </c>
      <c r="H329" s="6">
        <v>0.80847314192511766</v>
      </c>
    </row>
    <row r="330" spans="1:16" ht="12.75" customHeight="1" x14ac:dyDescent="0.2">
      <c r="A330" s="5">
        <v>15</v>
      </c>
      <c r="B330" s="6">
        <v>0.86889995249127705</v>
      </c>
      <c r="C330" s="6">
        <v>0.82742725832108821</v>
      </c>
      <c r="D330" s="6">
        <v>0.66668240385792821</v>
      </c>
      <c r="E330" s="6">
        <v>0.44929004350791524</v>
      </c>
      <c r="F330" s="6">
        <v>0.50488007473662511</v>
      </c>
      <c r="G330" s="6">
        <v>0.29737769739675413</v>
      </c>
      <c r="H330" s="6">
        <v>0.89494978199655395</v>
      </c>
    </row>
    <row r="331" spans="1:16" ht="19.5" customHeight="1" x14ac:dyDescent="0.2">
      <c r="A331" s="5">
        <v>16</v>
      </c>
      <c r="B331" s="6">
        <v>0.95810987775435152</v>
      </c>
      <c r="C331" s="6">
        <v>0.91237918364208315</v>
      </c>
      <c r="D331" s="6">
        <v>0.73513066105008129</v>
      </c>
      <c r="E331" s="6">
        <v>0.49541863528406338</v>
      </c>
      <c r="F331" s="6">
        <v>0.55671609291677571</v>
      </c>
      <c r="G331" s="6">
        <v>0.32790945434254115</v>
      </c>
      <c r="H331" s="6">
        <v>0.9868342422698082</v>
      </c>
    </row>
    <row r="332" spans="1:16" ht="12.75" customHeight="1" x14ac:dyDescent="0.2">
      <c r="A332" s="5">
        <v>17</v>
      </c>
      <c r="B332" s="6">
        <v>1.0529215055113768</v>
      </c>
      <c r="C332" s="6">
        <v>1.002665441555928</v>
      </c>
      <c r="D332" s="6">
        <v>0.80787694642563612</v>
      </c>
      <c r="E332" s="6">
        <v>0.54444375058977246</v>
      </c>
      <c r="F332" s="6">
        <v>0.61180701744798438</v>
      </c>
      <c r="G332" s="6">
        <v>0.36035837261901593</v>
      </c>
      <c r="H332" s="6">
        <v>1.0844883454247278</v>
      </c>
    </row>
    <row r="333" spans="1:16" ht="12.75" customHeight="1" x14ac:dyDescent="0.2">
      <c r="A333" s="5">
        <v>18</v>
      </c>
      <c r="B333" s="6">
        <v>1.1537181427533065</v>
      </c>
      <c r="C333" s="6">
        <v>1.0986510437670327</v>
      </c>
      <c r="D333" s="6">
        <v>0.885215360617712</v>
      </c>
      <c r="E333" s="6">
        <v>0.59656358947574939</v>
      </c>
      <c r="F333" s="6">
        <v>0.67037557139714243</v>
      </c>
      <c r="G333" s="6">
        <v>0.39485563758306486</v>
      </c>
      <c r="H333" s="6">
        <v>1.1883068900880234</v>
      </c>
    </row>
    <row r="334" spans="1:16" ht="12.75" customHeight="1" x14ac:dyDescent="0.2">
      <c r="A334" s="5">
        <v>19</v>
      </c>
      <c r="B334" s="6">
        <v>1.2609163803746264</v>
      </c>
      <c r="C334" s="6">
        <v>1.2007326972388133</v>
      </c>
      <c r="D334" s="6">
        <v>0.96746554205897817</v>
      </c>
      <c r="E334" s="6">
        <v>0.65199356240504147</v>
      </c>
      <c r="F334" s="6">
        <v>0.73266381766382627</v>
      </c>
      <c r="G334" s="6">
        <v>0.43154382588071377</v>
      </c>
      <c r="H334" s="6">
        <v>1.2987189566493669</v>
      </c>
    </row>
    <row r="335" spans="1:16" ht="12.75" customHeight="1" x14ac:dyDescent="0.2">
      <c r="A335" s="5">
        <v>20</v>
      </c>
      <c r="B335" s="6">
        <v>1.3749669495712538</v>
      </c>
      <c r="C335" s="6">
        <v>1.309339619715624</v>
      </c>
      <c r="D335" s="6">
        <v>1.0549733240715864</v>
      </c>
      <c r="E335" s="6">
        <v>0.71096673307853098</v>
      </c>
      <c r="F335" s="6">
        <v>0.79893365659597382</v>
      </c>
      <c r="G335" s="6">
        <v>0.47057719854604668</v>
      </c>
      <c r="H335" s="6">
        <v>1.4161887893343086</v>
      </c>
    </row>
    <row r="336" spans="1:16" ht="19.5" customHeight="1" x14ac:dyDescent="0.2">
      <c r="A336" s="5">
        <v>21</v>
      </c>
      <c r="B336" s="6">
        <v>1.4963550031221962</v>
      </c>
      <c r="C336" s="6">
        <v>1.4249338075788096</v>
      </c>
      <c r="D336" s="6">
        <v>1.148110950686648</v>
      </c>
      <c r="E336" s="6">
        <v>0.7737339638798143</v>
      </c>
      <c r="F336" s="6">
        <v>0.86946698943045653</v>
      </c>
      <c r="G336" s="6">
        <v>0.51212179726878115</v>
      </c>
      <c r="H336" s="6">
        <v>1.5412160859188284</v>
      </c>
    </row>
    <row r="337" spans="1:16" ht="12.75" customHeight="1" x14ac:dyDescent="0.2">
      <c r="A337" s="5">
        <v>22</v>
      </c>
      <c r="B337" s="6">
        <v>1.6255996160572668</v>
      </c>
      <c r="C337" s="6">
        <v>1.5480095603476065</v>
      </c>
      <c r="D337" s="6">
        <v>1.2472766935206656</v>
      </c>
      <c r="E337" s="6">
        <v>0.84056365768089036</v>
      </c>
      <c r="F337" s="6">
        <v>0.94456542815274391</v>
      </c>
      <c r="G337" s="6">
        <v>0.55635527349969616</v>
      </c>
      <c r="H337" s="6">
        <v>1.6743354834269455</v>
      </c>
    </row>
    <row r="338" spans="1:16" ht="12.75" customHeight="1" x14ac:dyDescent="0.2">
      <c r="A338" s="5">
        <v>23</v>
      </c>
      <c r="B338" s="6">
        <v>1.763252249250759</v>
      </c>
      <c r="C338" s="6">
        <v>1.6790920176056681</v>
      </c>
      <c r="D338" s="6">
        <v>1.3528936729343368</v>
      </c>
      <c r="E338" s="6">
        <v>0.91174096339849442</v>
      </c>
      <c r="F338" s="6">
        <v>1.0245494027578306</v>
      </c>
      <c r="G338" s="6">
        <v>0.60346636262142284</v>
      </c>
      <c r="H338" s="6">
        <v>1.8161149756625647</v>
      </c>
    </row>
    <row r="339" spans="1:16" ht="12.75" customHeight="1" x14ac:dyDescent="0.2">
      <c r="A339" s="5">
        <v>24</v>
      </c>
      <c r="B339" s="6">
        <v>1.9098938574831594</v>
      </c>
      <c r="C339" s="6">
        <v>1.818734405095324</v>
      </c>
      <c r="D339" s="6">
        <v>1.4654076391299451</v>
      </c>
      <c r="E339" s="6">
        <v>0.98756628063312402</v>
      </c>
      <c r="F339" s="6">
        <v>1.1097564808703322</v>
      </c>
      <c r="G339" s="6">
        <v>0.65365389419358733</v>
      </c>
      <c r="H339" s="6">
        <v>1.9671529345701853</v>
      </c>
    </row>
    <row r="340" spans="1:16" ht="12.75" customHeight="1" x14ac:dyDescent="0.2">
      <c r="A340" s="5">
        <v>25</v>
      </c>
      <c r="B340" s="6">
        <v>2.0661302482549049</v>
      </c>
      <c r="C340" s="6">
        <v>1.967513615055686</v>
      </c>
      <c r="D340" s="6">
        <v>1.5852834111001828</v>
      </c>
      <c r="E340" s="6">
        <v>1.0683528598084318</v>
      </c>
      <c r="F340" s="6">
        <v>1.2005386709524661</v>
      </c>
      <c r="G340" s="6">
        <v>0.70712520352450581</v>
      </c>
      <c r="H340" s="6">
        <v>2.1280733299047756</v>
      </c>
    </row>
    <row r="341" spans="1:16" ht="18" customHeight="1" x14ac:dyDescent="0.2">
      <c r="A341" s="53" t="s">
        <v>63</v>
      </c>
      <c r="B341" s="12"/>
      <c r="C341" s="12"/>
      <c r="D341" s="12"/>
      <c r="E341" s="12"/>
      <c r="F341" s="12"/>
      <c r="G341" s="12"/>
    </row>
    <row r="342" spans="1:16" ht="18" customHeight="1" x14ac:dyDescent="0.2">
      <c r="A342" s="52" t="s">
        <v>8</v>
      </c>
      <c r="D342" s="12"/>
      <c r="E342" s="12"/>
      <c r="F342" s="13"/>
      <c r="G342" s="13"/>
      <c r="H342" s="14"/>
    </row>
    <row r="343" spans="1:16" ht="18" customHeight="1" x14ac:dyDescent="0.2">
      <c r="A343" s="53" t="s">
        <v>0</v>
      </c>
      <c r="B343" s="12"/>
      <c r="C343" s="20">
        <v>0.75</v>
      </c>
      <c r="D343" s="12"/>
      <c r="E343" s="12"/>
      <c r="H343" s="14" t="s">
        <v>46</v>
      </c>
    </row>
    <row r="344" spans="1:16" ht="18" customHeight="1" x14ac:dyDescent="0.2">
      <c r="A344" s="53" t="s">
        <v>22</v>
      </c>
      <c r="B344" s="12"/>
      <c r="H344" s="24" t="s">
        <v>46</v>
      </c>
    </row>
    <row r="345" spans="1:16" ht="14.25" customHeight="1" x14ac:dyDescent="0.2">
      <c r="A345" s="52"/>
      <c r="B345" s="15"/>
      <c r="C345" s="8"/>
      <c r="D345" s="15"/>
      <c r="E345" s="15"/>
      <c r="H345" s="24"/>
    </row>
    <row r="346" spans="1:16" ht="14.25" customHeight="1" x14ac:dyDescent="0.2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2">
      <c r="D347" s="5"/>
      <c r="E347" s="5"/>
      <c r="F347" s="5"/>
      <c r="G347" s="5"/>
      <c r="H347" s="1"/>
      <c r="M347" s="1"/>
    </row>
    <row r="348" spans="1:16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">
      <c r="A350" s="5">
        <v>1</v>
      </c>
      <c r="B350" s="6">
        <v>5.3247773063138278E-2</v>
      </c>
      <c r="C350" s="6">
        <v>5.0706250761106256E-2</v>
      </c>
      <c r="D350" s="6">
        <v>4.0855513047310062E-2</v>
      </c>
      <c r="E350" s="6">
        <v>2.7533312906329301E-2</v>
      </c>
      <c r="F350" s="6">
        <v>3.0939971358723256E-2</v>
      </c>
      <c r="G350" s="6">
        <v>1.8223847405699944E-2</v>
      </c>
      <c r="H350" s="6">
        <v>5.4844154103157204E-2</v>
      </c>
    </row>
    <row r="351" spans="1:16" ht="12.75" customHeight="1" x14ac:dyDescent="0.2">
      <c r="A351" s="5">
        <v>2</v>
      </c>
      <c r="B351" s="6">
        <v>8.8802564890480024E-2</v>
      </c>
      <c r="C351" s="6">
        <v>8.4564008305603053E-2</v>
      </c>
      <c r="D351" s="6">
        <v>6.8135701078346225E-2</v>
      </c>
      <c r="E351" s="6">
        <v>4.5917954223456799E-2</v>
      </c>
      <c r="F351" s="6">
        <v>5.1599318736479799E-2</v>
      </c>
      <c r="G351" s="6">
        <v>3.0392339410700908E-2</v>
      </c>
      <c r="H351" s="6">
        <v>9.1464887138738543E-2</v>
      </c>
    </row>
    <row r="352" spans="1:16" s="18" customFormat="1" ht="12.75" customHeight="1" x14ac:dyDescent="0.2">
      <c r="A352" s="17">
        <v>3</v>
      </c>
      <c r="B352" s="6">
        <v>0.12520683203035859</v>
      </c>
      <c r="C352" s="6">
        <v>0.11923069560875445</v>
      </c>
      <c r="D352" s="6">
        <v>9.6067667535375212E-2</v>
      </c>
      <c r="E352" s="6">
        <v>6.4741841507895345E-2</v>
      </c>
      <c r="F352" s="6">
        <v>7.2752259373219538E-2</v>
      </c>
      <c r="G352" s="6">
        <v>4.2851561104100752E-2</v>
      </c>
      <c r="H352" s="6">
        <v>0.1289605629609854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">
      <c r="A353" s="5">
        <v>4</v>
      </c>
      <c r="B353" s="6">
        <v>0.16431508522046992</v>
      </c>
      <c r="C353" s="6">
        <v>0.15647230739851414</v>
      </c>
      <c r="D353" s="6">
        <v>0.12607432615322067</v>
      </c>
      <c r="E353" s="6">
        <v>8.4963903584115902E-2</v>
      </c>
      <c r="F353" s="6">
        <v>9.5476369021091217E-2</v>
      </c>
      <c r="G353" s="6">
        <v>5.6236211718408757E-2</v>
      </c>
      <c r="H353" s="6">
        <v>0.16924129098543253</v>
      </c>
    </row>
    <row r="354" spans="1:16" ht="12.75" customHeight="1" x14ac:dyDescent="0.2">
      <c r="A354" s="5">
        <v>5</v>
      </c>
      <c r="B354" s="6">
        <v>0.20622191304247728</v>
      </c>
      <c r="C354" s="6">
        <v>0.1963789175327178</v>
      </c>
      <c r="D354" s="6">
        <v>0.15822825208028726</v>
      </c>
      <c r="E354" s="6">
        <v>0.10663305023494095</v>
      </c>
      <c r="F354" s="6">
        <v>0.11982660900221537</v>
      </c>
      <c r="G354" s="6">
        <v>7.0578663835225861E-2</v>
      </c>
      <c r="H354" s="6">
        <v>0.21240449558216556</v>
      </c>
    </row>
    <row r="355" spans="1:16" s="18" customFormat="1" ht="19.5" customHeight="1" x14ac:dyDescent="0.2">
      <c r="A355" s="17">
        <v>6</v>
      </c>
      <c r="B355" s="6">
        <v>0.25103321461174205</v>
      </c>
      <c r="C355" s="6">
        <v>0.23905137054983133</v>
      </c>
      <c r="D355" s="6">
        <v>0.19261069871818123</v>
      </c>
      <c r="E355" s="6">
        <v>0.1298040396842739</v>
      </c>
      <c r="F355" s="6">
        <v>0.14586451269926148</v>
      </c>
      <c r="G355" s="6">
        <v>8.5915161023207093E-2</v>
      </c>
      <c r="H355" s="6">
        <v>0.2585592507474882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">
      <c r="A356" s="5">
        <v>7</v>
      </c>
      <c r="B356" s="6">
        <v>0.29886739995834977</v>
      </c>
      <c r="C356" s="6">
        <v>0.28460242475565345</v>
      </c>
      <c r="D356" s="6">
        <v>0.2293125187401846</v>
      </c>
      <c r="E356" s="6">
        <v>0.15453809928909221</v>
      </c>
      <c r="F356" s="6">
        <v>0.1736588830447971</v>
      </c>
      <c r="G356" s="6">
        <v>0.10228622866389331</v>
      </c>
      <c r="H356" s="6">
        <v>0.30782751647265988</v>
      </c>
    </row>
    <row r="357" spans="1:16" ht="12.75" customHeight="1" x14ac:dyDescent="0.2">
      <c r="A357" s="5">
        <v>8</v>
      </c>
      <c r="B357" s="6">
        <v>0.3498566853756645</v>
      </c>
      <c r="C357" s="6">
        <v>0.33315798574473487</v>
      </c>
      <c r="D357" s="6">
        <v>0.26843515797563178</v>
      </c>
      <c r="E357" s="6">
        <v>0.18090359533716896</v>
      </c>
      <c r="F357" s="6">
        <v>0.20328654519214823</v>
      </c>
      <c r="G357" s="6">
        <v>0.11973711727981731</v>
      </c>
      <c r="H357" s="6">
        <v>0.36034547292731167</v>
      </c>
    </row>
    <row r="358" spans="1:16" ht="12.75" customHeight="1" x14ac:dyDescent="0.2">
      <c r="A358" s="5">
        <v>9</v>
      </c>
      <c r="B358" s="6">
        <v>0.40414848345931376</v>
      </c>
      <c r="C358" s="6">
        <v>0.38485843009264387</v>
      </c>
      <c r="D358" s="6">
        <v>0.31009172194758106</v>
      </c>
      <c r="E358" s="6">
        <v>0.20897675180724098</v>
      </c>
      <c r="F358" s="6">
        <v>0.23483315420676182</v>
      </c>
      <c r="G358" s="6">
        <v>0.13831827827004908</v>
      </c>
      <c r="H358" s="6">
        <v>0.41626495217213372</v>
      </c>
    </row>
    <row r="359" spans="1:16" ht="12.75" customHeight="1" x14ac:dyDescent="0.2">
      <c r="A359" s="5">
        <v>10</v>
      </c>
      <c r="B359" s="6">
        <v>0.46190688504972655</v>
      </c>
      <c r="C359" s="6">
        <v>0.43986001656521695</v>
      </c>
      <c r="D359" s="6">
        <v>0.35440811292548768</v>
      </c>
      <c r="E359" s="6">
        <v>0.2388424166505875</v>
      </c>
      <c r="F359" s="6">
        <v>0.2683940561587369</v>
      </c>
      <c r="G359" s="6">
        <v>0.15808587109938166</v>
      </c>
      <c r="H359" s="6">
        <v>0.47575496453040717</v>
      </c>
    </row>
    <row r="360" spans="1:16" ht="19.5" customHeight="1" x14ac:dyDescent="0.2">
      <c r="A360" s="5">
        <v>11</v>
      </c>
      <c r="B360" s="6">
        <v>0.52331422698712959</v>
      </c>
      <c r="C360" s="6">
        <v>0.49833637904443007</v>
      </c>
      <c r="D360" s="6">
        <v>0.40152423281935379</v>
      </c>
      <c r="E360" s="6">
        <v>0.27059487244444158</v>
      </c>
      <c r="F360" s="6">
        <v>0.30407519907725344</v>
      </c>
      <c r="G360" s="6">
        <v>0.17910229985650411</v>
      </c>
      <c r="H360" s="6">
        <v>0.53900331334467233</v>
      </c>
    </row>
    <row r="361" spans="1:16" ht="12.75" customHeight="1" x14ac:dyDescent="0.2">
      <c r="A361" s="5">
        <v>12</v>
      </c>
      <c r="B361" s="6">
        <v>0.58857273529955101</v>
      </c>
      <c r="C361" s="6">
        <v>0.56048009128685061</v>
      </c>
      <c r="D361" s="6">
        <v>0.45159524395149503</v>
      </c>
      <c r="E361" s="6">
        <v>0.30433868605023628</v>
      </c>
      <c r="F361" s="6">
        <v>0.34199408773584944</v>
      </c>
      <c r="G361" s="6">
        <v>0.20143677562883378</v>
      </c>
      <c r="H361" s="6">
        <v>0.60621828742790329</v>
      </c>
    </row>
    <row r="362" spans="1:16" ht="12.75" customHeight="1" x14ac:dyDescent="0.2">
      <c r="A362" s="5">
        <v>13</v>
      </c>
      <c r="B362" s="6">
        <v>0.65790622794183062</v>
      </c>
      <c r="C362" s="6">
        <v>0.62650428839071992</v>
      </c>
      <c r="D362" s="6">
        <v>0.5047928755201132</v>
      </c>
      <c r="E362" s="6">
        <v>0.34018958906443364</v>
      </c>
      <c r="F362" s="6">
        <v>0.38228077304020469</v>
      </c>
      <c r="G362" s="6">
        <v>0.22516589925845309</v>
      </c>
      <c r="H362" s="6">
        <v>0.67763041485104369</v>
      </c>
    </row>
    <row r="363" spans="1:16" ht="12.75" customHeight="1" x14ac:dyDescent="0.2">
      <c r="A363" s="5">
        <v>14</v>
      </c>
      <c r="B363" s="6">
        <v>0.73156185420849429</v>
      </c>
      <c r="C363" s="6">
        <v>0.69664432318645209</v>
      </c>
      <c r="D363" s="6">
        <v>0.56130675820169107</v>
      </c>
      <c r="E363" s="6">
        <v>0.37827537723264548</v>
      </c>
      <c r="F363" s="6">
        <v>0.42507886272551798</v>
      </c>
      <c r="G363" s="6">
        <v>0.2503742566495375</v>
      </c>
      <c r="H363" s="6">
        <v>0.75349425450389718</v>
      </c>
    </row>
    <row r="364" spans="1:16" ht="12.75" customHeight="1" x14ac:dyDescent="0.2">
      <c r="A364" s="5">
        <v>15</v>
      </c>
      <c r="B364" s="6">
        <v>0.80981183911923615</v>
      </c>
      <c r="C364" s="6">
        <v>0.77115942736239773</v>
      </c>
      <c r="D364" s="6">
        <v>0.62134576256872576</v>
      </c>
      <c r="E364" s="6">
        <v>0.41873681243498406</v>
      </c>
      <c r="F364" s="6">
        <v>0.47054653494324861</v>
      </c>
      <c r="G364" s="6">
        <v>0.27715501577763835</v>
      </c>
      <c r="H364" s="6">
        <v>0.8340901927777058</v>
      </c>
    </row>
    <row r="365" spans="1:16" ht="19.5" customHeight="1" x14ac:dyDescent="0.2">
      <c r="A365" s="5">
        <v>16</v>
      </c>
      <c r="B365" s="6">
        <v>0.89295519001693924</v>
      </c>
      <c r="C365" s="6">
        <v>0.85033433660674518</v>
      </c>
      <c r="D365" s="6">
        <v>0.68513930851421301</v>
      </c>
      <c r="E365" s="6">
        <v>0.46172850513230645</v>
      </c>
      <c r="F365" s="6">
        <v>0.51885752989120526</v>
      </c>
      <c r="G365" s="6">
        <v>0.30561051076635232</v>
      </c>
      <c r="H365" s="6">
        <v>0.91972620132738925</v>
      </c>
    </row>
    <row r="366" spans="1:16" ht="12.75" customHeight="1" x14ac:dyDescent="0.2">
      <c r="A366" s="5">
        <v>17</v>
      </c>
      <c r="B366" s="6">
        <v>0.98131930883598795</v>
      </c>
      <c r="C366" s="6">
        <v>0.93448082592208248</v>
      </c>
      <c r="D366" s="6">
        <v>0.75293860229960696</v>
      </c>
      <c r="E366" s="6">
        <v>0.50741974803653189</v>
      </c>
      <c r="F366" s="6">
        <v>0.57020208663273086</v>
      </c>
      <c r="G366" s="6">
        <v>0.33585279368000648</v>
      </c>
      <c r="H366" s="6">
        <v>1.0107394976760489</v>
      </c>
    </row>
    <row r="367" spans="1:16" ht="12.75" customHeight="1" x14ac:dyDescent="0.2">
      <c r="A367" s="5">
        <v>18</v>
      </c>
      <c r="B367" s="6">
        <v>1.0752614364053197</v>
      </c>
      <c r="C367" s="6">
        <v>1.0239390849916992</v>
      </c>
      <c r="D367" s="6">
        <v>0.82501774472777845</v>
      </c>
      <c r="E367" s="6">
        <v>0.55599526292962875</v>
      </c>
      <c r="F367" s="6">
        <v>0.62478778231856169</v>
      </c>
      <c r="G367" s="6">
        <v>0.36800412883087408</v>
      </c>
      <c r="H367" s="6">
        <v>1.1074980328185744</v>
      </c>
    </row>
    <row r="368" spans="1:16" ht="12.75" customHeight="1" x14ac:dyDescent="0.2">
      <c r="A368" s="5">
        <v>19</v>
      </c>
      <c r="B368" s="6">
        <v>1.1751698340402399</v>
      </c>
      <c r="C368" s="6">
        <v>1.1190788433738876</v>
      </c>
      <c r="D368" s="6">
        <v>0.90167463774505729</v>
      </c>
      <c r="E368" s="6">
        <v>0.60765581164009741</v>
      </c>
      <c r="F368" s="6">
        <v>0.68284021875858048</v>
      </c>
      <c r="G368" s="6">
        <v>0.4021973971744699</v>
      </c>
      <c r="H368" s="6">
        <v>1.2104017082378622</v>
      </c>
    </row>
    <row r="369" spans="1:13" ht="12.75" customHeight="1" x14ac:dyDescent="0.2">
      <c r="A369" s="5">
        <v>20</v>
      </c>
      <c r="B369" s="6">
        <v>1.2814645817023922</v>
      </c>
      <c r="C369" s="6">
        <v>1.220300130565648</v>
      </c>
      <c r="D369" s="6">
        <v>0.98323159684684391</v>
      </c>
      <c r="E369" s="6">
        <v>0.66261860875484424</v>
      </c>
      <c r="F369" s="6">
        <v>0.74460348619795436</v>
      </c>
      <c r="G369" s="6">
        <v>0.43857636947675827</v>
      </c>
      <c r="H369" s="6">
        <v>1.319883197993815</v>
      </c>
    </row>
    <row r="370" spans="1:13" ht="19.5" customHeight="1" x14ac:dyDescent="0.2">
      <c r="A370" s="5">
        <v>21</v>
      </c>
      <c r="B370" s="6">
        <v>1.3945978401533181</v>
      </c>
      <c r="C370" s="6">
        <v>1.328033525643628</v>
      </c>
      <c r="D370" s="6">
        <v>1.0700355522206368</v>
      </c>
      <c r="E370" s="6">
        <v>0.72111745717332087</v>
      </c>
      <c r="F370" s="6">
        <v>0.8103403156432003</v>
      </c>
      <c r="G370" s="6">
        <v>0.47729579603521</v>
      </c>
      <c r="H370" s="6">
        <v>1.4364082187363298</v>
      </c>
    </row>
    <row r="371" spans="1:13" ht="12.75" customHeight="1" x14ac:dyDescent="0.2">
      <c r="A371" s="5">
        <v>22</v>
      </c>
      <c r="B371" s="6">
        <v>1.5150533855784452</v>
      </c>
      <c r="C371" s="6">
        <v>1.4427397141005602</v>
      </c>
      <c r="D371" s="6">
        <v>1.1624576916761544</v>
      </c>
      <c r="E371" s="6">
        <v>0.78340250747129314</v>
      </c>
      <c r="F371" s="6">
        <v>0.88033180845236769</v>
      </c>
      <c r="G371" s="6">
        <v>0.51852124740563565</v>
      </c>
      <c r="H371" s="6">
        <v>1.5604750503771976</v>
      </c>
    </row>
    <row r="372" spans="1:13" ht="12.75" customHeight="1" x14ac:dyDescent="0.2">
      <c r="A372" s="5">
        <v>23</v>
      </c>
      <c r="B372" s="6">
        <v>1.6433451776615464</v>
      </c>
      <c r="C372" s="6">
        <v>1.5649081242656937</v>
      </c>
      <c r="D372" s="6">
        <v>1.260892361969294</v>
      </c>
      <c r="E372" s="6">
        <v>0.84973951748200949</v>
      </c>
      <c r="F372" s="6">
        <v>0.9548766043052157</v>
      </c>
      <c r="G372" s="6">
        <v>0.56242862433112673</v>
      </c>
      <c r="H372" s="6">
        <v>1.6926130612350945</v>
      </c>
    </row>
    <row r="373" spans="1:13" ht="12.75" customHeight="1" x14ac:dyDescent="0.2">
      <c r="A373" s="5">
        <v>24</v>
      </c>
      <c r="B373" s="6">
        <v>1.7800146643079673</v>
      </c>
      <c r="C373" s="6">
        <v>1.6950543606738884</v>
      </c>
      <c r="D373" s="6">
        <v>1.3657550007923518</v>
      </c>
      <c r="E373" s="6">
        <v>0.92040845862479492</v>
      </c>
      <c r="F373" s="6">
        <v>1.0342893150947863</v>
      </c>
      <c r="G373" s="6">
        <v>0.60920323529385101</v>
      </c>
      <c r="H373" s="6">
        <v>1.8333799319537616</v>
      </c>
    </row>
    <row r="374" spans="1:13" ht="12.75" customHeight="1" x14ac:dyDescent="0.2">
      <c r="A374" s="5">
        <v>25</v>
      </c>
      <c r="B374" s="6">
        <v>1.9256264560746259</v>
      </c>
      <c r="C374" s="6">
        <v>1.8337160849555656</v>
      </c>
      <c r="D374" s="6">
        <v>1.4774788178862774</v>
      </c>
      <c r="E374" s="6">
        <v>0.9957012792430171</v>
      </c>
      <c r="F374" s="6">
        <v>1.1188980115262923</v>
      </c>
      <c r="G374" s="6">
        <v>0.65903831610520525</v>
      </c>
      <c r="H374" s="6">
        <v>1.9833572002503748</v>
      </c>
    </row>
    <row r="375" spans="1:13" ht="18" customHeight="1" x14ac:dyDescent="0.2">
      <c r="A375" s="53" t="s">
        <v>63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52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53" t="s">
        <v>0</v>
      </c>
      <c r="B377" s="12"/>
      <c r="C377" s="20">
        <v>0.75</v>
      </c>
      <c r="D377" s="12"/>
      <c r="E377" s="12"/>
      <c r="H377" s="14" t="s">
        <v>46</v>
      </c>
    </row>
    <row r="378" spans="1:13" ht="18" customHeight="1" x14ac:dyDescent="0.2">
      <c r="A378" s="53" t="s">
        <v>23</v>
      </c>
      <c r="B378" s="12"/>
      <c r="H378" s="24" t="s">
        <v>46</v>
      </c>
    </row>
    <row r="379" spans="1:13" ht="14.25" customHeight="1" x14ac:dyDescent="0.2">
      <c r="A379" s="52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4.985730871634049E-2</v>
      </c>
      <c r="C384" s="6">
        <v>4.7477613665589252E-2</v>
      </c>
      <c r="D384" s="6">
        <v>3.8254105469329502E-2</v>
      </c>
      <c r="E384" s="6">
        <v>2.5780174504701745E-2</v>
      </c>
      <c r="F384" s="6">
        <v>2.8969919584758724E-2</v>
      </c>
      <c r="G384" s="6">
        <v>1.7063473903934059E-2</v>
      </c>
      <c r="H384" s="6">
        <v>5.1352042819995128E-2</v>
      </c>
    </row>
    <row r="385" spans="1:16" ht="12.75" customHeight="1" x14ac:dyDescent="0.2">
      <c r="A385" s="5">
        <v>2</v>
      </c>
      <c r="B385" s="6">
        <v>8.3148207668660393E-2</v>
      </c>
      <c r="C385" s="6">
        <v>7.9179534201071142E-2</v>
      </c>
      <c r="D385" s="6">
        <v>6.3797272408732508E-2</v>
      </c>
      <c r="E385" s="6">
        <v>4.299420403229063E-2</v>
      </c>
      <c r="F385" s="6">
        <v>4.8313817006902321E-2</v>
      </c>
      <c r="G385" s="6">
        <v>2.8457157200065086E-2</v>
      </c>
      <c r="H385" s="6">
        <v>8.5641010927801658E-2</v>
      </c>
    </row>
    <row r="386" spans="1:16" s="18" customFormat="1" ht="12.75" customHeight="1" x14ac:dyDescent="0.2">
      <c r="A386" s="17">
        <v>3</v>
      </c>
      <c r="B386" s="6">
        <v>0.11723449299054428</v>
      </c>
      <c r="C386" s="6">
        <v>0.11163887722367292</v>
      </c>
      <c r="D386" s="6">
        <v>8.995071685515614E-2</v>
      </c>
      <c r="E386" s="6">
        <v>6.061951126286752E-2</v>
      </c>
      <c r="F386" s="6">
        <v>6.8119878949320756E-2</v>
      </c>
      <c r="G386" s="6">
        <v>4.0123058449993365E-2</v>
      </c>
      <c r="H386" s="6">
        <v>0.12074921127978472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">
      <c r="A387" s="5">
        <v>4</v>
      </c>
      <c r="B387" s="6">
        <v>0.15385259249949815</v>
      </c>
      <c r="C387" s="6">
        <v>0.14650919065245244</v>
      </c>
      <c r="D387" s="6">
        <v>0.11804675085233057</v>
      </c>
      <c r="E387" s="6">
        <v>7.9553966805630622E-2</v>
      </c>
      <c r="F387" s="6">
        <v>8.9397068300967539E-2</v>
      </c>
      <c r="G387" s="6">
        <v>5.2655463456802498E-2</v>
      </c>
      <c r="H387" s="6">
        <v>0.15846513021694836</v>
      </c>
    </row>
    <row r="388" spans="1:16" ht="12.75" customHeight="1" x14ac:dyDescent="0.2">
      <c r="A388" s="5">
        <v>5</v>
      </c>
      <c r="B388" s="6">
        <v>0.19309107200486447</v>
      </c>
      <c r="C388" s="6">
        <v>0.18387481304053679</v>
      </c>
      <c r="D388" s="6">
        <v>0.14815332844548598</v>
      </c>
      <c r="E388" s="6">
        <v>9.984336619344733E-2</v>
      </c>
      <c r="F388" s="6">
        <v>0.1121968468121993</v>
      </c>
      <c r="G388" s="6">
        <v>6.6084683531219199E-2</v>
      </c>
      <c r="H388" s="6">
        <v>0.19887998877289514</v>
      </c>
    </row>
    <row r="389" spans="1:16" s="18" customFormat="1" ht="19.5" customHeight="1" x14ac:dyDescent="0.2">
      <c r="A389" s="17">
        <v>6</v>
      </c>
      <c r="B389" s="6">
        <v>0.23504908767005872</v>
      </c>
      <c r="C389" s="6">
        <v>0.22383016781631404</v>
      </c>
      <c r="D389" s="6">
        <v>0.18034652935955914</v>
      </c>
      <c r="E389" s="6">
        <v>0.12153898101040195</v>
      </c>
      <c r="F389" s="6">
        <v>0.13657682982877839</v>
      </c>
      <c r="G389" s="6">
        <v>8.0444654492292142E-2</v>
      </c>
      <c r="H389" s="6">
        <v>0.24209591583666207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">
      <c r="A390" s="5">
        <v>7</v>
      </c>
      <c r="B390" s="6">
        <v>0.27983750996130846</v>
      </c>
      <c r="C390" s="6">
        <v>0.26648083358597052</v>
      </c>
      <c r="D390" s="6">
        <v>0.21471142137333118</v>
      </c>
      <c r="E390" s="6">
        <v>0.14469814006224743</v>
      </c>
      <c r="F390" s="6">
        <v>0.16260143936973553</v>
      </c>
      <c r="G390" s="6">
        <v>9.5773321334564759E-2</v>
      </c>
      <c r="H390" s="6">
        <v>0.28822710579771338</v>
      </c>
    </row>
    <row r="391" spans="1:16" ht="12.75" customHeight="1" x14ac:dyDescent="0.2">
      <c r="A391" s="5">
        <v>8</v>
      </c>
      <c r="B391" s="6">
        <v>0.3275801365170195</v>
      </c>
      <c r="C391" s="6">
        <v>0.31194469911246353</v>
      </c>
      <c r="D391" s="6">
        <v>0.25134299091985191</v>
      </c>
      <c r="E391" s="6">
        <v>0.1693848565258588</v>
      </c>
      <c r="F391" s="6">
        <v>0.19034260887315102</v>
      </c>
      <c r="G391" s="6">
        <v>0.11211305332799354</v>
      </c>
      <c r="H391" s="6">
        <v>0.33740106777742174</v>
      </c>
    </row>
    <row r="392" spans="1:16" ht="12.75" customHeight="1" x14ac:dyDescent="0.2">
      <c r="A392" s="5">
        <v>9</v>
      </c>
      <c r="B392" s="6">
        <v>0.37841499367831521</v>
      </c>
      <c r="C392" s="6">
        <v>0.36035320272385873</v>
      </c>
      <c r="D392" s="6">
        <v>0.2903471417140796</v>
      </c>
      <c r="E392" s="6">
        <v>0.19567050094353014</v>
      </c>
      <c r="F392" s="6">
        <v>0.2198805394590988</v>
      </c>
      <c r="G392" s="6">
        <v>0.12951108946181505</v>
      </c>
      <c r="H392" s="6">
        <v>0.38975996617980635</v>
      </c>
    </row>
    <row r="393" spans="1:16" ht="12.75" customHeight="1" x14ac:dyDescent="0.2">
      <c r="A393" s="5">
        <v>10</v>
      </c>
      <c r="B393" s="6">
        <v>0.43249572407132175</v>
      </c>
      <c r="C393" s="6">
        <v>0.4118526536661542</v>
      </c>
      <c r="D393" s="6">
        <v>0.33184175940559579</v>
      </c>
      <c r="E393" s="6">
        <v>0.22363451871283452</v>
      </c>
      <c r="F393" s="6">
        <v>0.25130450619352734</v>
      </c>
      <c r="G393" s="6">
        <v>0.14802001333929493</v>
      </c>
      <c r="H393" s="6">
        <v>0.44546204987386839</v>
      </c>
    </row>
    <row r="394" spans="1:16" ht="19.5" customHeight="1" x14ac:dyDescent="0.2">
      <c r="A394" s="5">
        <v>11</v>
      </c>
      <c r="B394" s="6">
        <v>0.48999305453794439</v>
      </c>
      <c r="C394" s="6">
        <v>0.46660562996955268</v>
      </c>
      <c r="D394" s="6">
        <v>0.37595783788044934</v>
      </c>
      <c r="E394" s="6">
        <v>0.25336518912301287</v>
      </c>
      <c r="F394" s="6">
        <v>0.28471371103916376</v>
      </c>
      <c r="G394" s="6">
        <v>0.16769825557144202</v>
      </c>
      <c r="H394" s="6">
        <v>0.50468316413328507</v>
      </c>
    </row>
    <row r="395" spans="1:16" ht="12.75" customHeight="1" x14ac:dyDescent="0.2">
      <c r="A395" s="5">
        <v>12</v>
      </c>
      <c r="B395" s="6">
        <v>0.55109633469657759</v>
      </c>
      <c r="C395" s="6">
        <v>0.52479244357349408</v>
      </c>
      <c r="D395" s="6">
        <v>0.42284065975535451</v>
      </c>
      <c r="E395" s="6">
        <v>0.28496042091262946</v>
      </c>
      <c r="F395" s="6">
        <v>0.32021817684640919</v>
      </c>
      <c r="G395" s="6">
        <v>0.18861062034354803</v>
      </c>
      <c r="H395" s="6">
        <v>0.56761833532354045</v>
      </c>
    </row>
    <row r="396" spans="1:16" ht="12.75" customHeight="1" x14ac:dyDescent="0.2">
      <c r="A396" s="5">
        <v>13</v>
      </c>
      <c r="B396" s="6">
        <v>0.61601513126201135</v>
      </c>
      <c r="C396" s="6">
        <v>0.58661265854948752</v>
      </c>
      <c r="D396" s="6">
        <v>0.47265101965434597</v>
      </c>
      <c r="E396" s="6">
        <v>0.31852857665914275</v>
      </c>
      <c r="F396" s="6">
        <v>0.35793967374348379</v>
      </c>
      <c r="G396" s="6">
        <v>0.21082883106509917</v>
      </c>
      <c r="H396" s="6">
        <v>0.63448341301992428</v>
      </c>
    </row>
    <row r="397" spans="1:16" ht="12.75" customHeight="1" x14ac:dyDescent="0.2">
      <c r="A397" s="5">
        <v>14</v>
      </c>
      <c r="B397" s="6">
        <v>0.68498085670405129</v>
      </c>
      <c r="C397" s="6">
        <v>0.65228664202367237</v>
      </c>
      <c r="D397" s="6">
        <v>0.52556647383256072</v>
      </c>
      <c r="E397" s="6">
        <v>0.3541893149243116</v>
      </c>
      <c r="F397" s="6">
        <v>0.39801266547930997</v>
      </c>
      <c r="G397" s="6">
        <v>0.23443208777198277</v>
      </c>
      <c r="H397" s="6">
        <v>0.70551674749373117</v>
      </c>
    </row>
    <row r="398" spans="1:16" ht="12.75" customHeight="1" x14ac:dyDescent="0.2">
      <c r="A398" s="5">
        <v>15</v>
      </c>
      <c r="B398" s="6">
        <v>0.75824840256212611</v>
      </c>
      <c r="C398" s="6">
        <v>0.72205711953313001</v>
      </c>
      <c r="D398" s="6">
        <v>0.58178259337242533</v>
      </c>
      <c r="E398" s="6">
        <v>0.39207443480711313</v>
      </c>
      <c r="F398" s="6">
        <v>0.4405852584717872</v>
      </c>
      <c r="G398" s="6">
        <v>0.2595076261221867</v>
      </c>
      <c r="H398" s="6">
        <v>0.78098087199403143</v>
      </c>
    </row>
    <row r="399" spans="1:16" ht="19.5" customHeight="1" x14ac:dyDescent="0.2">
      <c r="A399" s="5">
        <v>16</v>
      </c>
      <c r="B399" s="6">
        <v>0.83609773737848636</v>
      </c>
      <c r="C399" s="6">
        <v>0.79619069668954934</v>
      </c>
      <c r="D399" s="6">
        <v>0.64151419023268941</v>
      </c>
      <c r="E399" s="6">
        <v>0.43232870220167352</v>
      </c>
      <c r="F399" s="6">
        <v>0.4858201302974649</v>
      </c>
      <c r="G399" s="6">
        <v>0.28615126428234711</v>
      </c>
      <c r="H399" s="6">
        <v>0.86116414858729096</v>
      </c>
    </row>
    <row r="400" spans="1:16" ht="12.75" customHeight="1" x14ac:dyDescent="0.2">
      <c r="A400" s="5">
        <v>17</v>
      </c>
      <c r="B400" s="6">
        <v>0.91883541630798404</v>
      </c>
      <c r="C400" s="6">
        <v>0.87497929673515951</v>
      </c>
      <c r="D400" s="6">
        <v>0.70499647552939271</v>
      </c>
      <c r="E400" s="6">
        <v>0.47511063038500057</v>
      </c>
      <c r="F400" s="6">
        <v>0.53389540686030845</v>
      </c>
      <c r="G400" s="6">
        <v>0.31446791958594261</v>
      </c>
      <c r="H400" s="6">
        <v>0.9463823230256172</v>
      </c>
    </row>
    <row r="401" spans="1:13" ht="12.75" customHeight="1" x14ac:dyDescent="0.2">
      <c r="A401" s="5">
        <v>18</v>
      </c>
      <c r="B401" s="6">
        <v>1.0067959334575058</v>
      </c>
      <c r="C401" s="6">
        <v>0.95874144833484498</v>
      </c>
      <c r="D401" s="6">
        <v>0.77248609714773242</v>
      </c>
      <c r="E401" s="6">
        <v>0.5205931792834988</v>
      </c>
      <c r="F401" s="6">
        <v>0.58500544817748579</v>
      </c>
      <c r="G401" s="6">
        <v>0.34457207136631118</v>
      </c>
      <c r="H401" s="6">
        <v>1.0369799176296506</v>
      </c>
    </row>
    <row r="402" spans="1:13" ht="12.75" customHeight="1" x14ac:dyDescent="0.2">
      <c r="A402" s="5">
        <v>19</v>
      </c>
      <c r="B402" s="6">
        <v>1.1003428282418706</v>
      </c>
      <c r="C402" s="6">
        <v>1.0478233391255518</v>
      </c>
      <c r="D402" s="6">
        <v>0.84426198861771251</v>
      </c>
      <c r="E402" s="6">
        <v>0.56896432754653137</v>
      </c>
      <c r="F402" s="6">
        <v>0.63936149123479458</v>
      </c>
      <c r="G402" s="6">
        <v>0.3765881396027404</v>
      </c>
      <c r="H402" s="6">
        <v>1.1333313708132808</v>
      </c>
    </row>
    <row r="403" spans="1:13" ht="12.75" customHeight="1" x14ac:dyDescent="0.2">
      <c r="A403" s="5">
        <v>20</v>
      </c>
      <c r="B403" s="6">
        <v>1.1998694327222774</v>
      </c>
      <c r="C403" s="6">
        <v>1.1425995273841849</v>
      </c>
      <c r="D403" s="6">
        <v>0.92062594252583652</v>
      </c>
      <c r="E403" s="6">
        <v>0.6204274589795441</v>
      </c>
      <c r="F403" s="6">
        <v>0.69719208423261714</v>
      </c>
      <c r="G403" s="6">
        <v>0.4106507406942026</v>
      </c>
      <c r="H403" s="6">
        <v>1.2358418068274795</v>
      </c>
    </row>
    <row r="404" spans="1:13" ht="19.5" customHeight="1" x14ac:dyDescent="0.2">
      <c r="A404" s="5">
        <v>21</v>
      </c>
      <c r="B404" s="6">
        <v>1.3057991170676706</v>
      </c>
      <c r="C404" s="6">
        <v>1.2434731757730728</v>
      </c>
      <c r="D404" s="6">
        <v>1.0019027988506817</v>
      </c>
      <c r="E404" s="6">
        <v>0.67520148946701752</v>
      </c>
      <c r="F404" s="6">
        <v>0.75874322921287418</v>
      </c>
      <c r="G404" s="6">
        <v>0.44690477146757202</v>
      </c>
      <c r="H404" s="6">
        <v>1.3449472885806562</v>
      </c>
    </row>
    <row r="405" spans="1:13" ht="12.75" customHeight="1" x14ac:dyDescent="0.2">
      <c r="A405" s="5">
        <v>22</v>
      </c>
      <c r="B405" s="6">
        <v>1.4185848538107755</v>
      </c>
      <c r="C405" s="6">
        <v>1.350875636394117</v>
      </c>
      <c r="D405" s="6">
        <v>1.0884401106288584</v>
      </c>
      <c r="E405" s="6">
        <v>0.73352064165835185</v>
      </c>
      <c r="F405" s="6">
        <v>0.82427812886710794</v>
      </c>
      <c r="G405" s="6">
        <v>0.48550526004591354</v>
      </c>
      <c r="H405" s="6">
        <v>1.4611143688309869</v>
      </c>
    </row>
    <row r="406" spans="1:13" ht="12.75" customHeight="1" x14ac:dyDescent="0.2">
      <c r="A406" s="5">
        <v>23</v>
      </c>
      <c r="B406" s="6">
        <v>1.5387078770980667</v>
      </c>
      <c r="C406" s="6">
        <v>1.4652651740329068</v>
      </c>
      <c r="D406" s="6">
        <v>1.1806071152353605</v>
      </c>
      <c r="E406" s="6">
        <v>0.79563375169398753</v>
      </c>
      <c r="F406" s="6">
        <v>0.89407640748478978</v>
      </c>
      <c r="G406" s="6">
        <v>0.52661690698189367</v>
      </c>
      <c r="H406" s="6">
        <v>1.58483870924037</v>
      </c>
    </row>
    <row r="407" spans="1:13" ht="12.75" customHeight="1" x14ac:dyDescent="0.2">
      <c r="A407" s="5">
        <v>24</v>
      </c>
      <c r="B407" s="6">
        <v>1.6666751590303033</v>
      </c>
      <c r="C407" s="6">
        <v>1.5871245629538144</v>
      </c>
      <c r="D407" s="6">
        <v>1.2787927980509037</v>
      </c>
      <c r="E407" s="6">
        <v>0.86180296427373104</v>
      </c>
      <c r="F407" s="6">
        <v>0.96843264456427003</v>
      </c>
      <c r="G407" s="6">
        <v>0.57041322154494689</v>
      </c>
      <c r="H407" s="6">
        <v>1.7166424810550511</v>
      </c>
    </row>
    <row r="408" spans="1:13" ht="12.75" customHeight="1" x14ac:dyDescent="0.2">
      <c r="A408" s="5">
        <v>25</v>
      </c>
      <c r="B408" s="6">
        <v>1.8030153595160874</v>
      </c>
      <c r="C408" s="6">
        <v>1.7169572300675024</v>
      </c>
      <c r="D408" s="6">
        <v>1.3834027848988968</v>
      </c>
      <c r="E408" s="6">
        <v>0.93230163841049896</v>
      </c>
      <c r="F408" s="6">
        <v>1.0476540214483483</v>
      </c>
      <c r="G408" s="6">
        <v>0.61707513557408955</v>
      </c>
      <c r="H408" s="6">
        <v>1.8570701935348071</v>
      </c>
    </row>
    <row r="409" spans="1:13" ht="18" customHeight="1" x14ac:dyDescent="0.2">
      <c r="A409" s="53" t="s">
        <v>63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52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53" t="s">
        <v>0</v>
      </c>
      <c r="B411" s="12"/>
      <c r="C411" s="20">
        <v>0.75</v>
      </c>
      <c r="D411" s="12"/>
      <c r="E411" s="12"/>
      <c r="H411" s="14" t="s">
        <v>46</v>
      </c>
    </row>
    <row r="412" spans="1:13" ht="18" customHeight="1" x14ac:dyDescent="0.2">
      <c r="A412" s="53" t="s">
        <v>24</v>
      </c>
      <c r="B412" s="12"/>
      <c r="H412" s="24" t="s">
        <v>46</v>
      </c>
    </row>
    <row r="413" spans="1:13" ht="14.25" customHeight="1" x14ac:dyDescent="0.2">
      <c r="A413" s="52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">
      <c r="A418" s="5">
        <v>1</v>
      </c>
      <c r="B418" s="6">
        <v>4.6872762668295757E-2</v>
      </c>
      <c r="C418" s="6">
        <v>4.4635520341972143E-2</v>
      </c>
      <c r="D418" s="6">
        <v>3.5964147542608231E-2</v>
      </c>
      <c r="E418" s="6">
        <v>2.423692798945826E-2</v>
      </c>
      <c r="F418" s="6">
        <v>2.7235729327904218E-2</v>
      </c>
      <c r="G418" s="6">
        <v>1.6042024392977812E-2</v>
      </c>
      <c r="H418" s="6">
        <v>4.827801936378702E-2</v>
      </c>
    </row>
    <row r="419" spans="1:16" ht="12.75" customHeight="1" x14ac:dyDescent="0.2">
      <c r="A419" s="5">
        <v>2</v>
      </c>
      <c r="B419" s="6">
        <v>7.8170809951278813E-2</v>
      </c>
      <c r="C419" s="6">
        <v>7.4439708246358538E-2</v>
      </c>
      <c r="D419" s="6">
        <v>5.9978255655806348E-2</v>
      </c>
      <c r="E419" s="6">
        <v>4.0420495482086725E-2</v>
      </c>
      <c r="F419" s="6">
        <v>4.5421667082920426E-2</v>
      </c>
      <c r="G419" s="6">
        <v>2.6753661799957258E-2</v>
      </c>
      <c r="H419" s="6">
        <v>8.0514389630022817E-2</v>
      </c>
    </row>
    <row r="420" spans="1:16" s="18" customFormat="1" ht="12.75" customHeight="1" x14ac:dyDescent="0.2">
      <c r="A420" s="17">
        <v>3</v>
      </c>
      <c r="B420" s="6">
        <v>0.1102166303790636</v>
      </c>
      <c r="C420" s="6">
        <v>0.10495597799776943</v>
      </c>
      <c r="D420" s="6">
        <v>8.4566108992821631E-2</v>
      </c>
      <c r="E420" s="6">
        <v>5.6990720872208148E-2</v>
      </c>
      <c r="F420" s="6">
        <v>6.4042103378477558E-2</v>
      </c>
      <c r="G420" s="6">
        <v>3.7721221716011201E-2</v>
      </c>
      <c r="H420" s="6">
        <v>0.11352095145974582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">
      <c r="A421" s="5">
        <v>4</v>
      </c>
      <c r="B421" s="6">
        <v>0.14464270615087299</v>
      </c>
      <c r="C421" s="6">
        <v>0.13773889323323579</v>
      </c>
      <c r="D421" s="6">
        <v>0.11098026505893729</v>
      </c>
      <c r="E421" s="6">
        <v>7.4791726657714053E-2</v>
      </c>
      <c r="F421" s="6">
        <v>8.4045602813280842E-2</v>
      </c>
      <c r="G421" s="6">
        <v>4.9503414952498506E-2</v>
      </c>
      <c r="H421" s="6">
        <v>0.14897912926104678</v>
      </c>
    </row>
    <row r="422" spans="1:16" ht="12.75" customHeight="1" x14ac:dyDescent="0.2">
      <c r="A422" s="5">
        <v>5</v>
      </c>
      <c r="B422" s="6">
        <v>0.18153230137118279</v>
      </c>
      <c r="C422" s="6">
        <v>0.17286774385199799</v>
      </c>
      <c r="D422" s="6">
        <v>0.13928461005091031</v>
      </c>
      <c r="E422" s="6">
        <v>9.3866566970458531E-2</v>
      </c>
      <c r="F422" s="6">
        <v>0.10548054654694483</v>
      </c>
      <c r="G422" s="6">
        <v>6.2128738331859806E-2</v>
      </c>
      <c r="H422" s="6">
        <v>0.1869746834162748</v>
      </c>
    </row>
    <row r="423" spans="1:16" s="18" customFormat="1" ht="19.5" customHeight="1" x14ac:dyDescent="0.2">
      <c r="A423" s="17">
        <v>6</v>
      </c>
      <c r="B423" s="6">
        <v>0.22097863654135042</v>
      </c>
      <c r="C423" s="6">
        <v>0.21043130093021548</v>
      </c>
      <c r="D423" s="6">
        <v>0.16955066942774849</v>
      </c>
      <c r="E423" s="6">
        <v>0.11426344418747086</v>
      </c>
      <c r="F423" s="6">
        <v>0.1284011009694635</v>
      </c>
      <c r="G423" s="6">
        <v>7.562909621542499E-2</v>
      </c>
      <c r="H423" s="6">
        <v>0.22760362919983312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">
      <c r="A424" s="5">
        <v>7</v>
      </c>
      <c r="B424" s="6">
        <v>0.263085945226809</v>
      </c>
      <c r="C424" s="6">
        <v>0.25052882295331458</v>
      </c>
      <c r="D424" s="6">
        <v>0.20185841866161808</v>
      </c>
      <c r="E424" s="6">
        <v>0.13603625531152358</v>
      </c>
      <c r="F424" s="6">
        <v>0.15286783168468462</v>
      </c>
      <c r="G424" s="6">
        <v>9.0040162143733643E-2</v>
      </c>
      <c r="H424" s="6">
        <v>0.27097332512450995</v>
      </c>
    </row>
    <row r="425" spans="1:16" ht="12.75" customHeight="1" x14ac:dyDescent="0.2">
      <c r="A425" s="5">
        <v>8</v>
      </c>
      <c r="B425" s="6">
        <v>0.30797061432194373</v>
      </c>
      <c r="C425" s="6">
        <v>0.29327114165589208</v>
      </c>
      <c r="D425" s="6">
        <v>0.23629715813089258</v>
      </c>
      <c r="E425" s="6">
        <v>0.15924518157831824</v>
      </c>
      <c r="F425" s="6">
        <v>0.17894836606877162</v>
      </c>
      <c r="G425" s="6">
        <v>0.10540176908784313</v>
      </c>
      <c r="H425" s="6">
        <v>0.31720364739176954</v>
      </c>
    </row>
    <row r="426" spans="1:16" ht="12.75" customHeight="1" x14ac:dyDescent="0.2">
      <c r="A426" s="5">
        <v>9</v>
      </c>
      <c r="B426" s="6">
        <v>0.35576240766872713</v>
      </c>
      <c r="C426" s="6">
        <v>0.33878182723689293</v>
      </c>
      <c r="D426" s="6">
        <v>0.27296645196818825</v>
      </c>
      <c r="E426" s="6">
        <v>0.18395732116416222</v>
      </c>
      <c r="F426" s="6">
        <v>0.20671810426191944</v>
      </c>
      <c r="G426" s="6">
        <v>0.12175832822814374</v>
      </c>
      <c r="H426" s="6">
        <v>0.36642825019476888</v>
      </c>
    </row>
    <row r="427" spans="1:16" ht="12.75" customHeight="1" x14ac:dyDescent="0.2">
      <c r="A427" s="5">
        <v>10</v>
      </c>
      <c r="B427" s="6">
        <v>0.40660577057589276</v>
      </c>
      <c r="C427" s="6">
        <v>0.38719843061393411</v>
      </c>
      <c r="D427" s="6">
        <v>0.31197712898109836</v>
      </c>
      <c r="E427" s="6">
        <v>0.21024736372562552</v>
      </c>
      <c r="F427" s="6">
        <v>0.23626097716786404</v>
      </c>
      <c r="G427" s="6">
        <v>0.13915927542107412</v>
      </c>
      <c r="H427" s="6">
        <v>0.41879590934732969</v>
      </c>
    </row>
    <row r="428" spans="1:16" ht="19.5" customHeight="1" x14ac:dyDescent="0.2">
      <c r="A428" s="5">
        <v>11</v>
      </c>
      <c r="B428" s="6">
        <v>0.46066120987679654</v>
      </c>
      <c r="C428" s="6">
        <v>0.43867379761084724</v>
      </c>
      <c r="D428" s="6">
        <v>0.35345234153163041</v>
      </c>
      <c r="E428" s="6">
        <v>0.23819830399867892</v>
      </c>
      <c r="F428" s="6">
        <v>0.26767024834564718</v>
      </c>
      <c r="G428" s="6">
        <v>0.15765954351866521</v>
      </c>
      <c r="H428" s="6">
        <v>0.47447194371626644</v>
      </c>
    </row>
    <row r="429" spans="1:16" ht="12.75" customHeight="1" x14ac:dyDescent="0.2">
      <c r="A429" s="5">
        <v>12</v>
      </c>
      <c r="B429" s="6">
        <v>0.51810674038918303</v>
      </c>
      <c r="C429" s="6">
        <v>0.4933774463777536</v>
      </c>
      <c r="D429" s="6">
        <v>0.39752867536394954</v>
      </c>
      <c r="E429" s="6">
        <v>0.26790218973287039</v>
      </c>
      <c r="F429" s="6">
        <v>0.3010493544846477</v>
      </c>
      <c r="G429" s="6">
        <v>0.17732005741388257</v>
      </c>
      <c r="H429" s="6">
        <v>0.53363970504636371</v>
      </c>
    </row>
    <row r="430" spans="1:16" ht="12.75" customHeight="1" x14ac:dyDescent="0.2">
      <c r="A430" s="5">
        <v>13</v>
      </c>
      <c r="B430" s="6">
        <v>0.57913938379629992</v>
      </c>
      <c r="C430" s="6">
        <v>0.5514969947304118</v>
      </c>
      <c r="D430" s="6">
        <v>0.44435729965354387</v>
      </c>
      <c r="E430" s="6">
        <v>0.29946089673148996</v>
      </c>
      <c r="F430" s="6">
        <v>0.33651277633938448</v>
      </c>
      <c r="G430" s="6">
        <v>0.19820824702697593</v>
      </c>
      <c r="H430" s="6">
        <v>0.59650212177830719</v>
      </c>
    </row>
    <row r="431" spans="1:16" ht="12.75" customHeight="1" x14ac:dyDescent="0.2">
      <c r="A431" s="5">
        <v>14</v>
      </c>
      <c r="B431" s="6">
        <v>0.64397669981115557</v>
      </c>
      <c r="C431" s="6">
        <v>0.61323961823183115</v>
      </c>
      <c r="D431" s="6">
        <v>0.49410514182633314</v>
      </c>
      <c r="E431" s="6">
        <v>0.33298692058467161</v>
      </c>
      <c r="F431" s="6">
        <v>0.37418692842265455</v>
      </c>
      <c r="G431" s="6">
        <v>0.22039857134061092</v>
      </c>
      <c r="H431" s="6">
        <v>0.66328327611761451</v>
      </c>
    </row>
    <row r="432" spans="1:16" ht="12.75" customHeight="1" x14ac:dyDescent="0.2">
      <c r="A432" s="5">
        <v>15</v>
      </c>
      <c r="B432" s="6">
        <v>0.71285832171804464</v>
      </c>
      <c r="C432" s="6">
        <v>0.67883351244222279</v>
      </c>
      <c r="D432" s="6">
        <v>0.54695606573633171</v>
      </c>
      <c r="E432" s="6">
        <v>0.36860417066589157</v>
      </c>
      <c r="F432" s="6">
        <v>0.41421105124211027</v>
      </c>
      <c r="G432" s="6">
        <v>0.2439730439331044</v>
      </c>
      <c r="H432" s="6">
        <v>0.73422998561206398</v>
      </c>
    </row>
    <row r="433" spans="1:8" ht="19.5" customHeight="1" x14ac:dyDescent="0.2">
      <c r="A433" s="5">
        <v>16</v>
      </c>
      <c r="B433" s="6">
        <v>0.7860474586506605</v>
      </c>
      <c r="C433" s="6">
        <v>0.74852932349320689</v>
      </c>
      <c r="D433" s="6">
        <v>0.60311202432123356</v>
      </c>
      <c r="E433" s="6">
        <v>0.40644874692864819</v>
      </c>
      <c r="F433" s="6">
        <v>0.45673808420891104</v>
      </c>
      <c r="G433" s="6">
        <v>0.2690217471273833</v>
      </c>
      <c r="H433" s="6">
        <v>0.80961335046846594</v>
      </c>
    </row>
    <row r="434" spans="1:8" ht="12.75" customHeight="1" x14ac:dyDescent="0.2">
      <c r="A434" s="5">
        <v>17</v>
      </c>
      <c r="B434" s="6">
        <v>0.86383231483398193</v>
      </c>
      <c r="C434" s="6">
        <v>0.82260149958912154</v>
      </c>
      <c r="D434" s="6">
        <v>0.66279414854664664</v>
      </c>
      <c r="E434" s="6">
        <v>0.44666967376684158</v>
      </c>
      <c r="F434" s="6">
        <v>0.50193549029762552</v>
      </c>
      <c r="G434" s="6">
        <v>0.29564331772111169</v>
      </c>
      <c r="H434" s="6">
        <v>0.88973021534376429</v>
      </c>
    </row>
    <row r="435" spans="1:8" ht="12.75" customHeight="1" x14ac:dyDescent="0.2">
      <c r="A435" s="5">
        <v>18</v>
      </c>
      <c r="B435" s="6">
        <v>0.94652736097029333</v>
      </c>
      <c r="C435" s="6">
        <v>0.9013495017096429</v>
      </c>
      <c r="D435" s="6">
        <v>0.72624372290469308</v>
      </c>
      <c r="E435" s="6">
        <v>0.48942955742196859</v>
      </c>
      <c r="F435" s="6">
        <v>0.54998599479350263</v>
      </c>
      <c r="G435" s="6">
        <v>0.32394538211371104</v>
      </c>
      <c r="H435" s="6">
        <v>0.97490447884751308</v>
      </c>
    </row>
    <row r="436" spans="1:8" ht="12.75" customHeight="1" x14ac:dyDescent="0.2">
      <c r="A436" s="5">
        <v>19</v>
      </c>
      <c r="B436" s="6">
        <v>1.0344743743666756</v>
      </c>
      <c r="C436" s="6">
        <v>0.98509879409187162</v>
      </c>
      <c r="D436" s="6">
        <v>0.79372298347446979</v>
      </c>
      <c r="E436" s="6">
        <v>0.53490512381135502</v>
      </c>
      <c r="F436" s="6">
        <v>0.60108818966544242</v>
      </c>
      <c r="G436" s="6">
        <v>0.35404491228602986</v>
      </c>
      <c r="H436" s="6">
        <v>1.0654881648526406</v>
      </c>
    </row>
    <row r="437" spans="1:8" ht="12.75" customHeight="1" x14ac:dyDescent="0.2">
      <c r="A437" s="5">
        <v>20</v>
      </c>
      <c r="B437" s="6">
        <v>1.1280431415364625</v>
      </c>
      <c r="C437" s="6">
        <v>1.0742015132965412</v>
      </c>
      <c r="D437" s="6">
        <v>0.86551565700831112</v>
      </c>
      <c r="E437" s="6">
        <v>0.58328758182871554</v>
      </c>
      <c r="F437" s="6">
        <v>0.65545694181722736</v>
      </c>
      <c r="G437" s="6">
        <v>0.38606846626301505</v>
      </c>
      <c r="H437" s="6">
        <v>1.1618621461610674</v>
      </c>
    </row>
    <row r="438" spans="1:8" ht="19.5" customHeight="1" x14ac:dyDescent="0.2">
      <c r="A438" s="5">
        <v>21</v>
      </c>
      <c r="B438" s="6">
        <v>1.227631688966857</v>
      </c>
      <c r="C438" s="6">
        <v>1.1690366879610701</v>
      </c>
      <c r="D438" s="6">
        <v>0.94192713799326511</v>
      </c>
      <c r="E438" s="6">
        <v>0.63478274266927404</v>
      </c>
      <c r="F438" s="6">
        <v>0.71332352717657477</v>
      </c>
      <c r="G438" s="6">
        <v>0.42015226709304843</v>
      </c>
      <c r="H438" s="6">
        <v>1.264436382189789</v>
      </c>
    </row>
    <row r="439" spans="1:8" ht="12.75" customHeight="1" x14ac:dyDescent="0.2">
      <c r="A439" s="5">
        <v>22</v>
      </c>
      <c r="B439" s="6">
        <v>1.3336658734593665</v>
      </c>
      <c r="C439" s="6">
        <v>1.2700098486930937</v>
      </c>
      <c r="D439" s="6">
        <v>1.023284174330876</v>
      </c>
      <c r="E439" s="6">
        <v>0.68961080800334851</v>
      </c>
      <c r="F439" s="6">
        <v>0.77493539265973321</v>
      </c>
      <c r="G439" s="6">
        <v>0.45644206264352249</v>
      </c>
      <c r="H439" s="6">
        <v>1.37364949702962</v>
      </c>
    </row>
    <row r="440" spans="1:8" ht="12.75" customHeight="1" x14ac:dyDescent="0.2">
      <c r="A440" s="5">
        <v>23</v>
      </c>
      <c r="B440" s="6">
        <v>1.4465981216394206</v>
      </c>
      <c r="C440" s="6">
        <v>1.3775518277434344</v>
      </c>
      <c r="D440" s="6">
        <v>1.1099339001984978</v>
      </c>
      <c r="E440" s="6">
        <v>0.74800571820306161</v>
      </c>
      <c r="F440" s="6">
        <v>0.84055542375519265</v>
      </c>
      <c r="G440" s="6">
        <v>0.49509269420281066</v>
      </c>
      <c r="H440" s="6">
        <v>1.4899674811650085</v>
      </c>
    </row>
    <row r="441" spans="1:8" ht="12.75" customHeight="1" x14ac:dyDescent="0.2">
      <c r="A441" s="5">
        <v>24</v>
      </c>
      <c r="B441" s="6">
        <v>1.5669050573675973</v>
      </c>
      <c r="C441" s="6">
        <v>1.4921164996612593</v>
      </c>
      <c r="D441" s="6">
        <v>1.2022420156289071</v>
      </c>
      <c r="E441" s="6">
        <v>0.81021392552617022</v>
      </c>
      <c r="F441" s="6">
        <v>0.91046056591525759</v>
      </c>
      <c r="G441" s="6">
        <v>0.53626728447080074</v>
      </c>
      <c r="H441" s="6">
        <v>1.6138812477544779</v>
      </c>
    </row>
    <row r="442" spans="1:8" ht="12.75" customHeight="1" x14ac:dyDescent="0.2">
      <c r="A442" s="5">
        <v>25</v>
      </c>
      <c r="B442" s="6">
        <v>1.6950836940420535</v>
      </c>
      <c r="C442" s="6">
        <v>1.6141771553383524</v>
      </c>
      <c r="D442" s="6">
        <v>1.3005898649714545</v>
      </c>
      <c r="E442" s="6">
        <v>0.87649242523506499</v>
      </c>
      <c r="F442" s="6">
        <v>0.9849396120681434</v>
      </c>
      <c r="G442" s="6">
        <v>0.58013593438891398</v>
      </c>
      <c r="H442" s="6">
        <v>1.7459027107773704</v>
      </c>
    </row>
    <row r="443" spans="1:8" ht="18" customHeight="1" x14ac:dyDescent="0.2">
      <c r="A443" s="53" t="s">
        <v>63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52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53" t="s">
        <v>0</v>
      </c>
      <c r="B445" s="12"/>
      <c r="C445" s="20">
        <v>0.75</v>
      </c>
      <c r="D445" s="12"/>
      <c r="E445" s="12"/>
      <c r="H445" s="14" t="s">
        <v>46</v>
      </c>
    </row>
    <row r="446" spans="1:8" ht="18" customHeight="1" x14ac:dyDescent="0.2">
      <c r="A446" s="53" t="s">
        <v>25</v>
      </c>
      <c r="B446" s="12"/>
      <c r="H446" s="24" t="s">
        <v>46</v>
      </c>
    </row>
    <row r="447" spans="1:8" ht="14.25" customHeight="1" x14ac:dyDescent="0.2">
      <c r="A447" s="52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2">
      <c r="D449" s="5"/>
      <c r="E449" s="5"/>
      <c r="F449" s="5"/>
      <c r="G449" s="5"/>
      <c r="H449" s="1"/>
      <c r="M449" s="1"/>
    </row>
    <row r="450" spans="1:16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">
      <c r="A452" s="5">
        <v>1</v>
      </c>
      <c r="B452" s="6">
        <v>4.422535524464704E-2</v>
      </c>
      <c r="C452" s="6">
        <v>4.2114473977626125E-2</v>
      </c>
      <c r="D452" s="6">
        <v>3.3932866564713171E-2</v>
      </c>
      <c r="E452" s="6">
        <v>2.286800882546941E-2</v>
      </c>
      <c r="F452" s="6">
        <v>2.5697435702639597E-2</v>
      </c>
      <c r="G452" s="6">
        <v>1.5135959291399121E-2</v>
      </c>
      <c r="H452" s="6">
        <v>4.5551242029000294E-2</v>
      </c>
    </row>
    <row r="453" spans="1:16" ht="12.75" customHeight="1" x14ac:dyDescent="0.2">
      <c r="A453" s="5">
        <v>2</v>
      </c>
      <c r="B453" s="6">
        <v>7.3755666255948302E-2</v>
      </c>
      <c r="C453" s="6">
        <v>7.0235299864879641E-2</v>
      </c>
      <c r="D453" s="6">
        <v>5.6590640541152912E-2</v>
      </c>
      <c r="E453" s="6">
        <v>3.8137516760219828E-2</v>
      </c>
      <c r="F453" s="6">
        <v>4.2856218583953248E-2</v>
      </c>
      <c r="G453" s="6">
        <v>2.5242595696168563E-2</v>
      </c>
      <c r="H453" s="6">
        <v>7.5966878865071835E-2</v>
      </c>
    </row>
    <row r="454" spans="1:16" s="18" customFormat="1" ht="12.75" customHeight="1" x14ac:dyDescent="0.2">
      <c r="A454" s="17">
        <v>3</v>
      </c>
      <c r="B454" s="6">
        <v>0.10399151564580204</v>
      </c>
      <c r="C454" s="6">
        <v>9.9027988703134812E-2</v>
      </c>
      <c r="D454" s="6">
        <v>7.9789754197585439E-2</v>
      </c>
      <c r="E454" s="6">
        <v>5.3771843875691214E-2</v>
      </c>
      <c r="F454" s="6">
        <v>6.0424959215030619E-2</v>
      </c>
      <c r="G454" s="6">
        <v>3.5590699922218715E-2</v>
      </c>
      <c r="H454" s="6">
        <v>0.10710920628993367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">
      <c r="A455" s="5">
        <v>4</v>
      </c>
      <c r="B455" s="6">
        <v>0.13647318184204726</v>
      </c>
      <c r="C455" s="6">
        <v>0.12995930125459881</v>
      </c>
      <c r="D455" s="6">
        <v>0.10471201968849184</v>
      </c>
      <c r="E455" s="6">
        <v>7.0567436022609981E-2</v>
      </c>
      <c r="F455" s="6">
        <v>7.929864658227101E-2</v>
      </c>
      <c r="G455" s="6">
        <v>4.670742639153723E-2</v>
      </c>
      <c r="H455" s="6">
        <v>0.14056468064905595</v>
      </c>
    </row>
    <row r="456" spans="1:16" ht="12.75" customHeight="1" x14ac:dyDescent="0.2">
      <c r="A456" s="5">
        <v>5</v>
      </c>
      <c r="B456" s="6">
        <v>0.17127922613251817</v>
      </c>
      <c r="C456" s="6">
        <v>0.16310404906784709</v>
      </c>
      <c r="D456" s="6">
        <v>0.13141771487218401</v>
      </c>
      <c r="E456" s="6">
        <v>8.8564915604427655E-2</v>
      </c>
      <c r="F456" s="6">
        <v>9.9522929242518543E-2</v>
      </c>
      <c r="G456" s="6">
        <v>5.8619662405491428E-2</v>
      </c>
      <c r="H456" s="6">
        <v>0.17641421851657246</v>
      </c>
    </row>
    <row r="457" spans="1:16" s="18" customFormat="1" ht="19.5" customHeight="1" x14ac:dyDescent="0.2">
      <c r="A457" s="17">
        <v>6</v>
      </c>
      <c r="B457" s="6">
        <v>0.20849760385745772</v>
      </c>
      <c r="C457" s="6">
        <v>0.19854598936466686</v>
      </c>
      <c r="D457" s="6">
        <v>0.15997432539818604</v>
      </c>
      <c r="E457" s="6">
        <v>0.10780976249317228</v>
      </c>
      <c r="F457" s="6">
        <v>0.12114891422901453</v>
      </c>
      <c r="G457" s="6">
        <v>7.1357510344085107E-2</v>
      </c>
      <c r="H457" s="6">
        <v>0.21474841215497578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">
      <c r="A458" s="5">
        <v>7</v>
      </c>
      <c r="B458" s="6">
        <v>0.24822666139538685</v>
      </c>
      <c r="C458" s="6">
        <v>0.23637877443967759</v>
      </c>
      <c r="D458" s="6">
        <v>0.190457309666346</v>
      </c>
      <c r="E458" s="6">
        <v>0.12835282955004829</v>
      </c>
      <c r="F458" s="6">
        <v>0.14423374635664282</v>
      </c>
      <c r="G458" s="6">
        <v>8.4954628880572924E-2</v>
      </c>
      <c r="H458" s="6">
        <v>0.25566855639086261</v>
      </c>
    </row>
    <row r="459" spans="1:16" ht="12.75" customHeight="1" x14ac:dyDescent="0.2">
      <c r="A459" s="5">
        <v>8</v>
      </c>
      <c r="B459" s="6">
        <v>0.29057621202499856</v>
      </c>
      <c r="C459" s="6">
        <v>0.27670697617121287</v>
      </c>
      <c r="D459" s="6">
        <v>0.2229509243052949</v>
      </c>
      <c r="E459" s="6">
        <v>0.15025089893118324</v>
      </c>
      <c r="F459" s="6">
        <v>0.16884123335861212</v>
      </c>
      <c r="G459" s="6">
        <v>9.9448601191093458E-2</v>
      </c>
      <c r="H459" s="6">
        <v>0.29928775673142588</v>
      </c>
    </row>
    <row r="460" spans="1:16" ht="12.75" customHeight="1" x14ac:dyDescent="0.2">
      <c r="A460" s="5">
        <v>9</v>
      </c>
      <c r="B460" s="6">
        <v>0.33566869043293079</v>
      </c>
      <c r="C460" s="6">
        <v>0.31964718542430615</v>
      </c>
      <c r="D460" s="6">
        <v>0.25754910999366826</v>
      </c>
      <c r="E460" s="6">
        <v>0.17356727905951913</v>
      </c>
      <c r="F460" s="6">
        <v>0.1950425167208471</v>
      </c>
      <c r="G460" s="6">
        <v>0.11488133008055484</v>
      </c>
      <c r="H460" s="6">
        <v>0.34573211848464902</v>
      </c>
    </row>
    <row r="461" spans="1:16" ht="12.75" customHeight="1" x14ac:dyDescent="0.2">
      <c r="A461" s="5">
        <v>10</v>
      </c>
      <c r="B461" s="6">
        <v>0.38364038355275643</v>
      </c>
      <c r="C461" s="6">
        <v>0.36532918414159399</v>
      </c>
      <c r="D461" s="6">
        <v>0.29435643584811555</v>
      </c>
      <c r="E461" s="6">
        <v>0.19837244106598295</v>
      </c>
      <c r="F461" s="6">
        <v>0.22291678686913924</v>
      </c>
      <c r="G461" s="6">
        <v>0.13129945923258823</v>
      </c>
      <c r="H461" s="6">
        <v>0.39514201449914388</v>
      </c>
    </row>
    <row r="462" spans="1:16" ht="19.5" customHeight="1" x14ac:dyDescent="0.2">
      <c r="A462" s="5">
        <v>11</v>
      </c>
      <c r="B462" s="6">
        <v>0.43464273267618286</v>
      </c>
      <c r="C462" s="6">
        <v>0.41389718530459946</v>
      </c>
      <c r="D462" s="6">
        <v>0.33348909849646413</v>
      </c>
      <c r="E462" s="6">
        <v>0.22474469208403119</v>
      </c>
      <c r="F462" s="6">
        <v>0.25255203976948676</v>
      </c>
      <c r="G462" s="6">
        <v>0.1487548188521437</v>
      </c>
      <c r="H462" s="6">
        <v>0.44767342631295781</v>
      </c>
    </row>
    <row r="463" spans="1:16" ht="12.75" customHeight="1" x14ac:dyDescent="0.2">
      <c r="A463" s="5">
        <v>12</v>
      </c>
      <c r="B463" s="6">
        <v>0.48884369821572637</v>
      </c>
      <c r="C463" s="6">
        <v>0.46551113255612775</v>
      </c>
      <c r="D463" s="6">
        <v>0.37507596922159092</v>
      </c>
      <c r="E463" s="6">
        <v>0.25277088093996508</v>
      </c>
      <c r="F463" s="6">
        <v>0.28404586993249015</v>
      </c>
      <c r="G463" s="6">
        <v>0.16730489275031449</v>
      </c>
      <c r="H463" s="6">
        <v>0.50349934983216083</v>
      </c>
    </row>
    <row r="464" spans="1:16" ht="12.75" customHeight="1" x14ac:dyDescent="0.2">
      <c r="A464" s="5">
        <v>13</v>
      </c>
      <c r="B464" s="6">
        <v>0.54642917392794232</v>
      </c>
      <c r="C464" s="6">
        <v>0.52034804692246017</v>
      </c>
      <c r="D464" s="6">
        <v>0.41925967905498274</v>
      </c>
      <c r="E464" s="6">
        <v>0.28254712941826754</v>
      </c>
      <c r="F464" s="6">
        <v>0.31750629215713011</v>
      </c>
      <c r="G464" s="6">
        <v>0.18701330235684785</v>
      </c>
      <c r="H464" s="6">
        <v>0.56281125195282855</v>
      </c>
    </row>
    <row r="465" spans="1:8" ht="12.75" customHeight="1" x14ac:dyDescent="0.2">
      <c r="A465" s="5">
        <v>14</v>
      </c>
      <c r="B465" s="6">
        <v>0.60760443159642086</v>
      </c>
      <c r="C465" s="6">
        <v>0.57860340254146458</v>
      </c>
      <c r="D465" s="6">
        <v>0.46619772724121378</v>
      </c>
      <c r="E465" s="6">
        <v>0.31417957927704987</v>
      </c>
      <c r="F465" s="6">
        <v>0.35305258097339492</v>
      </c>
      <c r="G465" s="6">
        <v>0.20795030115739493</v>
      </c>
      <c r="H465" s="6">
        <v>0.62582055855598151</v>
      </c>
    </row>
    <row r="466" spans="1:8" ht="12.75" customHeight="1" x14ac:dyDescent="0.2">
      <c r="A466" s="5">
        <v>15</v>
      </c>
      <c r="B466" s="6">
        <v>0.6725955698448205</v>
      </c>
      <c r="C466" s="6">
        <v>0.64049250632361732</v>
      </c>
      <c r="D466" s="6">
        <v>0.51606359287128578</v>
      </c>
      <c r="E466" s="6">
        <v>0.34778514139905448</v>
      </c>
      <c r="F466" s="6">
        <v>0.39081611248469372</v>
      </c>
      <c r="G466" s="6">
        <v>0.2301932705442499</v>
      </c>
      <c r="H466" s="6">
        <v>0.69276014675638153</v>
      </c>
    </row>
    <row r="467" spans="1:8" ht="19.5" customHeight="1" x14ac:dyDescent="0.2">
      <c r="A467" s="5">
        <v>16</v>
      </c>
      <c r="B467" s="6">
        <v>0.74165093156522965</v>
      </c>
      <c r="C467" s="6">
        <v>0.70625184772634664</v>
      </c>
      <c r="D467" s="6">
        <v>0.56904782243539465</v>
      </c>
      <c r="E467" s="6">
        <v>0.38349222871429856</v>
      </c>
      <c r="F467" s="6">
        <v>0.43094118797399739</v>
      </c>
      <c r="G467" s="6">
        <v>0.25382720492580502</v>
      </c>
      <c r="H467" s="6">
        <v>0.76388580482573643</v>
      </c>
    </row>
    <row r="468" spans="1:8" ht="12.75" customHeight="1" x14ac:dyDescent="0.2">
      <c r="A468" s="5">
        <v>17</v>
      </c>
      <c r="B468" s="6">
        <v>0.81504244300024886</v>
      </c>
      <c r="C468" s="6">
        <v>0.7761403739215742</v>
      </c>
      <c r="D468" s="6">
        <v>0.62535905726280872</v>
      </c>
      <c r="E468" s="6">
        <v>0.4214414486114908</v>
      </c>
      <c r="F468" s="6">
        <v>0.47358581198635541</v>
      </c>
      <c r="G468" s="6">
        <v>0.27894517002229025</v>
      </c>
      <c r="H468" s="6">
        <v>0.83947761142078559</v>
      </c>
    </row>
    <row r="469" spans="1:8" ht="12.75" customHeight="1" x14ac:dyDescent="0.2">
      <c r="A469" s="5">
        <v>18</v>
      </c>
      <c r="B469" s="6">
        <v>0.89306681332021165</v>
      </c>
      <c r="C469" s="6">
        <v>0.85044063211697829</v>
      </c>
      <c r="D469" s="6">
        <v>0.6852249539236055</v>
      </c>
      <c r="E469" s="6">
        <v>0.461786223214394</v>
      </c>
      <c r="F469" s="6">
        <v>0.51892238935118906</v>
      </c>
      <c r="G469" s="6">
        <v>0.30564871341650524</v>
      </c>
      <c r="H469" s="6">
        <v>0.91984117112413388</v>
      </c>
    </row>
    <row r="470" spans="1:8" ht="12.75" customHeight="1" x14ac:dyDescent="0.2">
      <c r="A470" s="5">
        <v>19</v>
      </c>
      <c r="B470" s="6">
        <v>0.9760465160035261</v>
      </c>
      <c r="C470" s="6">
        <v>0.92945970409493783</v>
      </c>
      <c r="D470" s="6">
        <v>0.74889293721410244</v>
      </c>
      <c r="E470" s="6">
        <v>0.50469329683313091</v>
      </c>
      <c r="F470" s="6">
        <v>0.56713829541983996</v>
      </c>
      <c r="G470" s="6">
        <v>0.3340482004275015</v>
      </c>
      <c r="H470" s="6">
        <v>1.0053086252466112</v>
      </c>
    </row>
    <row r="471" spans="1:8" ht="12.75" customHeight="1" x14ac:dyDescent="0.2">
      <c r="A471" s="5">
        <v>20</v>
      </c>
      <c r="B471" s="6">
        <v>1.0643304517546925</v>
      </c>
      <c r="C471" s="6">
        <v>1.0135298374893993</v>
      </c>
      <c r="D471" s="6">
        <v>0.81663070879513777</v>
      </c>
      <c r="E471" s="6">
        <v>0.55034307874526633</v>
      </c>
      <c r="F471" s="6">
        <v>0.61843626125847873</v>
      </c>
      <c r="G471" s="6">
        <v>0.36426304099174756</v>
      </c>
      <c r="H471" s="6">
        <v>1.0962393346197337</v>
      </c>
    </row>
    <row r="472" spans="1:8" ht="19.5" customHeight="1" x14ac:dyDescent="0.2">
      <c r="A472" s="5">
        <v>21</v>
      </c>
      <c r="B472" s="6">
        <v>1.1582941662380002</v>
      </c>
      <c r="C472" s="6">
        <v>1.1030086531271168</v>
      </c>
      <c r="D472" s="6">
        <v>0.88872641425298848</v>
      </c>
      <c r="E472" s="6">
        <v>0.59892975578135965</v>
      </c>
      <c r="F472" s="6">
        <v>0.67303450016371047</v>
      </c>
      <c r="G472" s="6">
        <v>0.39642176418165653</v>
      </c>
      <c r="H472" s="6">
        <v>1.1930201038571064</v>
      </c>
    </row>
    <row r="473" spans="1:8" ht="12.75" customHeight="1" x14ac:dyDescent="0.2">
      <c r="A473" s="5">
        <v>22</v>
      </c>
      <c r="B473" s="6">
        <v>1.2583394635558289</v>
      </c>
      <c r="C473" s="6">
        <v>1.1982787769546821</v>
      </c>
      <c r="D473" s="6">
        <v>0.96548834653218352</v>
      </c>
      <c r="E473" s="6">
        <v>0.65066109246265713</v>
      </c>
      <c r="F473" s="6">
        <v>0.73116648307158183</v>
      </c>
      <c r="G473" s="6">
        <v>0.43066188592000854</v>
      </c>
      <c r="H473" s="6">
        <v>1.2960647832447145</v>
      </c>
    </row>
    <row r="474" spans="1:8" ht="12.75" customHeight="1" x14ac:dyDescent="0.2">
      <c r="A474" s="5">
        <v>23</v>
      </c>
      <c r="B474" s="6">
        <v>1.3648932169516739</v>
      </c>
      <c r="C474" s="6">
        <v>1.2997467075068245</v>
      </c>
      <c r="D474" s="6">
        <v>1.047244033421509</v>
      </c>
      <c r="E474" s="6">
        <v>0.70575781604042864</v>
      </c>
      <c r="F474" s="6">
        <v>0.7930802475086931</v>
      </c>
      <c r="G474" s="6">
        <v>0.46712950194759251</v>
      </c>
      <c r="H474" s="6">
        <v>1.4058130437885348</v>
      </c>
    </row>
    <row r="475" spans="1:8" ht="12.75" customHeight="1" x14ac:dyDescent="0.2">
      <c r="A475" s="5">
        <v>24</v>
      </c>
      <c r="B475" s="6">
        <v>1.4784051302268932</v>
      </c>
      <c r="C475" s="6">
        <v>1.4078406841710012</v>
      </c>
      <c r="D475" s="6">
        <v>1.1343385199522764</v>
      </c>
      <c r="E475" s="6">
        <v>0.76445245897125824</v>
      </c>
      <c r="F475" s="6">
        <v>0.85903709684856655</v>
      </c>
      <c r="G475" s="6">
        <v>0.50597852167662016</v>
      </c>
      <c r="H475" s="6">
        <v>1.5227280715180236</v>
      </c>
    </row>
    <row r="476" spans="1:8" ht="12.75" customHeight="1" x14ac:dyDescent="0.2">
      <c r="A476" s="5">
        <v>25</v>
      </c>
      <c r="B476" s="6">
        <v>1.5993441451046455</v>
      </c>
      <c r="C476" s="6">
        <v>1.5230072660282561</v>
      </c>
      <c r="D476" s="6">
        <v>1.227131611870093</v>
      </c>
      <c r="E476" s="6">
        <v>0.82698750123986164</v>
      </c>
      <c r="F476" s="6">
        <v>0.92930951278665619</v>
      </c>
      <c r="G476" s="6">
        <v>0.54736943862472387</v>
      </c>
      <c r="H476" s="6">
        <v>1.6472928671419584</v>
      </c>
    </row>
    <row r="477" spans="1:8" ht="18" customHeight="1" x14ac:dyDescent="0.2">
      <c r="A477" s="53" t="s">
        <v>63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52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53" t="s">
        <v>0</v>
      </c>
      <c r="B479" s="12"/>
      <c r="C479" s="20">
        <v>0.75</v>
      </c>
      <c r="D479" s="12"/>
      <c r="E479" s="12"/>
      <c r="H479" s="14" t="s">
        <v>46</v>
      </c>
    </row>
    <row r="480" spans="1:8" ht="18" customHeight="1" x14ac:dyDescent="0.2">
      <c r="A480" s="53" t="s">
        <v>33</v>
      </c>
      <c r="B480" s="12"/>
      <c r="H480" s="24" t="s">
        <v>46</v>
      </c>
    </row>
    <row r="481" spans="1:16" ht="14.25" customHeight="1" x14ac:dyDescent="0.2">
      <c r="A481" s="52"/>
      <c r="B481" s="15"/>
      <c r="C481" s="8"/>
      <c r="D481" s="15"/>
      <c r="E481" s="15"/>
      <c r="H481" s="24"/>
    </row>
    <row r="482" spans="1:16" ht="14.25" customHeight="1" x14ac:dyDescent="0.2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2">
      <c r="D483" s="5"/>
      <c r="E483" s="5"/>
      <c r="F483" s="5"/>
      <c r="G483" s="5"/>
      <c r="H483" s="1"/>
      <c r="M483" s="1"/>
    </row>
    <row r="484" spans="1:16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">
      <c r="A486" s="5">
        <v>1</v>
      </c>
      <c r="B486" s="6">
        <v>4.1861014945112698E-2</v>
      </c>
      <c r="C486" s="6">
        <v>3.9862983911166029E-2</v>
      </c>
      <c r="D486" s="6">
        <v>3.2118774999956697E-2</v>
      </c>
      <c r="E486" s="6">
        <v>2.1645457767663977E-2</v>
      </c>
      <c r="F486" s="6">
        <v>2.4323620105447814E-2</v>
      </c>
      <c r="G486" s="6">
        <v>1.432677283429095E-2</v>
      </c>
      <c r="H486" s="6">
        <v>4.3116018238773215E-2</v>
      </c>
    </row>
    <row r="487" spans="1:16" ht="12.75" customHeight="1" x14ac:dyDescent="0.2">
      <c r="A487" s="5">
        <v>2</v>
      </c>
      <c r="B487" s="6">
        <v>6.9812600268500946E-2</v>
      </c>
      <c r="C487" s="6">
        <v>6.6480436868261578E-2</v>
      </c>
      <c r="D487" s="6">
        <v>5.3565237324655179E-2</v>
      </c>
      <c r="E487" s="6">
        <v>3.6098639575366284E-2</v>
      </c>
      <c r="F487" s="6">
        <v>4.0565073965144159E-2</v>
      </c>
      <c r="G487" s="6">
        <v>2.3893096388833385E-2</v>
      </c>
      <c r="H487" s="6">
        <v>7.1905598811198831E-2</v>
      </c>
    </row>
    <row r="488" spans="1:16" s="18" customFormat="1" ht="12.75" customHeight="1" x14ac:dyDescent="0.2">
      <c r="A488" s="17">
        <v>3</v>
      </c>
      <c r="B488" s="6">
        <v>9.8432005046262316E-2</v>
      </c>
      <c r="C488" s="6">
        <v>9.3733834180747044E-2</v>
      </c>
      <c r="D488" s="6">
        <v>7.5524098663656739E-2</v>
      </c>
      <c r="E488" s="6">
        <v>5.0897136894768678E-2</v>
      </c>
      <c r="F488" s="6">
        <v>5.7194568743783737E-2</v>
      </c>
      <c r="G488" s="6">
        <v>3.3687978606601457E-2</v>
      </c>
      <c r="H488" s="6">
        <v>0.1013830202258188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">
      <c r="A489" s="5">
        <v>4</v>
      </c>
      <c r="B489" s="6">
        <v>0.12917716258228371</v>
      </c>
      <c r="C489" s="6">
        <v>0.12301152182906755</v>
      </c>
      <c r="D489" s="6">
        <v>9.9113990082497855E-2</v>
      </c>
      <c r="E489" s="6">
        <v>6.6794816630405929E-2</v>
      </c>
      <c r="F489" s="6">
        <v>7.5059246247873745E-2</v>
      </c>
      <c r="G489" s="6">
        <v>4.4210391604724258E-2</v>
      </c>
      <c r="H489" s="6">
        <v>0.13304992497753504</v>
      </c>
    </row>
    <row r="490" spans="1:16" ht="12.75" customHeight="1" x14ac:dyDescent="0.2">
      <c r="A490" s="5">
        <v>5</v>
      </c>
      <c r="B490" s="6">
        <v>0.16212243418414407</v>
      </c>
      <c r="C490" s="6">
        <v>0.15438431184708129</v>
      </c>
      <c r="D490" s="6">
        <v>0.12439196691320911</v>
      </c>
      <c r="E490" s="6">
        <v>8.3830129463535075E-2</v>
      </c>
      <c r="F490" s="6">
        <v>9.4202314607901835E-2</v>
      </c>
      <c r="G490" s="6">
        <v>5.5485785257332693E-2</v>
      </c>
      <c r="H490" s="6">
        <v>0.16698290374380814</v>
      </c>
    </row>
    <row r="491" spans="1:16" s="18" customFormat="1" ht="19.5" customHeight="1" x14ac:dyDescent="0.2">
      <c r="A491" s="17">
        <v>6</v>
      </c>
      <c r="B491" s="6">
        <v>0.19735107299457219</v>
      </c>
      <c r="C491" s="6">
        <v>0.18793148369548701</v>
      </c>
      <c r="D491" s="6">
        <v>0.15142190694190846</v>
      </c>
      <c r="E491" s="6">
        <v>0.10204612385791936</v>
      </c>
      <c r="F491" s="6">
        <v>0.11467214861408692</v>
      </c>
      <c r="G491" s="6">
        <v>6.7542652635251221E-2</v>
      </c>
      <c r="H491" s="6">
        <v>0.20326770561660429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">
      <c r="A492" s="5">
        <v>7</v>
      </c>
      <c r="B492" s="6">
        <v>0.23495616767726094</v>
      </c>
      <c r="C492" s="6">
        <v>0.22374168290540625</v>
      </c>
      <c r="D492" s="6">
        <v>0.18027523447228552</v>
      </c>
      <c r="E492" s="6">
        <v>0.12149093402008138</v>
      </c>
      <c r="F492" s="6">
        <v>0.13652283805127424</v>
      </c>
      <c r="G492" s="6">
        <v>8.0412852978871505E-2</v>
      </c>
      <c r="H492" s="6">
        <v>0.24200021008013733</v>
      </c>
    </row>
    <row r="493" spans="1:16" ht="12.75" customHeight="1" x14ac:dyDescent="0.2">
      <c r="A493" s="5">
        <v>8</v>
      </c>
      <c r="B493" s="6">
        <v>0.2750416607618994</v>
      </c>
      <c r="C493" s="6">
        <v>0.26191389081769106</v>
      </c>
      <c r="D493" s="6">
        <v>0.21103170167299637</v>
      </c>
      <c r="E493" s="6">
        <v>0.14221830646428035</v>
      </c>
      <c r="F493" s="6">
        <v>0.15981477941506428</v>
      </c>
      <c r="G493" s="6">
        <v>9.4131960222858815E-2</v>
      </c>
      <c r="H493" s="6">
        <v>0.28328747588612979</v>
      </c>
    </row>
    <row r="494" spans="1:16" ht="12.75" customHeight="1" x14ac:dyDescent="0.2">
      <c r="A494" s="5">
        <v>9</v>
      </c>
      <c r="B494" s="6">
        <v>0.31772344143058256</v>
      </c>
      <c r="C494" s="6">
        <v>0.30255846521051233</v>
      </c>
      <c r="D494" s="6">
        <v>0.24378022704182495</v>
      </c>
      <c r="E494" s="6">
        <v>0.16428816506957297</v>
      </c>
      <c r="F494" s="6">
        <v>0.18461531088259631</v>
      </c>
      <c r="G494" s="6">
        <v>0.10873963699813602</v>
      </c>
      <c r="H494" s="6">
        <v>0.32724886660222174</v>
      </c>
    </row>
    <row r="495" spans="1:16" ht="12.75" customHeight="1" x14ac:dyDescent="0.2">
      <c r="A495" s="5">
        <v>10</v>
      </c>
      <c r="B495" s="6">
        <v>0.36313051055467849</v>
      </c>
      <c r="C495" s="6">
        <v>0.34579824972888462</v>
      </c>
      <c r="D495" s="6">
        <v>0.27861978930558196</v>
      </c>
      <c r="E495" s="6">
        <v>0.1877672134960795</v>
      </c>
      <c r="F495" s="6">
        <v>0.21099938926494005</v>
      </c>
      <c r="G495" s="6">
        <v>0.12428003336131159</v>
      </c>
      <c r="H495" s="6">
        <v>0.37401725057692331</v>
      </c>
    </row>
    <row r="496" spans="1:16" ht="19.5" customHeight="1" x14ac:dyDescent="0.2">
      <c r="A496" s="5">
        <v>11</v>
      </c>
      <c r="B496" s="6">
        <v>0.41140621319360804</v>
      </c>
      <c r="C496" s="6">
        <v>0.39176974755613836</v>
      </c>
      <c r="D496" s="6">
        <v>0.31566037308162403</v>
      </c>
      <c r="E496" s="6">
        <v>0.21272957248439772</v>
      </c>
      <c r="F496" s="6">
        <v>0.23905030615867828</v>
      </c>
      <c r="G496" s="6">
        <v>0.14080220861269008</v>
      </c>
      <c r="H496" s="6">
        <v>0.42374027038900491</v>
      </c>
    </row>
    <row r="497" spans="1:8" ht="12.75" customHeight="1" x14ac:dyDescent="0.2">
      <c r="A497" s="5">
        <v>12</v>
      </c>
      <c r="B497" s="6">
        <v>0.4627095303956783</v>
      </c>
      <c r="C497" s="6">
        <v>0.4406243515569509</v>
      </c>
      <c r="D497" s="6">
        <v>0.35502396004016445</v>
      </c>
      <c r="E497" s="6">
        <v>0.23925744781887118</v>
      </c>
      <c r="F497" s="6">
        <v>0.26886043855533992</v>
      </c>
      <c r="G497" s="6">
        <v>0.15836057341018395</v>
      </c>
      <c r="H497" s="6">
        <v>0.47658167337682911</v>
      </c>
    </row>
    <row r="498" spans="1:8" ht="12.75" customHeight="1" x14ac:dyDescent="0.2">
      <c r="A498" s="5">
        <v>13</v>
      </c>
      <c r="B498" s="6">
        <v>0.51721641781524907</v>
      </c>
      <c r="C498" s="6">
        <v>0.49252961900216274</v>
      </c>
      <c r="D498" s="6">
        <v>0.39684555598743509</v>
      </c>
      <c r="E498" s="6">
        <v>0.26744182249860837</v>
      </c>
      <c r="F498" s="6">
        <v>0.30053202665377515</v>
      </c>
      <c r="G498" s="6">
        <v>0.17701534790593781</v>
      </c>
      <c r="H498" s="6">
        <v>0.53272269038758235</v>
      </c>
    </row>
    <row r="499" spans="1:8" ht="12.75" customHeight="1" x14ac:dyDescent="0.2">
      <c r="A499" s="5">
        <v>14</v>
      </c>
      <c r="B499" s="6">
        <v>0.57512117316125078</v>
      </c>
      <c r="C499" s="6">
        <v>0.54767057374882167</v>
      </c>
      <c r="D499" s="6">
        <v>0.44127424007033023</v>
      </c>
      <c r="E499" s="6">
        <v>0.29738316381659102</v>
      </c>
      <c r="F499" s="6">
        <v>0.334177968425177</v>
      </c>
      <c r="G499" s="6">
        <v>0.19683302975037231</v>
      </c>
      <c r="H499" s="6">
        <v>0.59236344422222853</v>
      </c>
    </row>
    <row r="500" spans="1:8" ht="12.75" customHeight="1" x14ac:dyDescent="0.2">
      <c r="A500" s="5">
        <v>15</v>
      </c>
      <c r="B500" s="6">
        <v>0.63663780755494359</v>
      </c>
      <c r="C500" s="6">
        <v>0.60625101214287846</v>
      </c>
      <c r="D500" s="6">
        <v>0.48847421698050086</v>
      </c>
      <c r="E500" s="6">
        <v>0.32919213246017065</v>
      </c>
      <c r="F500" s="6">
        <v>0.36992261644959401</v>
      </c>
      <c r="G500" s="6">
        <v>0.21788686343415078</v>
      </c>
      <c r="H500" s="6">
        <v>0.65572436210690277</v>
      </c>
    </row>
    <row r="501" spans="1:8" ht="19.5" customHeight="1" x14ac:dyDescent="0.2">
      <c r="A501" s="5">
        <v>16</v>
      </c>
      <c r="B501" s="6">
        <v>0.70200138718086635</v>
      </c>
      <c r="C501" s="6">
        <v>0.6684947806329824</v>
      </c>
      <c r="D501" s="6">
        <v>0.53862584636525057</v>
      </c>
      <c r="E501" s="6">
        <v>0.36299027625079161</v>
      </c>
      <c r="F501" s="6">
        <v>0.4079025574911036</v>
      </c>
      <c r="G501" s="6">
        <v>0.2402572994631037</v>
      </c>
      <c r="H501" s="6">
        <v>0.72304755756687866</v>
      </c>
    </row>
    <row r="502" spans="1:8" ht="12.75" customHeight="1" x14ac:dyDescent="0.2">
      <c r="A502" s="5">
        <v>17</v>
      </c>
      <c r="B502" s="6">
        <v>0.77146930077999154</v>
      </c>
      <c r="C502" s="6">
        <v>0.73464698276604368</v>
      </c>
      <c r="D502" s="6">
        <v>0.5919266153392535</v>
      </c>
      <c r="E502" s="6">
        <v>0.39891068553826747</v>
      </c>
      <c r="F502" s="6">
        <v>0.44826734898310894</v>
      </c>
      <c r="G502" s="6">
        <v>0.26403242815293043</v>
      </c>
      <c r="H502" s="6">
        <v>0.79459813591947281</v>
      </c>
    </row>
    <row r="503" spans="1:8" ht="12.75" customHeight="1" x14ac:dyDescent="0.2">
      <c r="A503" s="5">
        <v>18</v>
      </c>
      <c r="B503" s="6">
        <v>0.84532239509611473</v>
      </c>
      <c r="C503" s="6">
        <v>0.80497506043863631</v>
      </c>
      <c r="D503" s="6">
        <v>0.64859200968051223</v>
      </c>
      <c r="E503" s="6">
        <v>0.43709858031642757</v>
      </c>
      <c r="F503" s="6">
        <v>0.49118017878698628</v>
      </c>
      <c r="G503" s="6">
        <v>0.28930836823139933</v>
      </c>
      <c r="H503" s="6">
        <v>0.87066536376139037</v>
      </c>
    </row>
    <row r="504" spans="1:8" ht="12.75" customHeight="1" x14ac:dyDescent="0.2">
      <c r="A504" s="5">
        <v>19</v>
      </c>
      <c r="B504" s="6">
        <v>0.92386590379043243</v>
      </c>
      <c r="C504" s="6">
        <v>0.8797696784743767</v>
      </c>
      <c r="D504" s="6">
        <v>0.70885622656029124</v>
      </c>
      <c r="E504" s="6">
        <v>0.4777117905454713</v>
      </c>
      <c r="F504" s="6">
        <v>0.53681840494405586</v>
      </c>
      <c r="G504" s="6">
        <v>0.3161895847558216</v>
      </c>
      <c r="H504" s="6">
        <v>0.95156362573238495</v>
      </c>
    </row>
    <row r="505" spans="1:8" ht="12.75" customHeight="1" x14ac:dyDescent="0.2">
      <c r="A505" s="5">
        <v>20</v>
      </c>
      <c r="B505" s="6">
        <v>1.0074300749191714</v>
      </c>
      <c r="C505" s="6">
        <v>0.95934532215197332</v>
      </c>
      <c r="D505" s="6">
        <v>0.77297265598898557</v>
      </c>
      <c r="E505" s="6">
        <v>0.5209210806075637</v>
      </c>
      <c r="F505" s="6">
        <v>0.58537392027561563</v>
      </c>
      <c r="G505" s="6">
        <v>0.34478910386487821</v>
      </c>
      <c r="H505" s="6">
        <v>1.037633070804818</v>
      </c>
    </row>
    <row r="506" spans="1:8" ht="19.5" customHeight="1" x14ac:dyDescent="0.2">
      <c r="A506" s="5">
        <v>21</v>
      </c>
      <c r="B506" s="6">
        <v>1.0963703770269793</v>
      </c>
      <c r="C506" s="6">
        <v>1.0440404934617586</v>
      </c>
      <c r="D506" s="6">
        <v>0.84121403894576408</v>
      </c>
      <c r="E506" s="6">
        <v>0.56691025587342991</v>
      </c>
      <c r="F506" s="6">
        <v>0.63705327213487239</v>
      </c>
      <c r="G506" s="6">
        <v>0.37522858331329845</v>
      </c>
      <c r="H506" s="6">
        <v>1.1292398245557791</v>
      </c>
    </row>
    <row r="507" spans="1:8" ht="12.75" customHeight="1" x14ac:dyDescent="0.2">
      <c r="A507" s="5">
        <v>22</v>
      </c>
      <c r="B507" s="6">
        <v>1.1910671332891414</v>
      </c>
      <c r="C507" s="6">
        <v>1.134217362710336</v>
      </c>
      <c r="D507" s="6">
        <v>0.91387218666621783</v>
      </c>
      <c r="E507" s="6">
        <v>0.61587597352492485</v>
      </c>
      <c r="F507" s="6">
        <v>0.69207744982285124</v>
      </c>
      <c r="G507" s="6">
        <v>0.40763818725842715</v>
      </c>
      <c r="H507" s="6">
        <v>1.2267756123407989</v>
      </c>
    </row>
    <row r="508" spans="1:8" ht="12.75" customHeight="1" x14ac:dyDescent="0.2">
      <c r="A508" s="5">
        <v>23</v>
      </c>
      <c r="B508" s="6">
        <v>1.2919243957958386</v>
      </c>
      <c r="C508" s="6">
        <v>1.2302606965353826</v>
      </c>
      <c r="D508" s="6">
        <v>0.99125711691245355</v>
      </c>
      <c r="E508" s="6">
        <v>0.66802716047090227</v>
      </c>
      <c r="F508" s="6">
        <v>0.75068123048380597</v>
      </c>
      <c r="G508" s="6">
        <v>0.44215620098830222</v>
      </c>
      <c r="H508" s="6">
        <v>1.3306565998288766</v>
      </c>
    </row>
    <row r="509" spans="1:8" ht="12.75" customHeight="1" x14ac:dyDescent="0.2">
      <c r="A509" s="5">
        <v>24</v>
      </c>
      <c r="B509" s="6">
        <v>1.3993678266462319</v>
      </c>
      <c r="C509" s="6">
        <v>1.3325758401353529</v>
      </c>
      <c r="D509" s="6">
        <v>1.0736954281964011</v>
      </c>
      <c r="E509" s="6">
        <v>0.72358391770515618</v>
      </c>
      <c r="F509" s="6">
        <v>0.81311194790089591</v>
      </c>
      <c r="G509" s="6">
        <v>0.47892830573417966</v>
      </c>
      <c r="H509" s="6">
        <v>1.4413212105712583</v>
      </c>
    </row>
    <row r="510" spans="1:8" ht="12.75" customHeight="1" x14ac:dyDescent="0.2">
      <c r="A510" s="5">
        <v>25</v>
      </c>
      <c r="B510" s="6">
        <v>1.5138412973790092</v>
      </c>
      <c r="C510" s="6">
        <v>1.4415854790095963</v>
      </c>
      <c r="D510" s="6">
        <v>1.1615276906188741</v>
      </c>
      <c r="E510" s="6">
        <v>0.78277576194288268</v>
      </c>
      <c r="F510" s="6">
        <v>0.87962751657277438</v>
      </c>
      <c r="G510" s="6">
        <v>0.51810641483859898</v>
      </c>
      <c r="H510" s="6">
        <v>1.5592266234820928</v>
      </c>
    </row>
    <row r="511" spans="1:8" ht="18" customHeight="1" x14ac:dyDescent="0.2">
      <c r="A511" s="53" t="s">
        <v>63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52" t="s">
        <v>8</v>
      </c>
      <c r="D512" s="12"/>
      <c r="E512" s="12"/>
      <c r="F512" s="13"/>
      <c r="G512" s="13"/>
      <c r="H512" s="14"/>
    </row>
    <row r="513" spans="1:16" ht="18" customHeight="1" x14ac:dyDescent="0.2">
      <c r="A513" s="53" t="s">
        <v>0</v>
      </c>
      <c r="B513" s="12"/>
      <c r="C513" s="20">
        <v>0.75</v>
      </c>
      <c r="D513" s="12"/>
      <c r="E513" s="12"/>
      <c r="H513" s="14" t="s">
        <v>46</v>
      </c>
    </row>
    <row r="514" spans="1:16" ht="18" customHeight="1" x14ac:dyDescent="0.2">
      <c r="A514" s="53" t="s">
        <v>32</v>
      </c>
      <c r="B514" s="12"/>
      <c r="H514" s="24" t="s">
        <v>46</v>
      </c>
    </row>
    <row r="515" spans="1:16" ht="14.25" customHeight="1" x14ac:dyDescent="0.2">
      <c r="A515" s="52"/>
      <c r="B515" s="15"/>
      <c r="C515" s="8"/>
      <c r="D515" s="15"/>
      <c r="E515" s="15"/>
      <c r="H515" s="24"/>
    </row>
    <row r="516" spans="1:16" ht="14.25" customHeight="1" x14ac:dyDescent="0.2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2">
      <c r="D517" s="5"/>
      <c r="E517" s="5"/>
      <c r="F517" s="5"/>
      <c r="G517" s="5"/>
      <c r="H517" s="1"/>
      <c r="M517" s="1"/>
    </row>
    <row r="518" spans="1:16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">
      <c r="A520" s="5">
        <v>1</v>
      </c>
      <c r="B520" s="6">
        <v>3.2495384934870891E-2</v>
      </c>
      <c r="C520" s="6">
        <v>3.0944376493125123E-2</v>
      </c>
      <c r="D520" s="6">
        <v>2.493279149176373E-2</v>
      </c>
      <c r="E520" s="6">
        <v>1.6802685820541768E-2</v>
      </c>
      <c r="F520" s="6">
        <v>1.8881658731219365E-2</v>
      </c>
      <c r="G520" s="6">
        <v>1.1121421655331585E-2</v>
      </c>
      <c r="H520" s="6">
        <v>3.3469604388830648E-2</v>
      </c>
    </row>
    <row r="521" spans="1:16" ht="12.75" customHeight="1" x14ac:dyDescent="0.2">
      <c r="A521" s="5">
        <v>2</v>
      </c>
      <c r="B521" s="6">
        <v>5.4193318580634857E-2</v>
      </c>
      <c r="C521" s="6">
        <v>5.1606665282843536E-2</v>
      </c>
      <c r="D521" s="6">
        <v>4.1581003429435541E-2</v>
      </c>
      <c r="E521" s="6">
        <v>2.8022234772968509E-2</v>
      </c>
      <c r="F521" s="6">
        <v>3.1489386846860645E-2</v>
      </c>
      <c r="G521" s="6">
        <v>1.8547456755626548E-2</v>
      </c>
      <c r="H521" s="6">
        <v>5.5818047302627571E-2</v>
      </c>
    </row>
    <row r="522" spans="1:16" s="18" customFormat="1" ht="12.75" customHeight="1" x14ac:dyDescent="0.2">
      <c r="A522" s="17">
        <v>3</v>
      </c>
      <c r="B522" s="6">
        <v>7.6409659395104662E-2</v>
      </c>
      <c r="C522" s="6">
        <v>7.2762617607778426E-2</v>
      </c>
      <c r="D522" s="6">
        <v>5.8626974552637337E-2</v>
      </c>
      <c r="E522" s="6">
        <v>3.9509841260344868E-2</v>
      </c>
      <c r="F522" s="6">
        <v>4.4398338882850601E-2</v>
      </c>
      <c r="G522" s="6">
        <v>2.6150914733781838E-2</v>
      </c>
      <c r="H522" s="6">
        <v>7.8700439356700666E-2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">
      <c r="A523" s="5">
        <v>4</v>
      </c>
      <c r="B523" s="6">
        <v>0.1002761549955154</v>
      </c>
      <c r="C523" s="6">
        <v>9.5489962641875939E-2</v>
      </c>
      <c r="D523" s="6">
        <v>7.6939062858000951E-2</v>
      </c>
      <c r="E523" s="6">
        <v>5.1850708371622187E-2</v>
      </c>
      <c r="F523" s="6">
        <v>5.826612429115708E-2</v>
      </c>
      <c r="G523" s="6">
        <v>3.4319131898750743E-2</v>
      </c>
      <c r="H523" s="6">
        <v>0.10328245823398188</v>
      </c>
    </row>
    <row r="524" spans="1:16" ht="12.75" customHeight="1" x14ac:dyDescent="0.2">
      <c r="A524" s="5">
        <v>5</v>
      </c>
      <c r="B524" s="6">
        <v>0.12585052971839381</v>
      </c>
      <c r="C524" s="6">
        <v>0.1198436695324743</v>
      </c>
      <c r="D524" s="6">
        <v>9.656155859934254E-2</v>
      </c>
      <c r="E524" s="6">
        <v>6.5074684157309784E-2</v>
      </c>
      <c r="F524" s="6">
        <v>7.3126284180001028E-2</v>
      </c>
      <c r="G524" s="6">
        <v>4.3071864184724334E-2</v>
      </c>
      <c r="H524" s="6">
        <v>0.12962355886048693</v>
      </c>
    </row>
    <row r="525" spans="1:16" s="18" customFormat="1" ht="19.5" customHeight="1" x14ac:dyDescent="0.2">
      <c r="A525" s="17">
        <v>6</v>
      </c>
      <c r="B525" s="6">
        <v>0.15319741035130224</v>
      </c>
      <c r="C525" s="6">
        <v>0.14588528042316964</v>
      </c>
      <c r="D525" s="6">
        <v>0.11754404808629673</v>
      </c>
      <c r="E525" s="6">
        <v>7.9215185781388933E-2</v>
      </c>
      <c r="F525" s="6">
        <v>8.9016370372513504E-2</v>
      </c>
      <c r="G525" s="6">
        <v>5.2431229863455733E-2</v>
      </c>
      <c r="H525" s="6">
        <v>0.15779030555040907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">
      <c r="A526" s="5">
        <v>7</v>
      </c>
      <c r="B526" s="6">
        <v>0.1823890586863578</v>
      </c>
      <c r="C526" s="6">
        <v>0.17368360804247157</v>
      </c>
      <c r="D526" s="6">
        <v>0.13994197575195111</v>
      </c>
      <c r="E526" s="6">
        <v>9.4309578309459144E-2</v>
      </c>
      <c r="F526" s="6">
        <v>0.10597837106181163</v>
      </c>
      <c r="G526" s="6">
        <v>6.2421960257910185E-2</v>
      </c>
      <c r="H526" s="6">
        <v>0.18785712652176861</v>
      </c>
    </row>
    <row r="527" spans="1:16" ht="12.75" customHeight="1" x14ac:dyDescent="0.2">
      <c r="A527" s="5">
        <v>8</v>
      </c>
      <c r="B527" s="6">
        <v>0.21350616202934569</v>
      </c>
      <c r="C527" s="6">
        <v>0.20331548848182623</v>
      </c>
      <c r="D527" s="6">
        <v>0.16381725068817227</v>
      </c>
      <c r="E527" s="6">
        <v>0.11039958346451373</v>
      </c>
      <c r="F527" s="6">
        <v>0.12405917014155693</v>
      </c>
      <c r="G527" s="6">
        <v>7.3071670290996482E-2</v>
      </c>
      <c r="H527" s="6">
        <v>0.21990712810517971</v>
      </c>
    </row>
    <row r="528" spans="1:16" ht="12.75" customHeight="1" x14ac:dyDescent="0.2">
      <c r="A528" s="5">
        <v>9</v>
      </c>
      <c r="B528" s="6">
        <v>0.24663868149532489</v>
      </c>
      <c r="C528" s="6">
        <v>0.23486658900197555</v>
      </c>
      <c r="D528" s="6">
        <v>0.1892388975188761</v>
      </c>
      <c r="E528" s="6">
        <v>0.12753171826290532</v>
      </c>
      <c r="F528" s="6">
        <v>0.14331104011373783</v>
      </c>
      <c r="G528" s="6">
        <v>8.4411148811505382E-2</v>
      </c>
      <c r="H528" s="6">
        <v>0.2540329684715622</v>
      </c>
    </row>
    <row r="529" spans="1:8" ht="12.75" customHeight="1" x14ac:dyDescent="0.2">
      <c r="A529" s="5">
        <v>10</v>
      </c>
      <c r="B529" s="6">
        <v>0.28188675638998417</v>
      </c>
      <c r="C529" s="6">
        <v>0.26843226924808777</v>
      </c>
      <c r="D529" s="6">
        <v>0.21628375030631097</v>
      </c>
      <c r="E529" s="6">
        <v>0.14575776265108328</v>
      </c>
      <c r="F529" s="6">
        <v>0.16379216758544915</v>
      </c>
      <c r="G529" s="6">
        <v>9.6474668115181877E-2</v>
      </c>
      <c r="H529" s="6">
        <v>0.2903377891270682</v>
      </c>
    </row>
    <row r="530" spans="1:8" ht="19.5" customHeight="1" x14ac:dyDescent="0.2">
      <c r="A530" s="5">
        <v>11</v>
      </c>
      <c r="B530" s="6">
        <v>0.31936166095955271</v>
      </c>
      <c r="C530" s="6">
        <v>0.30411849233388522</v>
      </c>
      <c r="D530" s="6">
        <v>0.24503718663825419</v>
      </c>
      <c r="E530" s="6">
        <v>0.16513525422101805</v>
      </c>
      <c r="F530" s="6">
        <v>0.1855672091947668</v>
      </c>
      <c r="G530" s="6">
        <v>0.10930031138873617</v>
      </c>
      <c r="H530" s="6">
        <v>0.32893620034658516</v>
      </c>
    </row>
    <row r="531" spans="1:8" ht="12.75" customHeight="1" x14ac:dyDescent="0.2">
      <c r="A531" s="5">
        <v>12</v>
      </c>
      <c r="B531" s="6">
        <v>0.35918680717502199</v>
      </c>
      <c r="C531" s="6">
        <v>0.34204277976286052</v>
      </c>
      <c r="D531" s="6">
        <v>0.27559389703603621</v>
      </c>
      <c r="E531" s="6">
        <v>0.18572800672900819</v>
      </c>
      <c r="F531" s="6">
        <v>0.20870787428516449</v>
      </c>
      <c r="G531" s="6">
        <v>0.12293031590892192</v>
      </c>
      <c r="H531" s="6">
        <v>0.36995531402166948</v>
      </c>
    </row>
    <row r="532" spans="1:8" ht="12.75" customHeight="1" x14ac:dyDescent="0.2">
      <c r="A532" s="5">
        <v>13</v>
      </c>
      <c r="B532" s="6">
        <v>0.4014987838584112</v>
      </c>
      <c r="C532" s="6">
        <v>0.38233520095692675</v>
      </c>
      <c r="D532" s="6">
        <v>0.30805868224678901</v>
      </c>
      <c r="E532" s="6">
        <v>0.20760664740620022</v>
      </c>
      <c r="F532" s="6">
        <v>0.23329352869671588</v>
      </c>
      <c r="G532" s="6">
        <v>0.1374114286795407</v>
      </c>
      <c r="H532" s="6">
        <v>0.413535813940068</v>
      </c>
    </row>
    <row r="533" spans="1:8" ht="12.75" customHeight="1" x14ac:dyDescent="0.2">
      <c r="A533" s="5">
        <v>14</v>
      </c>
      <c r="B533" s="6">
        <v>0.44644841818990111</v>
      </c>
      <c r="C533" s="6">
        <v>0.42513938409769347</v>
      </c>
      <c r="D533" s="6">
        <v>0.34254726770790211</v>
      </c>
      <c r="E533" s="6">
        <v>0.23084916584178813</v>
      </c>
      <c r="F533" s="6">
        <v>0.25941181156184745</v>
      </c>
      <c r="G533" s="6">
        <v>0.15279526972821278</v>
      </c>
      <c r="H533" s="6">
        <v>0.45983304911708978</v>
      </c>
    </row>
    <row r="534" spans="1:8" ht="12.75" customHeight="1" x14ac:dyDescent="0.2">
      <c r="A534" s="5">
        <v>15</v>
      </c>
      <c r="B534" s="6">
        <v>0.49420184024958669</v>
      </c>
      <c r="C534" s="6">
        <v>0.47061352985752081</v>
      </c>
      <c r="D534" s="6">
        <v>0.37918712033985735</v>
      </c>
      <c r="E534" s="6">
        <v>0.25554146443535186</v>
      </c>
      <c r="F534" s="6">
        <v>0.28715925386437841</v>
      </c>
      <c r="G534" s="6">
        <v>0.16913869644173557</v>
      </c>
      <c r="H534" s="6">
        <v>0.50901813025257758</v>
      </c>
    </row>
    <row r="535" spans="1:8" ht="19.5" customHeight="1" x14ac:dyDescent="0.2">
      <c r="A535" s="5">
        <v>16</v>
      </c>
      <c r="B535" s="6">
        <v>0.54494152449877198</v>
      </c>
      <c r="C535" s="6">
        <v>0.51893140317079234</v>
      </c>
      <c r="D535" s="6">
        <v>0.41811824764542449</v>
      </c>
      <c r="E535" s="6">
        <v>0.28177789692511335</v>
      </c>
      <c r="F535" s="6">
        <v>0.31664188359912759</v>
      </c>
      <c r="G535" s="6">
        <v>0.18650416000908751</v>
      </c>
      <c r="H535" s="6">
        <v>0.56127900243606199</v>
      </c>
    </row>
    <row r="536" spans="1:8" ht="12.75" customHeight="1" x14ac:dyDescent="0.2">
      <c r="A536" s="5">
        <v>17</v>
      </c>
      <c r="B536" s="6">
        <v>0.59886727369490966</v>
      </c>
      <c r="C536" s="6">
        <v>0.57028327018648151</v>
      </c>
      <c r="D536" s="6">
        <v>0.45949395263981707</v>
      </c>
      <c r="E536" s="6">
        <v>0.30966177714983101</v>
      </c>
      <c r="F536" s="6">
        <v>0.34797579748220819</v>
      </c>
      <c r="G536" s="6">
        <v>0.20496004216256625</v>
      </c>
      <c r="H536" s="6">
        <v>0.61682145855970738</v>
      </c>
    </row>
    <row r="537" spans="1:8" ht="12.75" customHeight="1" x14ac:dyDescent="0.2">
      <c r="A537" s="5">
        <v>18</v>
      </c>
      <c r="B537" s="6">
        <v>0.6561971003028032</v>
      </c>
      <c r="C537" s="6">
        <v>0.62487673760949758</v>
      </c>
      <c r="D537" s="6">
        <v>0.50348151013262565</v>
      </c>
      <c r="E537" s="6">
        <v>0.33930583480814963</v>
      </c>
      <c r="F537" s="6">
        <v>0.38128767310084755</v>
      </c>
      <c r="G537" s="6">
        <v>0.22458095683741386</v>
      </c>
      <c r="H537" s="6">
        <v>0.67587004715443344</v>
      </c>
    </row>
    <row r="538" spans="1:8" ht="12.75" customHeight="1" x14ac:dyDescent="0.2">
      <c r="A538" s="5">
        <v>19</v>
      </c>
      <c r="B538" s="6">
        <v>0.71716794758167968</v>
      </c>
      <c r="C538" s="6">
        <v>0.68293743937018858</v>
      </c>
      <c r="D538" s="6">
        <v>0.55026271999757159</v>
      </c>
      <c r="E538" s="6">
        <v>0.37083258831768656</v>
      </c>
      <c r="F538" s="6">
        <v>0.41671518790580842</v>
      </c>
      <c r="G538" s="6">
        <v>0.2454479969611196</v>
      </c>
      <c r="H538" s="6">
        <v>0.73866881509535309</v>
      </c>
    </row>
    <row r="539" spans="1:8" ht="12.75" customHeight="1" x14ac:dyDescent="0.2">
      <c r="A539" s="5">
        <v>20</v>
      </c>
      <c r="B539" s="6">
        <v>0.78203617667627379</v>
      </c>
      <c r="C539" s="6">
        <v>0.74470950046651252</v>
      </c>
      <c r="D539" s="6">
        <v>0.60003428090374489</v>
      </c>
      <c r="E539" s="6">
        <v>0.40437459667967246</v>
      </c>
      <c r="F539" s="6">
        <v>0.45440730223889092</v>
      </c>
      <c r="G539" s="6">
        <v>0.2676489011584865</v>
      </c>
      <c r="H539" s="6">
        <v>0.80548180929596236</v>
      </c>
    </row>
    <row r="540" spans="1:8" ht="19.5" customHeight="1" x14ac:dyDescent="0.2">
      <c r="A540" s="5">
        <v>21</v>
      </c>
      <c r="B540" s="6">
        <v>0.85107772660062309</v>
      </c>
      <c r="C540" s="6">
        <v>0.81045568931178869</v>
      </c>
      <c r="D540" s="6">
        <v>0.65300791306665429</v>
      </c>
      <c r="E540" s="6">
        <v>0.44007454220323516</v>
      </c>
      <c r="F540" s="6">
        <v>0.49452435229257674</v>
      </c>
      <c r="G540" s="6">
        <v>0.29127810850547631</v>
      </c>
      <c r="H540" s="6">
        <v>0.87659324148829043</v>
      </c>
    </row>
    <row r="541" spans="1:8" ht="12.75" customHeight="1" x14ac:dyDescent="0.2">
      <c r="A541" s="5">
        <v>22</v>
      </c>
      <c r="B541" s="6">
        <v>0.92458783023421565</v>
      </c>
      <c r="C541" s="6">
        <v>0.88045714728638003</v>
      </c>
      <c r="D541" s="6">
        <v>0.70941014034008831</v>
      </c>
      <c r="E541" s="6">
        <v>0.47808508365293068</v>
      </c>
      <c r="F541" s="6">
        <v>0.53723788508770931</v>
      </c>
      <c r="G541" s="6">
        <v>0.31643666132997311</v>
      </c>
      <c r="H541" s="6">
        <v>0.95230719570454225</v>
      </c>
    </row>
    <row r="542" spans="1:8" ht="12.75" customHeight="1" x14ac:dyDescent="0.2">
      <c r="A542" s="5">
        <v>23</v>
      </c>
      <c r="B542" s="6">
        <v>1.0028801404643832</v>
      </c>
      <c r="C542" s="6">
        <v>0.95501255658941142</v>
      </c>
      <c r="D542" s="6">
        <v>0.7694816197298433</v>
      </c>
      <c r="E542" s="6">
        <v>0.51856840439520036</v>
      </c>
      <c r="F542" s="6">
        <v>0.58273015071274059</v>
      </c>
      <c r="G542" s="6">
        <v>0.34323190613734739</v>
      </c>
      <c r="H542" s="6">
        <v>1.0329467282210301</v>
      </c>
    </row>
    <row r="543" spans="1:8" ht="12.75" customHeight="1" x14ac:dyDescent="0.2">
      <c r="A543" s="5">
        <v>24</v>
      </c>
      <c r="B543" s="6">
        <v>1.0862850853465029</v>
      </c>
      <c r="C543" s="6">
        <v>1.0344365739073622</v>
      </c>
      <c r="D543" s="6">
        <v>0.83347587935458134</v>
      </c>
      <c r="E543" s="6">
        <v>0.56169536188601576</v>
      </c>
      <c r="F543" s="6">
        <v>0.6311931465786671</v>
      </c>
      <c r="G543" s="6">
        <v>0.37177693067030343</v>
      </c>
      <c r="H543" s="6">
        <v>1.1188521734056835</v>
      </c>
    </row>
    <row r="544" spans="1:8" ht="12.75" customHeight="1" x14ac:dyDescent="0.2">
      <c r="A544" s="5">
        <v>25</v>
      </c>
      <c r="B544" s="6">
        <v>1.175147228349239</v>
      </c>
      <c r="C544" s="6">
        <v>1.119057316655105</v>
      </c>
      <c r="D544" s="6">
        <v>0.90165729303652764</v>
      </c>
      <c r="E544" s="6">
        <v>0.6076441227087489</v>
      </c>
      <c r="F544" s="6">
        <v>0.6828270835720387</v>
      </c>
      <c r="G544" s="6">
        <v>0.4021896604628743</v>
      </c>
      <c r="H544" s="6">
        <v>1.2103784248228093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11D20-00EB-460A-BBA8-24E9994FCD88}">
  <dimension ref="A1:P544"/>
  <sheetViews>
    <sheetView view="pageBreakPreview" zoomScaleNormal="85" zoomScaleSheetLayoutView="100" workbookViewId="0"/>
  </sheetViews>
  <sheetFormatPr defaultColWidth="9.140625" defaultRowHeight="12.75" x14ac:dyDescent="0.2"/>
  <cols>
    <col min="1" max="1" width="11.140625" style="1" customWidth="1"/>
    <col min="2" max="2" width="18.140625" style="1" customWidth="1"/>
    <col min="3" max="3" width="16.85546875" style="1" customWidth="1"/>
    <col min="4" max="4" width="18.140625" style="1" customWidth="1"/>
    <col min="5" max="5" width="20.5703125" style="1" customWidth="1"/>
    <col min="6" max="6" width="18.140625" style="1" customWidth="1"/>
    <col min="7" max="7" width="20.42578125" style="1" customWidth="1"/>
    <col min="8" max="8" width="17.5703125" style="1" customWidth="1"/>
    <col min="9" max="13" width="9.140625" style="1"/>
    <col min="14" max="14" width="9.5703125" style="1" bestFit="1" customWidth="1"/>
    <col min="15" max="16384" width="9.140625" style="1"/>
  </cols>
  <sheetData>
    <row r="1" spans="1:16" ht="18" customHeight="1" x14ac:dyDescent="0.2">
      <c r="A1" s="52" t="s">
        <v>63</v>
      </c>
      <c r="B1" s="12"/>
      <c r="C1" s="12"/>
      <c r="D1" s="12"/>
      <c r="E1" s="12"/>
      <c r="F1" s="12"/>
      <c r="G1" s="12"/>
      <c r="N1" s="23"/>
    </row>
    <row r="2" spans="1:16" ht="18" customHeight="1" x14ac:dyDescent="0.2">
      <c r="A2" s="52" t="s">
        <v>8</v>
      </c>
      <c r="D2" s="12"/>
      <c r="E2" s="12"/>
      <c r="F2" s="13"/>
      <c r="G2" s="13"/>
      <c r="H2" s="14"/>
    </row>
    <row r="3" spans="1:16" ht="18" customHeight="1" x14ac:dyDescent="0.2">
      <c r="A3" s="53" t="s">
        <v>0</v>
      </c>
      <c r="B3" s="12"/>
      <c r="C3" s="20">
        <v>0.45</v>
      </c>
      <c r="D3" s="12"/>
      <c r="E3" s="12"/>
      <c r="H3" s="14" t="s">
        <v>46</v>
      </c>
    </row>
    <row r="4" spans="1:16" ht="18" customHeight="1" x14ac:dyDescent="0.2">
      <c r="A4" s="53" t="s">
        <v>27</v>
      </c>
      <c r="B4" s="12"/>
      <c r="H4" s="24" t="s">
        <v>46</v>
      </c>
    </row>
    <row r="5" spans="1:16" ht="14.25" customHeight="1" x14ac:dyDescent="0.2">
      <c r="A5" s="52"/>
      <c r="B5" s="15"/>
      <c r="C5" s="8"/>
      <c r="D5" s="15"/>
      <c r="E5" s="15"/>
      <c r="H5" s="24"/>
    </row>
    <row r="6" spans="1:16" ht="14.25" customHeight="1" x14ac:dyDescent="0.2">
      <c r="A6" s="2"/>
      <c r="B6" s="9"/>
      <c r="C6" s="10"/>
      <c r="D6" s="10"/>
      <c r="E6" s="10"/>
      <c r="F6" s="3"/>
      <c r="G6" s="3"/>
    </row>
    <row r="7" spans="1:16" s="2" customFormat="1" ht="14.25" customHeight="1" x14ac:dyDescent="0.2">
      <c r="D7" s="5"/>
      <c r="E7" s="5"/>
      <c r="F7" s="5"/>
      <c r="G7" s="5"/>
      <c r="H7" s="1"/>
      <c r="M7" s="1"/>
    </row>
    <row r="8" spans="1:16" s="2" customFormat="1" ht="14.25" customHeight="1" x14ac:dyDescent="0.2">
      <c r="A8" s="3"/>
      <c r="B8" s="3"/>
      <c r="D8" s="5"/>
      <c r="E8" s="5"/>
      <c r="F8" s="5"/>
      <c r="G8" s="5"/>
      <c r="H8" s="3"/>
      <c r="M8" s="1"/>
    </row>
    <row r="9" spans="1:16" s="2" customFormat="1" ht="38.25" x14ac:dyDescent="0.2">
      <c r="A9" s="48" t="s">
        <v>48</v>
      </c>
      <c r="B9" s="48" t="s">
        <v>3</v>
      </c>
      <c r="C9" s="48" t="s">
        <v>7</v>
      </c>
      <c r="D9" s="47" t="s">
        <v>42</v>
      </c>
      <c r="E9" s="47" t="s">
        <v>50</v>
      </c>
      <c r="F9" s="48" t="s">
        <v>47</v>
      </c>
      <c r="G9" s="48" t="s">
        <v>51</v>
      </c>
      <c r="H9" s="48" t="s">
        <v>49</v>
      </c>
      <c r="M9" s="1"/>
    </row>
    <row r="10" spans="1:16" ht="19.5" customHeight="1" x14ac:dyDescent="0.2">
      <c r="A10" s="5">
        <v>1</v>
      </c>
      <c r="B10" s="6">
        <v>5.5449788165001922E-2</v>
      </c>
      <c r="C10" s="6">
        <v>5.2803163430157139E-2</v>
      </c>
      <c r="D10" s="6">
        <v>4.2545057070454265E-2</v>
      </c>
      <c r="E10" s="6">
        <v>2.8671928989901181E-2</v>
      </c>
      <c r="F10" s="6">
        <v>3.2219466824239762E-2</v>
      </c>
      <c r="G10" s="6">
        <v>1.8977478682520241E-2</v>
      </c>
      <c r="H10" s="6">
        <v>5.7112186147255835E-2</v>
      </c>
    </row>
    <row r="11" spans="1:16" ht="12.75" customHeight="1" x14ac:dyDescent="0.2">
      <c r="A11" s="5">
        <v>2</v>
      </c>
      <c r="B11" s="6">
        <v>9.2474917323720734E-2</v>
      </c>
      <c r="C11" s="6">
        <v>8.8061078936937473E-2</v>
      </c>
      <c r="D11" s="6">
        <v>7.0953393427145142E-2</v>
      </c>
      <c r="E11" s="6">
        <v>4.7816851075478062E-2</v>
      </c>
      <c r="F11" s="6">
        <v>5.3733163450865845E-2</v>
      </c>
      <c r="G11" s="6">
        <v>3.1649188035787527E-2</v>
      </c>
      <c r="H11" s="6">
        <v>9.5247337580955896E-2</v>
      </c>
    </row>
    <row r="12" spans="1:16" s="18" customFormat="1" ht="12.75" customHeight="1" x14ac:dyDescent="0.2">
      <c r="A12" s="17">
        <v>3</v>
      </c>
      <c r="B12" s="6">
        <v>0.13038465110385181</v>
      </c>
      <c r="C12" s="6">
        <v>0.12416137678531501</v>
      </c>
      <c r="D12" s="6">
        <v>0.10004046193680259</v>
      </c>
      <c r="E12" s="6">
        <v>6.7419183761322651E-2</v>
      </c>
      <c r="F12" s="6">
        <v>7.5760865454164411E-2</v>
      </c>
      <c r="G12" s="6">
        <v>4.4623649949539899E-2</v>
      </c>
      <c r="H12" s="6">
        <v>0.13429361429532397</v>
      </c>
      <c r="I12" s="1"/>
      <c r="J12" s="1"/>
      <c r="K12" s="1"/>
      <c r="L12" s="1"/>
      <c r="M12" s="1"/>
      <c r="N12" s="1"/>
      <c r="O12" s="1"/>
      <c r="P12" s="1"/>
    </row>
    <row r="13" spans="1:16" ht="12.75" customHeight="1" x14ac:dyDescent="0.2">
      <c r="A13" s="5">
        <v>4</v>
      </c>
      <c r="B13" s="6">
        <v>0.17111019191329738</v>
      </c>
      <c r="C13" s="6">
        <v>0.16294308287125414</v>
      </c>
      <c r="D13" s="6">
        <v>0.13128801968773698</v>
      </c>
      <c r="E13" s="6">
        <v>8.8477511535075035E-2</v>
      </c>
      <c r="F13" s="6">
        <v>9.9424710789417531E-2</v>
      </c>
      <c r="G13" s="6">
        <v>5.856181108814585E-2</v>
      </c>
      <c r="H13" s="6">
        <v>0.17624011661081462</v>
      </c>
    </row>
    <row r="14" spans="1:16" ht="12.75" customHeight="1" x14ac:dyDescent="0.2">
      <c r="A14" s="5">
        <v>5</v>
      </c>
      <c r="B14" s="6">
        <v>0.21475003996181904</v>
      </c>
      <c r="C14" s="6">
        <v>0.20449999597823196</v>
      </c>
      <c r="D14" s="6">
        <v>0.16477164311016457</v>
      </c>
      <c r="E14" s="6">
        <v>0.11104276680086576</v>
      </c>
      <c r="F14" s="6">
        <v>0.12478193365617075</v>
      </c>
      <c r="G14" s="6">
        <v>7.3497382773015846E-2</v>
      </c>
      <c r="H14" s="6">
        <v>0.22118829779716279</v>
      </c>
    </row>
    <row r="15" spans="1:16" s="18" customFormat="1" ht="19.5" customHeight="1" x14ac:dyDescent="0.2">
      <c r="A15" s="17">
        <v>6</v>
      </c>
      <c r="B15" s="6">
        <v>0.2614144737301089</v>
      </c>
      <c r="C15" s="6">
        <v>0.24893713098243683</v>
      </c>
      <c r="D15" s="6">
        <v>0.20057594576907731</v>
      </c>
      <c r="E15" s="6">
        <v>0.135171972261074</v>
      </c>
      <c r="F15" s="6">
        <v>0.15189661209633673</v>
      </c>
      <c r="G15" s="6">
        <v>8.9468107393899848E-2</v>
      </c>
      <c r="H15" s="6">
        <v>0.26925174251042844</v>
      </c>
      <c r="I15" s="1"/>
      <c r="J15" s="1"/>
      <c r="K15" s="1"/>
      <c r="L15" s="1"/>
      <c r="M15" s="1"/>
      <c r="N15" s="1"/>
      <c r="O15" s="1"/>
      <c r="P15" s="1"/>
    </row>
    <row r="16" spans="1:16" ht="12.75" customHeight="1" x14ac:dyDescent="0.2">
      <c r="A16" s="5">
        <v>7</v>
      </c>
      <c r="B16" s="6">
        <v>0.31122679999152408</v>
      </c>
      <c r="C16" s="6">
        <v>0.29637190921082224</v>
      </c>
      <c r="D16" s="6">
        <v>0.23879553747063059</v>
      </c>
      <c r="E16" s="6">
        <v>0.1609288872764956</v>
      </c>
      <c r="F16" s="6">
        <v>0.18084039432760679</v>
      </c>
      <c r="G16" s="6">
        <v>0.10651618622406207</v>
      </c>
      <c r="H16" s="6">
        <v>0.32055745429068339</v>
      </c>
    </row>
    <row r="17" spans="1:8" ht="12.75" customHeight="1" x14ac:dyDescent="0.2">
      <c r="A17" s="5">
        <v>8</v>
      </c>
      <c r="B17" s="6">
        <v>0.36432470272864731</v>
      </c>
      <c r="C17" s="6">
        <v>0.34693544297372536</v>
      </c>
      <c r="D17" s="6">
        <v>0.2795360592477395</v>
      </c>
      <c r="E17" s="6">
        <v>0.18838470536296353</v>
      </c>
      <c r="F17" s="6">
        <v>0.21169328254035638</v>
      </c>
      <c r="G17" s="6">
        <v>0.12468874108183327</v>
      </c>
      <c r="H17" s="6">
        <v>0.3752472449194148</v>
      </c>
    </row>
    <row r="18" spans="1:8" ht="12.75" customHeight="1" x14ac:dyDescent="0.2">
      <c r="A18" s="5">
        <v>9</v>
      </c>
      <c r="B18" s="6">
        <v>0.42086169065611911</v>
      </c>
      <c r="C18" s="6">
        <v>0.40077391399726958</v>
      </c>
      <c r="D18" s="6">
        <v>0.32291529400348312</v>
      </c>
      <c r="E18" s="6">
        <v>0.21761880267521461</v>
      </c>
      <c r="F18" s="6">
        <v>0.2445444739903781</v>
      </c>
      <c r="G18" s="6">
        <v>0.14403830973978349</v>
      </c>
      <c r="H18" s="6">
        <v>0.43347922533943989</v>
      </c>
    </row>
    <row r="19" spans="1:8" ht="12.75" customHeight="1" x14ac:dyDescent="0.2">
      <c r="A19" s="5">
        <v>10</v>
      </c>
      <c r="B19" s="6">
        <v>0.48100864044761416</v>
      </c>
      <c r="C19" s="6">
        <v>0.45805004299193941</v>
      </c>
      <c r="D19" s="6">
        <v>0.36906435058559695</v>
      </c>
      <c r="E19" s="6">
        <v>0.24871953597737281</v>
      </c>
      <c r="F19" s="6">
        <v>0.2794932577011412</v>
      </c>
      <c r="G19" s="6">
        <v>0.16462337408827363</v>
      </c>
      <c r="H19" s="6">
        <v>0.4954293951481975</v>
      </c>
    </row>
    <row r="20" spans="1:8" ht="19.5" customHeight="1" x14ac:dyDescent="0.2">
      <c r="A20" s="5">
        <v>11</v>
      </c>
      <c r="B20" s="6">
        <v>0.54495542932397423</v>
      </c>
      <c r="C20" s="6">
        <v>0.5189446443170963</v>
      </c>
      <c r="D20" s="6">
        <v>0.41812891642525868</v>
      </c>
      <c r="E20" s="6">
        <v>0.28178508682022402</v>
      </c>
      <c r="F20" s="6">
        <v>0.31664996308994486</v>
      </c>
      <c r="G20" s="6">
        <v>0.18650891888252222</v>
      </c>
      <c r="H20" s="6">
        <v>0.5612933241312672</v>
      </c>
    </row>
    <row r="21" spans="1:8" ht="12.75" customHeight="1" x14ac:dyDescent="0.2">
      <c r="A21" s="5">
        <v>12</v>
      </c>
      <c r="B21" s="6">
        <v>0.61291264619381558</v>
      </c>
      <c r="C21" s="6">
        <v>0.58365825544864824</v>
      </c>
      <c r="D21" s="6">
        <v>0.47027057044696868</v>
      </c>
      <c r="E21" s="6">
        <v>0.31692434633633543</v>
      </c>
      <c r="F21" s="6">
        <v>0.35613695423750513</v>
      </c>
      <c r="G21" s="6">
        <v>0.20976701737395717</v>
      </c>
      <c r="H21" s="6">
        <v>0.63128791470338219</v>
      </c>
    </row>
    <row r="22" spans="1:8" ht="12.75" customHeight="1" x14ac:dyDescent="0.2">
      <c r="A22" s="5">
        <v>13</v>
      </c>
      <c r="B22" s="6">
        <v>0.68511336480782203</v>
      </c>
      <c r="C22" s="6">
        <v>0.65241282550048563</v>
      </c>
      <c r="D22" s="6">
        <v>0.52566814355978209</v>
      </c>
      <c r="E22" s="6">
        <v>0.35425783210115985</v>
      </c>
      <c r="F22" s="6">
        <v>0.39808966019100622</v>
      </c>
      <c r="G22" s="6">
        <v>0.23447743816551517</v>
      </c>
      <c r="H22" s="6">
        <v>0.70565322822231502</v>
      </c>
    </row>
    <row r="23" spans="1:8" ht="12.75" customHeight="1" x14ac:dyDescent="0.2">
      <c r="A23" s="5">
        <v>14</v>
      </c>
      <c r="B23" s="6">
        <v>0.76181495510351849</v>
      </c>
      <c r="C23" s="6">
        <v>0.72545344011356172</v>
      </c>
      <c r="D23" s="6">
        <v>0.58451910845101818</v>
      </c>
      <c r="E23" s="6">
        <v>0.39391862474164019</v>
      </c>
      <c r="F23" s="6">
        <v>0.44265762745798332</v>
      </c>
      <c r="G23" s="6">
        <v>0.26072826513748742</v>
      </c>
      <c r="H23" s="6">
        <v>0.78465435063820277</v>
      </c>
    </row>
    <row r="24" spans="1:8" ht="12.75" customHeight="1" x14ac:dyDescent="0.2">
      <c r="A24" s="5">
        <v>15</v>
      </c>
      <c r="B24" s="6">
        <v>0.84330089972828903</v>
      </c>
      <c r="C24" s="6">
        <v>0.803050051276059</v>
      </c>
      <c r="D24" s="6">
        <v>0.64704097335308974</v>
      </c>
      <c r="E24" s="6">
        <v>0.4360533072223764</v>
      </c>
      <c r="F24" s="6">
        <v>0.49000557550905843</v>
      </c>
      <c r="G24" s="6">
        <v>0.28861651914559999</v>
      </c>
      <c r="H24" s="6">
        <v>0.86858326347636272</v>
      </c>
    </row>
    <row r="25" spans="1:8" ht="19.5" customHeight="1" x14ac:dyDescent="0.2">
      <c r="A25" s="5">
        <v>16</v>
      </c>
      <c r="B25" s="6">
        <v>0.92988257121226725</v>
      </c>
      <c r="C25" s="6">
        <v>0.88549916967161391</v>
      </c>
      <c r="D25" s="6">
        <v>0.71347264561809143</v>
      </c>
      <c r="E25" s="6">
        <v>0.48082288378466204</v>
      </c>
      <c r="F25" s="6">
        <v>0.54031442941602381</v>
      </c>
      <c r="G25" s="6">
        <v>0.31824876625166271</v>
      </c>
      <c r="H25" s="6">
        <v>0.95776067429025191</v>
      </c>
    </row>
    <row r="26" spans="1:8" ht="12.75" customHeight="1" x14ac:dyDescent="0.2">
      <c r="A26" s="5">
        <v>17</v>
      </c>
      <c r="B26" s="6">
        <v>1.0219009109105945</v>
      </c>
      <c r="C26" s="6">
        <v>0.97312546348546924</v>
      </c>
      <c r="D26" s="6">
        <v>0.78407571992279645</v>
      </c>
      <c r="E26" s="6">
        <v>0.52840364809250995</v>
      </c>
      <c r="F26" s="6">
        <v>0.59378229541236605</v>
      </c>
      <c r="G26" s="6">
        <v>0.34974169233515862</v>
      </c>
      <c r="H26" s="6">
        <v>1.0525377459388199</v>
      </c>
    </row>
    <row r="27" spans="1:8" ht="12.75" customHeight="1" x14ac:dyDescent="0.2">
      <c r="A27" s="5">
        <v>18</v>
      </c>
      <c r="B27" s="6">
        <v>1.119727933034363</v>
      </c>
      <c r="C27" s="6">
        <v>1.0662831906478478</v>
      </c>
      <c r="D27" s="6">
        <v>0.85913563226913925</v>
      </c>
      <c r="E27" s="6">
        <v>0.57898796093568383</v>
      </c>
      <c r="F27" s="6">
        <v>0.65062533482041063</v>
      </c>
      <c r="G27" s="6">
        <v>0.38322261784210254</v>
      </c>
      <c r="H27" s="6">
        <v>1.1532976457086586</v>
      </c>
    </row>
    <row r="28" spans="1:8" ht="12.75" customHeight="1" x14ac:dyDescent="0.2">
      <c r="A28" s="5">
        <v>19</v>
      </c>
      <c r="B28" s="6">
        <v>1.2237679551061258</v>
      </c>
      <c r="C28" s="6">
        <v>1.1653573705596809</v>
      </c>
      <c r="D28" s="6">
        <v>0.93896260407799215</v>
      </c>
      <c r="E28" s="6">
        <v>0.63278488647258091</v>
      </c>
      <c r="F28" s="6">
        <v>0.7110784790156498</v>
      </c>
      <c r="G28" s="6">
        <v>0.41882991890375021</v>
      </c>
      <c r="H28" s="6">
        <v>1.2604568126588664</v>
      </c>
    </row>
    <row r="29" spans="1:8" ht="12.75" customHeight="1" x14ac:dyDescent="0.2">
      <c r="A29" s="5">
        <v>20</v>
      </c>
      <c r="B29" s="6">
        <v>1.3344584291270745</v>
      </c>
      <c r="C29" s="6">
        <v>1.2707645755880812</v>
      </c>
      <c r="D29" s="6">
        <v>1.0238922799202754</v>
      </c>
      <c r="E29" s="6">
        <v>0.69002062200944425</v>
      </c>
      <c r="F29" s="6">
        <v>0.77539591238193828</v>
      </c>
      <c r="G29" s="6">
        <v>0.4567133118003972</v>
      </c>
      <c r="H29" s="6">
        <v>1.3744658137068182</v>
      </c>
    </row>
    <row r="30" spans="1:8" ht="19.5" customHeight="1" x14ac:dyDescent="0.2">
      <c r="A30" s="5">
        <v>21</v>
      </c>
      <c r="B30" s="6">
        <v>1.4522702145717319</v>
      </c>
      <c r="C30" s="6">
        <v>1.3829531910309667</v>
      </c>
      <c r="D30" s="6">
        <v>1.1142859369780793</v>
      </c>
      <c r="E30" s="6">
        <v>0.75093863916022396</v>
      </c>
      <c r="F30" s="6">
        <v>0.84385123093686842</v>
      </c>
      <c r="G30" s="6">
        <v>0.49703394639277215</v>
      </c>
      <c r="H30" s="6">
        <v>1.4958096248073023</v>
      </c>
    </row>
    <row r="31" spans="1:8" ht="12.75" customHeight="1" x14ac:dyDescent="0.2">
      <c r="A31" s="5">
        <v>22</v>
      </c>
      <c r="B31" s="6">
        <v>1.5777070937667206</v>
      </c>
      <c r="C31" s="6">
        <v>1.5024029536268564</v>
      </c>
      <c r="D31" s="6">
        <v>1.2105301132084736</v>
      </c>
      <c r="E31" s="6">
        <v>0.81579943325904669</v>
      </c>
      <c r="F31" s="6">
        <v>0.9167371607393916</v>
      </c>
      <c r="G31" s="6">
        <v>0.53996424026226675</v>
      </c>
      <c r="H31" s="6">
        <v>1.6250071318022288</v>
      </c>
    </row>
    <row r="32" spans="1:8" ht="12.75" customHeight="1" x14ac:dyDescent="0.2">
      <c r="A32" s="5">
        <v>23</v>
      </c>
      <c r="B32" s="6">
        <v>1.7113042807491947</v>
      </c>
      <c r="C32" s="6">
        <v>1.6296235315856611</v>
      </c>
      <c r="D32" s="6">
        <v>1.3130354632326779</v>
      </c>
      <c r="E32" s="6">
        <v>0.88487975232200977</v>
      </c>
      <c r="F32" s="6">
        <v>0.99436469145213091</v>
      </c>
      <c r="G32" s="6">
        <v>0.58568736837341784</v>
      </c>
      <c r="H32" s="6">
        <v>1.7626095945742799</v>
      </c>
    </row>
    <row r="33" spans="1:16" ht="12.75" customHeight="1" x14ac:dyDescent="0.2">
      <c r="A33" s="5">
        <v>24</v>
      </c>
      <c r="B33" s="6">
        <v>1.8536256145292516</v>
      </c>
      <c r="C33" s="6">
        <v>1.7651518518170002</v>
      </c>
      <c r="D33" s="6">
        <v>1.4222346048055476</v>
      </c>
      <c r="E33" s="6">
        <v>0.9584711457417121</v>
      </c>
      <c r="F33" s="6">
        <v>1.0770614454679077</v>
      </c>
      <c r="G33" s="6">
        <v>0.63439630247866285</v>
      </c>
      <c r="H33" s="6">
        <v>1.9091977561626525</v>
      </c>
    </row>
    <row r="34" spans="1:16" ht="12.75" customHeight="1" x14ac:dyDescent="0.2">
      <c r="A34" s="5">
        <v>25</v>
      </c>
      <c r="B34" s="6">
        <v>2.0052590546397653</v>
      </c>
      <c r="C34" s="6">
        <v>1.9095478104779562</v>
      </c>
      <c r="D34" s="6">
        <v>1.5385786626781246</v>
      </c>
      <c r="E34" s="6">
        <v>1.0368776351300188</v>
      </c>
      <c r="F34" s="6">
        <v>1.1651690605691252</v>
      </c>
      <c r="G34" s="6">
        <v>0.68629226948743749</v>
      </c>
      <c r="H34" s="6">
        <v>2.065377203268393</v>
      </c>
    </row>
    <row r="35" spans="1:16" ht="18" customHeight="1" x14ac:dyDescent="0.2">
      <c r="A35" s="53" t="s">
        <v>63</v>
      </c>
      <c r="B35" s="12"/>
      <c r="C35" s="12"/>
      <c r="D35" s="12"/>
      <c r="E35" s="12"/>
      <c r="F35" s="12"/>
      <c r="G35" s="12"/>
    </row>
    <row r="36" spans="1:16" ht="18" customHeight="1" x14ac:dyDescent="0.2">
      <c r="A36" s="52" t="s">
        <v>8</v>
      </c>
      <c r="D36" s="12"/>
      <c r="E36" s="12"/>
      <c r="F36" s="13"/>
      <c r="G36" s="13"/>
      <c r="H36" s="14"/>
    </row>
    <row r="37" spans="1:16" ht="18" customHeight="1" x14ac:dyDescent="0.2">
      <c r="A37" s="53" t="s">
        <v>0</v>
      </c>
      <c r="B37" s="12"/>
      <c r="C37" s="20">
        <v>0.45</v>
      </c>
      <c r="D37" s="12"/>
      <c r="E37" s="12"/>
      <c r="H37" s="14" t="s">
        <v>46</v>
      </c>
    </row>
    <row r="38" spans="1:16" ht="18" customHeight="1" x14ac:dyDescent="0.2">
      <c r="A38" s="53" t="s">
        <v>28</v>
      </c>
      <c r="B38" s="12"/>
      <c r="H38" s="24" t="s">
        <v>46</v>
      </c>
    </row>
    <row r="39" spans="1:16" ht="14.25" customHeight="1" x14ac:dyDescent="0.2">
      <c r="A39" s="52"/>
      <c r="B39" s="15"/>
      <c r="C39" s="8"/>
      <c r="D39" s="15"/>
      <c r="E39" s="15"/>
      <c r="H39" s="24"/>
    </row>
    <row r="40" spans="1:16" ht="14.25" customHeight="1" x14ac:dyDescent="0.2">
      <c r="A40" s="2"/>
      <c r="B40" s="9"/>
      <c r="C40" s="10"/>
      <c r="D40" s="10"/>
      <c r="E40" s="10"/>
      <c r="F40" s="3"/>
      <c r="G40" s="3"/>
    </row>
    <row r="41" spans="1:16" s="2" customFormat="1" ht="14.25" customHeight="1" x14ac:dyDescent="0.2">
      <c r="D41" s="5"/>
      <c r="E41" s="5"/>
      <c r="F41" s="5"/>
      <c r="G41" s="5"/>
      <c r="H41" s="1"/>
      <c r="M41" s="1"/>
    </row>
    <row r="42" spans="1:16" s="2" customFormat="1" ht="14.25" customHeight="1" x14ac:dyDescent="0.2">
      <c r="A42" s="3"/>
      <c r="B42" s="3"/>
      <c r="D42" s="5"/>
      <c r="E42" s="5"/>
      <c r="F42" s="5"/>
      <c r="G42" s="5"/>
      <c r="H42" s="3"/>
      <c r="M42" s="1"/>
    </row>
    <row r="43" spans="1:16" s="2" customFormat="1" ht="39" customHeight="1" x14ac:dyDescent="0.2">
      <c r="A43" s="48" t="s">
        <v>48</v>
      </c>
      <c r="B43" s="48" t="s">
        <v>3</v>
      </c>
      <c r="C43" s="48" t="s">
        <v>7</v>
      </c>
      <c r="D43" s="48" t="s">
        <v>42</v>
      </c>
      <c r="E43" s="48" t="s">
        <v>50</v>
      </c>
      <c r="F43" s="48" t="s">
        <v>47</v>
      </c>
      <c r="G43" s="48" t="s">
        <v>51</v>
      </c>
      <c r="H43" s="48" t="s">
        <v>49</v>
      </c>
      <c r="M43" s="1"/>
    </row>
    <row r="44" spans="1:16" ht="19.5" customHeight="1" x14ac:dyDescent="0.2">
      <c r="A44" s="5">
        <v>1</v>
      </c>
      <c r="B44" s="6">
        <v>5.4331602832812367E-2</v>
      </c>
      <c r="C44" s="6">
        <v>5.1738349211839244E-2</v>
      </c>
      <c r="D44" s="6">
        <v>4.1687105032264582E-2</v>
      </c>
      <c r="E44" s="6">
        <v>2.8093738675689598E-2</v>
      </c>
      <c r="F44" s="6">
        <v>3.1569737827861516E-2</v>
      </c>
      <c r="G44" s="6">
        <v>1.8594784013938482E-2</v>
      </c>
      <c r="H44" s="6">
        <v>5.5960477349936234E-2</v>
      </c>
    </row>
    <row r="45" spans="1:16" ht="12.75" customHeight="1" x14ac:dyDescent="0.2">
      <c r="A45" s="5">
        <v>2</v>
      </c>
      <c r="B45" s="6">
        <v>9.0610093316834978E-2</v>
      </c>
      <c r="C45" s="6">
        <v>8.6285263193312686E-2</v>
      </c>
      <c r="D45" s="6">
        <v>6.9522566612023343E-2</v>
      </c>
      <c r="E45" s="6">
        <v>4.6852589474604377E-2</v>
      </c>
      <c r="F45" s="6">
        <v>5.2649595105318497E-2</v>
      </c>
      <c r="G45" s="6">
        <v>3.1010959126201477E-2</v>
      </c>
      <c r="H45" s="6">
        <v>9.3326605701941207E-2</v>
      </c>
    </row>
    <row r="46" spans="1:16" s="18" customFormat="1" ht="12.75" customHeight="1" x14ac:dyDescent="0.2">
      <c r="A46" s="17">
        <v>3</v>
      </c>
      <c r="B46" s="6">
        <v>0.1277553497263039</v>
      </c>
      <c r="C46" s="6">
        <v>0.12165757226341736</v>
      </c>
      <c r="D46" s="6">
        <v>9.8023073216933626E-2</v>
      </c>
      <c r="E46" s="6">
        <v>6.6059626856149758E-2</v>
      </c>
      <c r="F46" s="6">
        <v>7.4233092466957556E-2</v>
      </c>
      <c r="G46" s="6">
        <v>4.3723781573237794E-2</v>
      </c>
      <c r="H46" s="6">
        <v>0.13158548583025384</v>
      </c>
      <c r="I46" s="1"/>
      <c r="J46" s="1"/>
      <c r="K46" s="1"/>
      <c r="L46" s="1"/>
      <c r="M46" s="1"/>
      <c r="N46" s="1"/>
      <c r="O46" s="1"/>
      <c r="P46" s="1"/>
    </row>
    <row r="47" spans="1:16" ht="12.75" customHeight="1" x14ac:dyDescent="0.2">
      <c r="A47" s="5">
        <v>4</v>
      </c>
      <c r="B47" s="6">
        <v>0.16765963036712453</v>
      </c>
      <c r="C47" s="6">
        <v>0.15965721702256577</v>
      </c>
      <c r="D47" s="6">
        <v>0.12864050122526435</v>
      </c>
      <c r="E47" s="6">
        <v>8.6693298125048043E-2</v>
      </c>
      <c r="F47" s="6">
        <v>9.7419739139551334E-2</v>
      </c>
      <c r="G47" s="6">
        <v>5.7380869548921888E-2</v>
      </c>
      <c r="H47" s="6">
        <v>0.17268610639978965</v>
      </c>
    </row>
    <row r="48" spans="1:16" ht="12.75" customHeight="1" x14ac:dyDescent="0.2">
      <c r="A48" s="5">
        <v>5</v>
      </c>
      <c r="B48" s="6">
        <v>0.21041944912064456</v>
      </c>
      <c r="C48" s="6">
        <v>0.20037610473350384</v>
      </c>
      <c r="D48" s="6">
        <v>0.16144890301351539</v>
      </c>
      <c r="E48" s="6">
        <v>0.10880350859643421</v>
      </c>
      <c r="F48" s="6">
        <v>0.12226561515335913</v>
      </c>
      <c r="G48" s="6">
        <v>7.2015254561334438E-2</v>
      </c>
      <c r="H48" s="6">
        <v>0.21672787480126635</v>
      </c>
    </row>
    <row r="49" spans="1:16" s="18" customFormat="1" ht="19.5" customHeight="1" x14ac:dyDescent="0.2">
      <c r="A49" s="17">
        <v>6</v>
      </c>
      <c r="B49" s="6">
        <v>0.2561428606217373</v>
      </c>
      <c r="C49" s="6">
        <v>0.24391713257101649</v>
      </c>
      <c r="D49" s="6">
        <v>0.19653118585256268</v>
      </c>
      <c r="E49" s="6">
        <v>0.1324461310683954</v>
      </c>
      <c r="F49" s="6">
        <v>0.14883350636994533</v>
      </c>
      <c r="G49" s="6">
        <v>8.7663917897468899E-2</v>
      </c>
      <c r="H49" s="6">
        <v>0.2638220851734927</v>
      </c>
      <c r="I49" s="1"/>
      <c r="J49" s="1"/>
      <c r="K49" s="1"/>
      <c r="L49" s="1"/>
      <c r="M49" s="1"/>
      <c r="N49" s="1"/>
      <c r="O49" s="1"/>
      <c r="P49" s="1"/>
    </row>
    <row r="50" spans="1:16" ht="12.75" customHeight="1" x14ac:dyDescent="0.2">
      <c r="A50" s="5">
        <v>7</v>
      </c>
      <c r="B50" s="6">
        <v>0.30495068507293788</v>
      </c>
      <c r="C50" s="6">
        <v>0.290395353975545</v>
      </c>
      <c r="D50" s="6">
        <v>0.23398005167296773</v>
      </c>
      <c r="E50" s="6">
        <v>0.1576836391478158</v>
      </c>
      <c r="F50" s="6">
        <v>0.17719361616854912</v>
      </c>
      <c r="G50" s="6">
        <v>0.1043682098112019</v>
      </c>
      <c r="H50" s="6">
        <v>0.31409317993772745</v>
      </c>
    </row>
    <row r="51" spans="1:16" ht="12.75" customHeight="1" x14ac:dyDescent="0.2">
      <c r="A51" s="5">
        <v>8</v>
      </c>
      <c r="B51" s="6">
        <v>0.35697782995912031</v>
      </c>
      <c r="C51" s="6">
        <v>0.33993923728227149</v>
      </c>
      <c r="D51" s="6">
        <v>0.27389901117933629</v>
      </c>
      <c r="E51" s="6">
        <v>0.1845857906814703</v>
      </c>
      <c r="F51" s="6">
        <v>0.20742433343715516</v>
      </c>
      <c r="G51" s="6">
        <v>0.12217430187510447</v>
      </c>
      <c r="H51" s="6">
        <v>0.36768011113767995</v>
      </c>
    </row>
    <row r="52" spans="1:16" ht="12.75" customHeight="1" x14ac:dyDescent="0.2">
      <c r="A52" s="5">
        <v>9</v>
      </c>
      <c r="B52" s="6">
        <v>0.41237470837997775</v>
      </c>
      <c r="C52" s="6">
        <v>0.3926920163564272</v>
      </c>
      <c r="D52" s="6">
        <v>0.31640347209678971</v>
      </c>
      <c r="E52" s="6">
        <v>0.21323036114616897</v>
      </c>
      <c r="F52" s="6">
        <v>0.23961305670397917</v>
      </c>
      <c r="G52" s="6">
        <v>0.1411336723993282</v>
      </c>
      <c r="H52" s="6">
        <v>0.42473780129393957</v>
      </c>
    </row>
    <row r="53" spans="1:16" ht="12.75" customHeight="1" x14ac:dyDescent="0.2">
      <c r="A53" s="5">
        <v>10</v>
      </c>
      <c r="B53" s="6">
        <v>0.47130875115670368</v>
      </c>
      <c r="C53" s="6">
        <v>0.4488131305269491</v>
      </c>
      <c r="D53" s="6">
        <v>0.36162189936773381</v>
      </c>
      <c r="E53" s="6">
        <v>0.2437039255275853</v>
      </c>
      <c r="F53" s="6">
        <v>0.27385707275707422</v>
      </c>
      <c r="G53" s="6">
        <v>0.16130362394435432</v>
      </c>
      <c r="H53" s="6">
        <v>0.48543870084397833</v>
      </c>
    </row>
    <row r="54" spans="1:16" ht="19.5" customHeight="1" x14ac:dyDescent="0.2">
      <c r="A54" s="5">
        <v>11</v>
      </c>
      <c r="B54" s="6">
        <v>0.53396600649779768</v>
      </c>
      <c r="C54" s="6">
        <v>0.50847974790005368</v>
      </c>
      <c r="D54" s="6">
        <v>0.40969704253027173</v>
      </c>
      <c r="E54" s="6">
        <v>0.27610268547408134</v>
      </c>
      <c r="F54" s="6">
        <v>0.31026448614074675</v>
      </c>
      <c r="G54" s="6">
        <v>0.18274783080051943</v>
      </c>
      <c r="H54" s="6">
        <v>0.54997443576632243</v>
      </c>
    </row>
    <row r="55" spans="1:16" ht="12.75" customHeight="1" x14ac:dyDescent="0.2">
      <c r="A55" s="5">
        <v>12</v>
      </c>
      <c r="B55" s="6">
        <v>0.60055281663327686</v>
      </c>
      <c r="C55" s="6">
        <v>0.57188836196750525</v>
      </c>
      <c r="D55" s="6">
        <v>0.46078722215230178</v>
      </c>
      <c r="E55" s="6">
        <v>0.31053333624929019</v>
      </c>
      <c r="F55" s="6">
        <v>0.34895519337497422</v>
      </c>
      <c r="G55" s="6">
        <v>0.20553691280968486</v>
      </c>
      <c r="H55" s="6">
        <v>0.61855753448066053</v>
      </c>
    </row>
    <row r="56" spans="1:16" ht="12.75" customHeight="1" x14ac:dyDescent="0.2">
      <c r="A56" s="5">
        <v>13</v>
      </c>
      <c r="B56" s="6">
        <v>0.67129755521202161</v>
      </c>
      <c r="C56" s="6">
        <v>0.63925644607778787</v>
      </c>
      <c r="D56" s="6">
        <v>0.51506766288745276</v>
      </c>
      <c r="E56" s="6">
        <v>0.34711396510404829</v>
      </c>
      <c r="F56" s="6">
        <v>0.3900618924816453</v>
      </c>
      <c r="G56" s="6">
        <v>0.22974902998285693</v>
      </c>
      <c r="H56" s="6">
        <v>0.69142321733277978</v>
      </c>
    </row>
    <row r="57" spans="1:16" ht="12.75" customHeight="1" x14ac:dyDescent="0.2">
      <c r="A57" s="5">
        <v>14</v>
      </c>
      <c r="B57" s="6">
        <v>0.74645240211946484</v>
      </c>
      <c r="C57" s="6">
        <v>0.710824143541543</v>
      </c>
      <c r="D57" s="6">
        <v>0.57273185524259262</v>
      </c>
      <c r="E57" s="6">
        <v>0.38597496899760625</v>
      </c>
      <c r="F57" s="6">
        <v>0.43373111425413752</v>
      </c>
      <c r="G57" s="6">
        <v>0.25547048992477744</v>
      </c>
      <c r="H57" s="6">
        <v>0.7688312246217156</v>
      </c>
    </row>
    <row r="58" spans="1:16" ht="12.75" customHeight="1" x14ac:dyDescent="0.2">
      <c r="A58" s="5">
        <v>15</v>
      </c>
      <c r="B58" s="6">
        <v>0.82629512336910027</v>
      </c>
      <c r="C58" s="6">
        <v>0.7868559625686522</v>
      </c>
      <c r="D58" s="6">
        <v>0.63399292123833473</v>
      </c>
      <c r="E58" s="6">
        <v>0.42725997494240653</v>
      </c>
      <c r="F58" s="6">
        <v>0.48012425647507251</v>
      </c>
      <c r="G58" s="6">
        <v>0.28279635699500932</v>
      </c>
      <c r="H58" s="6">
        <v>0.85106764985283556</v>
      </c>
    </row>
    <row r="59" spans="1:16" ht="19.5" customHeight="1" x14ac:dyDescent="0.2">
      <c r="A59" s="5">
        <v>16</v>
      </c>
      <c r="B59" s="6">
        <v>0.91113081243738814</v>
      </c>
      <c r="C59" s="6">
        <v>0.86764243448902978</v>
      </c>
      <c r="D59" s="6">
        <v>0.69908495048615293</v>
      </c>
      <c r="E59" s="6">
        <v>0.47112674041204528</v>
      </c>
      <c r="F59" s="6">
        <v>0.52941859573050054</v>
      </c>
      <c r="G59" s="6">
        <v>0.31183104827317204</v>
      </c>
      <c r="H59" s="6">
        <v>0.93844673327838568</v>
      </c>
    </row>
    <row r="60" spans="1:16" ht="12.75" customHeight="1" x14ac:dyDescent="0.2">
      <c r="A60" s="5">
        <v>17</v>
      </c>
      <c r="B60" s="6">
        <v>1.0012935353489225</v>
      </c>
      <c r="C60" s="6">
        <v>0.95350168031768423</v>
      </c>
      <c r="D60" s="6">
        <v>0.7682642624157866</v>
      </c>
      <c r="E60" s="6">
        <v>0.51774800398050191</v>
      </c>
      <c r="F60" s="6">
        <v>0.58180824329753744</v>
      </c>
      <c r="G60" s="6">
        <v>0.34268889658307033</v>
      </c>
      <c r="H60" s="6">
        <v>1.0313125563027039</v>
      </c>
    </row>
    <row r="61" spans="1:16" ht="12.75" customHeight="1" x14ac:dyDescent="0.2">
      <c r="A61" s="5">
        <v>18</v>
      </c>
      <c r="B61" s="6">
        <v>1.0971478043774929</v>
      </c>
      <c r="C61" s="6">
        <v>1.0447808141158625</v>
      </c>
      <c r="D61" s="6">
        <v>0.84181053700446362</v>
      </c>
      <c r="E61" s="6">
        <v>0.56731224734222341</v>
      </c>
      <c r="F61" s="6">
        <v>0.63750500144813127</v>
      </c>
      <c r="G61" s="6">
        <v>0.37549465486126687</v>
      </c>
      <c r="H61" s="6">
        <v>1.1300405593651961</v>
      </c>
    </row>
    <row r="62" spans="1:16" ht="12.75" customHeight="1" x14ac:dyDescent="0.2">
      <c r="A62" s="5">
        <v>19</v>
      </c>
      <c r="B62" s="6">
        <v>1.1990897836885666</v>
      </c>
      <c r="C62" s="6">
        <v>1.1418570910880765</v>
      </c>
      <c r="D62" s="6">
        <v>0.92002773983233932</v>
      </c>
      <c r="E62" s="6">
        <v>0.6200243187247052</v>
      </c>
      <c r="F62" s="6">
        <v>0.69673906399561547</v>
      </c>
      <c r="G62" s="6">
        <v>0.41038390878362674</v>
      </c>
      <c r="H62" s="6">
        <v>1.235038783728269</v>
      </c>
    </row>
    <row r="63" spans="1:16" ht="12.75" customHeight="1" x14ac:dyDescent="0.2">
      <c r="A63" s="5">
        <v>20</v>
      </c>
      <c r="B63" s="6">
        <v>1.3075481037453731</v>
      </c>
      <c r="C63" s="6">
        <v>1.245138683116493</v>
      </c>
      <c r="D63" s="6">
        <v>1.0032447469532948</v>
      </c>
      <c r="E63" s="6">
        <v>0.67610585400089374</v>
      </c>
      <c r="F63" s="6">
        <v>0.75975948951076033</v>
      </c>
      <c r="G63" s="6">
        <v>0.44750335549269665</v>
      </c>
      <c r="H63" s="6">
        <v>1.3467487102995057</v>
      </c>
    </row>
    <row r="64" spans="1:16" ht="19.5" customHeight="1" x14ac:dyDescent="0.2">
      <c r="A64" s="5">
        <v>21</v>
      </c>
      <c r="B64" s="6">
        <v>1.4229841287984624</v>
      </c>
      <c r="C64" s="6">
        <v>1.3550649334831841</v>
      </c>
      <c r="D64" s="6">
        <v>1.0918155501321223</v>
      </c>
      <c r="E64" s="6">
        <v>0.73579541500245671</v>
      </c>
      <c r="F64" s="6">
        <v>0.82683435674835248</v>
      </c>
      <c r="G64" s="6">
        <v>0.48701089514498619</v>
      </c>
      <c r="H64" s="6">
        <v>1.4656455351406232</v>
      </c>
    </row>
    <row r="65" spans="1:16" ht="12.75" customHeight="1" x14ac:dyDescent="0.2">
      <c r="A65" s="5">
        <v>22</v>
      </c>
      <c r="B65" s="6">
        <v>1.5458914820372094</v>
      </c>
      <c r="C65" s="6">
        <v>1.4721059046862053</v>
      </c>
      <c r="D65" s="6">
        <v>1.1861188925066817</v>
      </c>
      <c r="E65" s="6">
        <v>0.79934824398553084</v>
      </c>
      <c r="F65" s="6">
        <v>0.8982504887333318</v>
      </c>
      <c r="G65" s="6">
        <v>0.52907546839588082</v>
      </c>
      <c r="H65" s="6">
        <v>1.5922376803829081</v>
      </c>
    </row>
    <row r="66" spans="1:16" ht="12.75" customHeight="1" x14ac:dyDescent="0.2">
      <c r="A66" s="5">
        <v>23</v>
      </c>
      <c r="B66" s="6">
        <v>1.6767945845182051</v>
      </c>
      <c r="C66" s="6">
        <v>1.5967609871051009</v>
      </c>
      <c r="D66" s="6">
        <v>1.2865571475489008</v>
      </c>
      <c r="E66" s="6">
        <v>0.86703550814106434</v>
      </c>
      <c r="F66" s="6">
        <v>0.97431260379545093</v>
      </c>
      <c r="G66" s="6">
        <v>0.57387655635345036</v>
      </c>
      <c r="H66" s="6">
        <v>1.7270652893523257</v>
      </c>
    </row>
    <row r="67" spans="1:16" ht="12.75" customHeight="1" x14ac:dyDescent="0.2">
      <c r="A67" s="5">
        <v>24</v>
      </c>
      <c r="B67" s="6">
        <v>1.8162459050275719</v>
      </c>
      <c r="C67" s="6">
        <v>1.7295562801276072</v>
      </c>
      <c r="D67" s="6">
        <v>1.3935542089617685</v>
      </c>
      <c r="E67" s="6">
        <v>0.93914287755597836</v>
      </c>
      <c r="F67" s="6">
        <v>1.0553417175835507</v>
      </c>
      <c r="G67" s="6">
        <v>0.62160323935430906</v>
      </c>
      <c r="H67" s="6">
        <v>1.8706973939820497</v>
      </c>
    </row>
    <row r="68" spans="1:16" ht="12.75" customHeight="1" x14ac:dyDescent="0.2">
      <c r="A68" s="5">
        <v>25</v>
      </c>
      <c r="B68" s="6">
        <v>1.9648215464663128</v>
      </c>
      <c r="C68" s="6">
        <v>1.8710403891973317</v>
      </c>
      <c r="D68" s="6">
        <v>1.5075521042374134</v>
      </c>
      <c r="E68" s="6">
        <v>1.0159682430250809</v>
      </c>
      <c r="F68" s="6">
        <v>1.1416725785055237</v>
      </c>
      <c r="G68" s="6">
        <v>0.67245268642081923</v>
      </c>
      <c r="H68" s="6">
        <v>2.0237273688765809</v>
      </c>
    </row>
    <row r="69" spans="1:16" ht="18" customHeight="1" x14ac:dyDescent="0.2">
      <c r="A69" s="53" t="s">
        <v>63</v>
      </c>
      <c r="B69" s="12"/>
      <c r="C69" s="12"/>
      <c r="D69" s="12"/>
      <c r="E69" s="12"/>
      <c r="F69" s="12"/>
      <c r="G69" s="12"/>
    </row>
    <row r="70" spans="1:16" ht="18" customHeight="1" x14ac:dyDescent="0.2">
      <c r="A70" s="52" t="s">
        <v>8</v>
      </c>
      <c r="D70" s="12"/>
      <c r="E70" s="12"/>
      <c r="F70" s="13"/>
      <c r="G70" s="13"/>
      <c r="H70" s="14"/>
    </row>
    <row r="71" spans="1:16" ht="18" customHeight="1" x14ac:dyDescent="0.2">
      <c r="A71" s="53" t="s">
        <v>0</v>
      </c>
      <c r="B71" s="12"/>
      <c r="C71" s="20">
        <v>0.45</v>
      </c>
      <c r="D71" s="12"/>
      <c r="E71" s="12"/>
      <c r="H71" s="14" t="s">
        <v>46</v>
      </c>
    </row>
    <row r="72" spans="1:16" ht="18" customHeight="1" x14ac:dyDescent="0.2">
      <c r="A72" s="53" t="s">
        <v>29</v>
      </c>
      <c r="B72" s="12"/>
      <c r="H72" s="24" t="s">
        <v>46</v>
      </c>
    </row>
    <row r="73" spans="1:16" ht="14.25" customHeight="1" x14ac:dyDescent="0.2">
      <c r="A73" s="52"/>
      <c r="B73" s="15"/>
      <c r="C73" s="8"/>
      <c r="D73" s="15"/>
      <c r="E73" s="15"/>
      <c r="H73" s="24"/>
    </row>
    <row r="74" spans="1:16" ht="14.25" customHeight="1" x14ac:dyDescent="0.2">
      <c r="A74" s="2"/>
      <c r="B74" s="9"/>
      <c r="C74" s="10"/>
      <c r="D74" s="10"/>
      <c r="E74" s="10"/>
      <c r="F74" s="3"/>
      <c r="G74" s="3"/>
    </row>
    <row r="75" spans="1:16" s="2" customFormat="1" ht="14.25" customHeight="1" x14ac:dyDescent="0.2">
      <c r="D75" s="5"/>
      <c r="E75" s="5"/>
      <c r="F75" s="5"/>
      <c r="G75" s="5"/>
      <c r="H75" s="1"/>
      <c r="M75" s="1"/>
    </row>
    <row r="76" spans="1:16" s="2" customFormat="1" ht="14.25" customHeight="1" x14ac:dyDescent="0.2">
      <c r="A76" s="3"/>
      <c r="B76" s="3"/>
      <c r="D76" s="5"/>
      <c r="E76" s="5"/>
      <c r="F76" s="5"/>
      <c r="G76" s="5"/>
      <c r="H76" s="3"/>
      <c r="M76" s="1"/>
    </row>
    <row r="77" spans="1:16" s="2" customFormat="1" ht="39" customHeight="1" x14ac:dyDescent="0.2">
      <c r="A77" s="48" t="s">
        <v>48</v>
      </c>
      <c r="B77" s="48" t="s">
        <v>3</v>
      </c>
      <c r="C77" s="48" t="s">
        <v>7</v>
      </c>
      <c r="D77" s="48" t="s">
        <v>42</v>
      </c>
      <c r="E77" s="48" t="s">
        <v>50</v>
      </c>
      <c r="F77" s="48" t="s">
        <v>47</v>
      </c>
      <c r="G77" s="48" t="s">
        <v>51</v>
      </c>
      <c r="H77" s="48" t="s">
        <v>49</v>
      </c>
      <c r="M77" s="1"/>
    </row>
    <row r="78" spans="1:16" ht="19.5" customHeight="1" x14ac:dyDescent="0.2">
      <c r="A78" s="5">
        <v>1</v>
      </c>
      <c r="B78" s="6">
        <v>5.3428349157504273E-2</v>
      </c>
      <c r="C78" s="6">
        <v>5.0878207937822856E-2</v>
      </c>
      <c r="D78" s="6">
        <v>4.0994063986720321E-2</v>
      </c>
      <c r="E78" s="6">
        <v>2.7626685038600194E-2</v>
      </c>
      <c r="F78" s="6">
        <v>3.1044896294854001E-2</v>
      </c>
      <c r="G78" s="6">
        <v>1.828564888582835E-2</v>
      </c>
      <c r="H78" s="6">
        <v>5.5030143912252354E-2</v>
      </c>
    </row>
    <row r="79" spans="1:16" ht="12.75" customHeight="1" x14ac:dyDescent="0.2">
      <c r="A79" s="5">
        <v>2</v>
      </c>
      <c r="B79" s="6">
        <v>8.9103715894834568E-2</v>
      </c>
      <c r="C79" s="6">
        <v>8.4850785338055706E-2</v>
      </c>
      <c r="D79" s="6">
        <v>6.8366765742271754E-2</v>
      </c>
      <c r="E79" s="6">
        <v>4.607367312695191E-2</v>
      </c>
      <c r="F79" s="6">
        <v>5.1774304522990193E-2</v>
      </c>
      <c r="G79" s="6">
        <v>3.0495407194266674E-2</v>
      </c>
      <c r="H79" s="6">
        <v>9.1775066722616261E-2</v>
      </c>
    </row>
    <row r="80" spans="1:16" s="18" customFormat="1" ht="12.75" customHeight="1" x14ac:dyDescent="0.2">
      <c r="A80" s="17">
        <v>3</v>
      </c>
      <c r="B80" s="6">
        <v>0.12563143872121818</v>
      </c>
      <c r="C80" s="6">
        <v>0.11963503577366688</v>
      </c>
      <c r="D80" s="6">
        <v>9.6393456262310676E-2</v>
      </c>
      <c r="E80" s="6">
        <v>6.4961396772069413E-2</v>
      </c>
      <c r="F80" s="6">
        <v>7.2998979904392552E-2</v>
      </c>
      <c r="G80" s="6">
        <v>4.2996881125888127E-2</v>
      </c>
      <c r="H80" s="6">
        <v>0.12939789946253491</v>
      </c>
      <c r="I80" s="1"/>
      <c r="J80" s="1"/>
      <c r="K80" s="1"/>
      <c r="L80" s="1"/>
      <c r="M80" s="1"/>
      <c r="N80" s="1"/>
      <c r="O80" s="1"/>
      <c r="P80" s="1"/>
    </row>
    <row r="81" spans="1:16" ht="12.75" customHeight="1" x14ac:dyDescent="0.2">
      <c r="A81" s="5">
        <v>4</v>
      </c>
      <c r="B81" s="6">
        <v>0.16487231746940073</v>
      </c>
      <c r="C81" s="6">
        <v>0.15700294288843325</v>
      </c>
      <c r="D81" s="6">
        <v>0.12650187472674654</v>
      </c>
      <c r="E81" s="6">
        <v>8.5252036758307365E-2</v>
      </c>
      <c r="F81" s="6">
        <v>9.5800152511560044E-2</v>
      </c>
      <c r="G81" s="6">
        <v>5.6426922332015246E-2</v>
      </c>
      <c r="H81" s="6">
        <v>0.16981522919117445</v>
      </c>
    </row>
    <row r="82" spans="1:16" ht="12.75" customHeight="1" x14ac:dyDescent="0.2">
      <c r="A82" s="5">
        <v>5</v>
      </c>
      <c r="B82" s="6">
        <v>0.20692126149383394</v>
      </c>
      <c r="C82" s="6">
        <v>0.19704488600245706</v>
      </c>
      <c r="D82" s="6">
        <v>0.15876484240388891</v>
      </c>
      <c r="E82" s="6">
        <v>0.10699466873340713</v>
      </c>
      <c r="F82" s="6">
        <v>0.12023297005376742</v>
      </c>
      <c r="G82" s="6">
        <v>7.0818013177513336E-2</v>
      </c>
      <c r="H82" s="6">
        <v>0.21312481066825431</v>
      </c>
    </row>
    <row r="83" spans="1:16" s="18" customFormat="1" ht="19.5" customHeight="1" x14ac:dyDescent="0.2">
      <c r="A83" s="17">
        <v>6</v>
      </c>
      <c r="B83" s="6">
        <v>0.25188452903942676</v>
      </c>
      <c r="C83" s="6">
        <v>0.23986205164245736</v>
      </c>
      <c r="D83" s="6">
        <v>0.19326388824530746</v>
      </c>
      <c r="E83" s="6">
        <v>0.13024423661967102</v>
      </c>
      <c r="F83" s="6">
        <v>0.14635917458828734</v>
      </c>
      <c r="G83" s="6">
        <v>8.6206520141756532E-2</v>
      </c>
      <c r="H83" s="6">
        <v>0.25943608778641597</v>
      </c>
      <c r="I83" s="1"/>
      <c r="J83" s="1"/>
      <c r="K83" s="1"/>
      <c r="L83" s="1"/>
      <c r="M83" s="1"/>
      <c r="N83" s="1"/>
      <c r="O83" s="1"/>
      <c r="P83" s="1"/>
    </row>
    <row r="84" spans="1:16" ht="12.75" customHeight="1" x14ac:dyDescent="0.2">
      <c r="A84" s="5">
        <v>7</v>
      </c>
      <c r="B84" s="6">
        <v>0.29988093169335406</v>
      </c>
      <c r="C84" s="6">
        <v>0.2855675805049564</v>
      </c>
      <c r="D84" s="6">
        <v>0.23009017302770254</v>
      </c>
      <c r="E84" s="6">
        <v>0.15506217541087255</v>
      </c>
      <c r="F84" s="6">
        <v>0.17424780237509491</v>
      </c>
      <c r="G84" s="6">
        <v>0.10263310603766916</v>
      </c>
      <c r="H84" s="6">
        <v>0.30887143413278634</v>
      </c>
    </row>
    <row r="85" spans="1:16" ht="12.75" customHeight="1" x14ac:dyDescent="0.2">
      <c r="A85" s="5">
        <v>8</v>
      </c>
      <c r="B85" s="6">
        <v>0.35104313412645194</v>
      </c>
      <c r="C85" s="6">
        <v>0.33428780516086881</v>
      </c>
      <c r="D85" s="6">
        <v>0.26934548660778473</v>
      </c>
      <c r="E85" s="6">
        <v>0.18151708324142402</v>
      </c>
      <c r="F85" s="6">
        <v>0.203975939100217</v>
      </c>
      <c r="G85" s="6">
        <v>0.12014317484326503</v>
      </c>
      <c r="H85" s="6">
        <v>0.36156749169693281</v>
      </c>
    </row>
    <row r="86" spans="1:16" ht="12.75" customHeight="1" x14ac:dyDescent="0.2">
      <c r="A86" s="5">
        <v>9</v>
      </c>
      <c r="B86" s="6">
        <v>0.40551904884616086</v>
      </c>
      <c r="C86" s="6">
        <v>0.38616357823672787</v>
      </c>
      <c r="D86" s="6">
        <v>0.31114331807683371</v>
      </c>
      <c r="E86" s="6">
        <v>0.20968544258403454</v>
      </c>
      <c r="F86" s="6">
        <v>0.23562953030617201</v>
      </c>
      <c r="G86" s="6">
        <v>0.13878734905052695</v>
      </c>
      <c r="H86" s="6">
        <v>0.417676607438835</v>
      </c>
    </row>
    <row r="87" spans="1:16" ht="12.75" customHeight="1" x14ac:dyDescent="0.2">
      <c r="A87" s="5">
        <v>10</v>
      </c>
      <c r="B87" s="6">
        <v>0.46347332316469037</v>
      </c>
      <c r="C87" s="6">
        <v>0.44135168840968875</v>
      </c>
      <c r="D87" s="6">
        <v>0.35560999666939225</v>
      </c>
      <c r="E87" s="6">
        <v>0.23965238912993531</v>
      </c>
      <c r="F87" s="6">
        <v>0.26930424540467446</v>
      </c>
      <c r="G87" s="6">
        <v>0.15862197857459423</v>
      </c>
      <c r="H87" s="6">
        <v>0.4773683648367123</v>
      </c>
    </row>
    <row r="88" spans="1:16" ht="19.5" customHeight="1" x14ac:dyDescent="0.2">
      <c r="A88" s="5">
        <v>11</v>
      </c>
      <c r="B88" s="6">
        <v>0.52508891227065202</v>
      </c>
      <c r="C88" s="6">
        <v>0.5000263583962733</v>
      </c>
      <c r="D88" s="6">
        <v>0.40288589873672181</v>
      </c>
      <c r="E88" s="6">
        <v>0.27151252519141272</v>
      </c>
      <c r="F88" s="6">
        <v>0.30510639172033033</v>
      </c>
      <c r="G88" s="6">
        <v>0.17970967913153421</v>
      </c>
      <c r="H88" s="6">
        <v>0.54083120411972319</v>
      </c>
    </row>
    <row r="89" spans="1:16" ht="12.75" customHeight="1" x14ac:dyDescent="0.2">
      <c r="A89" s="5">
        <v>12</v>
      </c>
      <c r="B89" s="6">
        <v>0.59056872798951165</v>
      </c>
      <c r="C89" s="6">
        <v>0.56238081501729609</v>
      </c>
      <c r="D89" s="6">
        <v>0.45312671279415123</v>
      </c>
      <c r="E89" s="6">
        <v>0.30537077224145159</v>
      </c>
      <c r="F89" s="6">
        <v>0.34315387251382268</v>
      </c>
      <c r="G89" s="6">
        <v>0.20211989652032353</v>
      </c>
      <c r="H89" s="6">
        <v>0.60827412045865137</v>
      </c>
    </row>
    <row r="90" spans="1:16" ht="12.75" customHeight="1" x14ac:dyDescent="0.2">
      <c r="A90" s="5">
        <v>13</v>
      </c>
      <c r="B90" s="6">
        <v>0.66013734729699924</v>
      </c>
      <c r="C90" s="6">
        <v>0.62862891616373484</v>
      </c>
      <c r="D90" s="6">
        <v>0.50650475041518395</v>
      </c>
      <c r="E90" s="6">
        <v>0.34134325435038637</v>
      </c>
      <c r="F90" s="6">
        <v>0.38357717972494931</v>
      </c>
      <c r="G90" s="6">
        <v>0.22592949135505189</v>
      </c>
      <c r="H90" s="6">
        <v>0.67992842370095974</v>
      </c>
    </row>
    <row r="91" spans="1:16" ht="12.75" customHeight="1" x14ac:dyDescent="0.2">
      <c r="A91" s="5">
        <v>14</v>
      </c>
      <c r="B91" s="6">
        <v>0.73404275763075522</v>
      </c>
      <c r="C91" s="6">
        <v>0.69900681280445154</v>
      </c>
      <c r="D91" s="6">
        <v>0.56321028535985251</v>
      </c>
      <c r="E91" s="6">
        <v>0.3795582006501525</v>
      </c>
      <c r="F91" s="6">
        <v>0.42652040809751868</v>
      </c>
      <c r="G91" s="6">
        <v>0.25122333639118138</v>
      </c>
      <c r="H91" s="6">
        <v>0.75604953600729818</v>
      </c>
    </row>
    <row r="92" spans="1:16" ht="12.75" customHeight="1" x14ac:dyDescent="0.2">
      <c r="A92" s="5">
        <v>15</v>
      </c>
      <c r="B92" s="6">
        <v>0.8125581071914445</v>
      </c>
      <c r="C92" s="6">
        <v>0.7737746157452341</v>
      </c>
      <c r="D92" s="6">
        <v>0.62345289653135139</v>
      </c>
      <c r="E92" s="6">
        <v>0.42015685037848871</v>
      </c>
      <c r="F92" s="6">
        <v>0.47214227220341071</v>
      </c>
      <c r="G92" s="6">
        <v>0.27809491555943255</v>
      </c>
      <c r="H92" s="6">
        <v>0.83691879462706742</v>
      </c>
    </row>
    <row r="93" spans="1:16" ht="19.5" customHeight="1" x14ac:dyDescent="0.2">
      <c r="A93" s="5">
        <v>16</v>
      </c>
      <c r="B93" s="6">
        <v>0.89598341732826581</v>
      </c>
      <c r="C93" s="6">
        <v>0.85321802628194876</v>
      </c>
      <c r="D93" s="6">
        <v>0.68746278184109599</v>
      </c>
      <c r="E93" s="6">
        <v>0.46329433831776895</v>
      </c>
      <c r="F93" s="6">
        <v>0.5206171014355222</v>
      </c>
      <c r="G93" s="6">
        <v>0.30664691002319916</v>
      </c>
      <c r="H93" s="6">
        <v>0.92284521562165556</v>
      </c>
    </row>
    <row r="94" spans="1:16" ht="12.75" customHeight="1" x14ac:dyDescent="0.2">
      <c r="A94" s="5">
        <v>17</v>
      </c>
      <c r="B94" s="6">
        <v>0.98464720027485475</v>
      </c>
      <c r="C94" s="6">
        <v>0.93764987672172506</v>
      </c>
      <c r="D94" s="6">
        <v>0.75549199945181156</v>
      </c>
      <c r="E94" s="6">
        <v>0.50914053129249959</v>
      </c>
      <c r="F94" s="6">
        <v>0.57213578000393317</v>
      </c>
      <c r="G94" s="6">
        <v>0.33699175184249586</v>
      </c>
      <c r="H94" s="6">
        <v>1.0141671601004545</v>
      </c>
    </row>
    <row r="95" spans="1:16" ht="12.75" customHeight="1" x14ac:dyDescent="0.2">
      <c r="A95" s="5">
        <v>18</v>
      </c>
      <c r="B95" s="6">
        <v>1.0789079083503192</v>
      </c>
      <c r="C95" s="6">
        <v>1.0274115104134578</v>
      </c>
      <c r="D95" s="6">
        <v>0.82781557970857533</v>
      </c>
      <c r="E95" s="6">
        <v>0.55788077752094845</v>
      </c>
      <c r="F95" s="6">
        <v>0.62690658900377094</v>
      </c>
      <c r="G95" s="6">
        <v>0.36925211995748963</v>
      </c>
      <c r="H95" s="6">
        <v>1.1112538268692902</v>
      </c>
    </row>
    <row r="96" spans="1:16" ht="12.75" customHeight="1" x14ac:dyDescent="0.2">
      <c r="A96" s="5">
        <v>19</v>
      </c>
      <c r="B96" s="6">
        <v>1.1791551195581167</v>
      </c>
      <c r="C96" s="6">
        <v>1.1228739107579162</v>
      </c>
      <c r="D96" s="6">
        <v>0.90473243481536492</v>
      </c>
      <c r="E96" s="6">
        <v>0.6097165196635983</v>
      </c>
      <c r="F96" s="6">
        <v>0.68515589531529264</v>
      </c>
      <c r="G96" s="6">
        <v>0.40356134595519766</v>
      </c>
      <c r="H96" s="6">
        <v>1.2145064735738389</v>
      </c>
    </row>
    <row r="97" spans="1:13" ht="12.75" customHeight="1" x14ac:dyDescent="0.2">
      <c r="A97" s="5">
        <v>20</v>
      </c>
      <c r="B97" s="6">
        <v>1.2858103384527786</v>
      </c>
      <c r="C97" s="6">
        <v>1.2244384638490056</v>
      </c>
      <c r="D97" s="6">
        <v>0.98656597331748663</v>
      </c>
      <c r="E97" s="6">
        <v>0.66486570893462638</v>
      </c>
      <c r="F97" s="6">
        <v>0.74712861695280308</v>
      </c>
      <c r="G97" s="6">
        <v>0.44006368816307079</v>
      </c>
      <c r="H97" s="6">
        <v>1.3243592415765284</v>
      </c>
    </row>
    <row r="98" spans="1:13" ht="19.5" customHeight="1" x14ac:dyDescent="0.2">
      <c r="A98" s="5">
        <v>21</v>
      </c>
      <c r="B98" s="6">
        <v>1.3993272591824959</v>
      </c>
      <c r="C98" s="6">
        <v>1.3325372089613035</v>
      </c>
      <c r="D98" s="6">
        <v>1.0736643019267262</v>
      </c>
      <c r="E98" s="6">
        <v>0.72356294111574038</v>
      </c>
      <c r="F98" s="6">
        <v>0.81308837590729166</v>
      </c>
      <c r="G98" s="6">
        <v>0.47891442167431714</v>
      </c>
      <c r="H98" s="6">
        <v>1.4412794268852052</v>
      </c>
    </row>
    <row r="99" spans="1:13" ht="12.75" customHeight="1" x14ac:dyDescent="0.2">
      <c r="A99" s="5">
        <v>22</v>
      </c>
      <c r="B99" s="6">
        <v>1.5201912985349049</v>
      </c>
      <c r="C99" s="6">
        <v>1.4476323938836204</v>
      </c>
      <c r="D99" s="6">
        <v>1.1663998672405615</v>
      </c>
      <c r="E99" s="6">
        <v>0.78605921510389132</v>
      </c>
      <c r="F99" s="6">
        <v>0.88331722681959191</v>
      </c>
      <c r="G99" s="6">
        <v>0.52027967853460089</v>
      </c>
      <c r="H99" s="6">
        <v>1.5657669991995187</v>
      </c>
    </row>
    <row r="100" spans="1:13" ht="12.75" customHeight="1" x14ac:dyDescent="0.2">
      <c r="A100" s="5">
        <v>23</v>
      </c>
      <c r="B100" s="6">
        <v>1.6489181591555411</v>
      </c>
      <c r="C100" s="6">
        <v>1.5702151067152028</v>
      </c>
      <c r="D100" s="6">
        <v>1.2651683533402447</v>
      </c>
      <c r="E100" s="6">
        <v>0.8526211899815036</v>
      </c>
      <c r="F100" s="6">
        <v>0.95811482212894417</v>
      </c>
      <c r="G100" s="6">
        <v>0.56433595600903419</v>
      </c>
      <c r="H100" s="6">
        <v>1.6983531220543195</v>
      </c>
    </row>
    <row r="101" spans="1:13" ht="12.75" customHeight="1" x14ac:dyDescent="0.2">
      <c r="A101" s="5">
        <v>24</v>
      </c>
      <c r="B101" s="6">
        <v>1.7860511251307287</v>
      </c>
      <c r="C101" s="6">
        <v>1.7008027005307611</v>
      </c>
      <c r="D101" s="6">
        <v>1.3703866067679009</v>
      </c>
      <c r="E101" s="6">
        <v>0.92352978661879015</v>
      </c>
      <c r="F101" s="6">
        <v>1.0377968406535141</v>
      </c>
      <c r="G101" s="6">
        <v>0.61126919100572752</v>
      </c>
      <c r="H101" s="6">
        <v>1.8395973673234745</v>
      </c>
    </row>
    <row r="102" spans="1:13" ht="12.75" customHeight="1" x14ac:dyDescent="0.2">
      <c r="A102" s="5">
        <v>25</v>
      </c>
      <c r="B102" s="6">
        <v>1.9321567217485254</v>
      </c>
      <c r="C102" s="6">
        <v>1.8399346603015196</v>
      </c>
      <c r="D102" s="6">
        <v>1.4824893063836284</v>
      </c>
      <c r="E102" s="6">
        <v>0.99907794342665823</v>
      </c>
      <c r="F102" s="6">
        <v>1.1226924656657307</v>
      </c>
      <c r="G102" s="6">
        <v>0.66127327464551289</v>
      </c>
      <c r="H102" s="6">
        <v>1.9900832448593999</v>
      </c>
    </row>
    <row r="103" spans="1:13" ht="18" customHeight="1" x14ac:dyDescent="0.2">
      <c r="A103" s="53" t="s">
        <v>63</v>
      </c>
      <c r="B103" s="12"/>
      <c r="C103" s="12"/>
      <c r="D103" s="12"/>
      <c r="E103" s="12"/>
      <c r="F103" s="12"/>
      <c r="G103" s="12"/>
    </row>
    <row r="104" spans="1:13" ht="18" customHeight="1" x14ac:dyDescent="0.2">
      <c r="A104" s="52" t="s">
        <v>8</v>
      </c>
      <c r="D104" s="12"/>
      <c r="E104" s="12"/>
      <c r="F104" s="13"/>
      <c r="G104" s="13"/>
      <c r="H104" s="14"/>
    </row>
    <row r="105" spans="1:13" ht="18" customHeight="1" x14ac:dyDescent="0.2">
      <c r="A105" s="53" t="s">
        <v>0</v>
      </c>
      <c r="B105" s="12"/>
      <c r="C105" s="20">
        <v>0.45</v>
      </c>
      <c r="D105" s="12"/>
      <c r="E105" s="12"/>
      <c r="H105" s="14" t="s">
        <v>46</v>
      </c>
    </row>
    <row r="106" spans="1:13" ht="18" customHeight="1" x14ac:dyDescent="0.2">
      <c r="A106" s="53" t="s">
        <v>30</v>
      </c>
      <c r="B106" s="12"/>
      <c r="H106" s="24" t="s">
        <v>46</v>
      </c>
    </row>
    <row r="107" spans="1:13" ht="14.25" customHeight="1" x14ac:dyDescent="0.2">
      <c r="A107" s="52"/>
      <c r="B107" s="15"/>
      <c r="C107" s="8"/>
      <c r="D107" s="15"/>
      <c r="E107" s="15"/>
      <c r="H107" s="24"/>
    </row>
    <row r="108" spans="1:13" ht="14.25" customHeight="1" x14ac:dyDescent="0.2">
      <c r="A108" s="2"/>
      <c r="B108" s="9"/>
      <c r="C108" s="10"/>
      <c r="D108" s="10"/>
      <c r="E108" s="10"/>
      <c r="F108" s="3"/>
      <c r="G108" s="3"/>
    </row>
    <row r="109" spans="1:13" s="2" customFormat="1" ht="14.25" customHeight="1" x14ac:dyDescent="0.2">
      <c r="D109" s="5"/>
      <c r="E109" s="5"/>
      <c r="F109" s="5"/>
      <c r="G109" s="5"/>
      <c r="H109" s="1"/>
      <c r="M109" s="1"/>
    </row>
    <row r="110" spans="1:13" s="2" customFormat="1" ht="14.25" customHeight="1" x14ac:dyDescent="0.2">
      <c r="A110" s="3"/>
      <c r="B110" s="3"/>
      <c r="D110" s="5"/>
      <c r="E110" s="5"/>
      <c r="F110" s="5"/>
      <c r="G110" s="5"/>
      <c r="H110" s="3"/>
      <c r="M110" s="1"/>
    </row>
    <row r="111" spans="1:13" s="2" customFormat="1" ht="39" customHeight="1" x14ac:dyDescent="0.2">
      <c r="A111" s="48" t="s">
        <v>48</v>
      </c>
      <c r="B111" s="48" t="s">
        <v>3</v>
      </c>
      <c r="C111" s="48" t="s">
        <v>7</v>
      </c>
      <c r="D111" s="48" t="s">
        <v>42</v>
      </c>
      <c r="E111" s="48" t="s">
        <v>50</v>
      </c>
      <c r="F111" s="48" t="s">
        <v>47</v>
      </c>
      <c r="G111" s="48" t="s">
        <v>51</v>
      </c>
      <c r="H111" s="48" t="s">
        <v>49</v>
      </c>
      <c r="M111" s="1"/>
    </row>
    <row r="112" spans="1:13" ht="19.5" customHeight="1" x14ac:dyDescent="0.2">
      <c r="A112" s="5">
        <v>1</v>
      </c>
      <c r="B112" s="6">
        <v>5.187307087835577E-2</v>
      </c>
      <c r="C112" s="6">
        <v>4.9397163268925716E-2</v>
      </c>
      <c r="D112" s="6">
        <v>3.9800742869786375E-2</v>
      </c>
      <c r="E112" s="6">
        <v>2.6822483077601055E-2</v>
      </c>
      <c r="F112" s="6">
        <v>3.0141191545462118E-2</v>
      </c>
      <c r="G112" s="6">
        <v>1.775336082189384E-2</v>
      </c>
      <c r="H112" s="6">
        <v>5.3428238016323674E-2</v>
      </c>
    </row>
    <row r="113" spans="1:16" ht="12.75" customHeight="1" x14ac:dyDescent="0.2">
      <c r="A113" s="5">
        <v>2</v>
      </c>
      <c r="B113" s="6">
        <v>8.6509941688670641E-2</v>
      </c>
      <c r="C113" s="6">
        <v>8.2380812271586099E-2</v>
      </c>
      <c r="D113" s="6">
        <v>6.6376636018047358E-2</v>
      </c>
      <c r="E113" s="6">
        <v>4.4732486581140936E-2</v>
      </c>
      <c r="F113" s="6">
        <v>5.0267174834119459E-2</v>
      </c>
      <c r="G113" s="6">
        <v>2.9607697856978078E-2</v>
      </c>
      <c r="H113" s="6">
        <v>8.9103530542070791E-2</v>
      </c>
    </row>
    <row r="114" spans="1:16" s="18" customFormat="1" ht="12.75" customHeight="1" x14ac:dyDescent="0.2">
      <c r="A114" s="17">
        <v>3</v>
      </c>
      <c r="B114" s="6">
        <v>0.12197435683674369</v>
      </c>
      <c r="C114" s="6">
        <v>0.11615250682605849</v>
      </c>
      <c r="D114" s="6">
        <v>9.3587480574481172E-2</v>
      </c>
      <c r="E114" s="6">
        <v>6.3070396002329998E-2</v>
      </c>
      <c r="F114" s="6">
        <v>7.0874008243549974E-2</v>
      </c>
      <c r="G114" s="6">
        <v>4.1745258787921291E-2</v>
      </c>
      <c r="H114" s="6">
        <v>0.12563117738380764</v>
      </c>
      <c r="I114" s="1"/>
      <c r="J114" s="1"/>
      <c r="K114" s="1"/>
      <c r="L114" s="1"/>
      <c r="M114" s="1"/>
      <c r="N114" s="1"/>
      <c r="O114" s="1"/>
      <c r="P114" s="1"/>
    </row>
    <row r="115" spans="1:16" ht="12.75" customHeight="1" x14ac:dyDescent="0.2">
      <c r="A115" s="5">
        <v>4</v>
      </c>
      <c r="B115" s="6">
        <v>0.16007294900235128</v>
      </c>
      <c r="C115" s="6">
        <v>0.15243264882756058</v>
      </c>
      <c r="D115" s="6">
        <v>0.12281945479170275</v>
      </c>
      <c r="E115" s="6">
        <v>8.2770383420441837E-2</v>
      </c>
      <c r="F115" s="6">
        <v>9.3011447663107594E-2</v>
      </c>
      <c r="G115" s="6">
        <v>5.4784356764371149E-2</v>
      </c>
      <c r="H115" s="6">
        <v>0.16487197450346036</v>
      </c>
    </row>
    <row r="116" spans="1:16" ht="12.75" customHeight="1" x14ac:dyDescent="0.2">
      <c r="A116" s="5">
        <v>5</v>
      </c>
      <c r="B116" s="6">
        <v>0.20089786476587865</v>
      </c>
      <c r="C116" s="6">
        <v>0.1913089866896506</v>
      </c>
      <c r="D116" s="6">
        <v>0.15414326013947563</v>
      </c>
      <c r="E116" s="6">
        <v>0.10388009591036897</v>
      </c>
      <c r="F116" s="6">
        <v>0.11673303547388958</v>
      </c>
      <c r="G116" s="6">
        <v>6.8756528602297556E-2</v>
      </c>
      <c r="H116" s="6">
        <v>0.20692083105805117</v>
      </c>
    </row>
    <row r="117" spans="1:16" s="18" customFormat="1" ht="19.5" customHeight="1" x14ac:dyDescent="0.2">
      <c r="A117" s="17">
        <v>6</v>
      </c>
      <c r="B117" s="6">
        <v>0.24455226923642015</v>
      </c>
      <c r="C117" s="6">
        <v>0.23287976143895939</v>
      </c>
      <c r="D117" s="6">
        <v>0.18763805229358049</v>
      </c>
      <c r="E117" s="6">
        <v>0.12645287799839494</v>
      </c>
      <c r="F117" s="6">
        <v>0.14209871644610847</v>
      </c>
      <c r="G117" s="6">
        <v>8.3697082167129899E-2</v>
      </c>
      <c r="H117" s="6">
        <v>0.25188400507145142</v>
      </c>
      <c r="I117" s="1"/>
      <c r="J117" s="1"/>
      <c r="K117" s="1"/>
      <c r="L117" s="1"/>
      <c r="M117" s="1"/>
      <c r="N117" s="1"/>
      <c r="O117" s="1"/>
      <c r="P117" s="1"/>
    </row>
    <row r="118" spans="1:16" ht="12.75" customHeight="1" x14ac:dyDescent="0.2">
      <c r="A118" s="5">
        <v>7</v>
      </c>
      <c r="B118" s="6">
        <v>0.29115151544246887</v>
      </c>
      <c r="C118" s="6">
        <v>0.27725482029072906</v>
      </c>
      <c r="D118" s="6">
        <v>0.22339233837627867</v>
      </c>
      <c r="E118" s="6">
        <v>0.15054837632973117</v>
      </c>
      <c r="F118" s="6">
        <v>0.16917551722130061</v>
      </c>
      <c r="G118" s="6">
        <v>9.9645496593264091E-2</v>
      </c>
      <c r="H118" s="6">
        <v>0.29988030788368542</v>
      </c>
    </row>
    <row r="119" spans="1:16" ht="12.75" customHeight="1" x14ac:dyDescent="0.2">
      <c r="A119" s="5">
        <v>8</v>
      </c>
      <c r="B119" s="6">
        <v>0.34082440623834909</v>
      </c>
      <c r="C119" s="6">
        <v>0.32455681832430666</v>
      </c>
      <c r="D119" s="6">
        <v>0.26150494518149342</v>
      </c>
      <c r="E119" s="6">
        <v>0.17623319217401445</v>
      </c>
      <c r="F119" s="6">
        <v>0.19803827955142059</v>
      </c>
      <c r="G119" s="6">
        <v>0.11664585416673005</v>
      </c>
      <c r="H119" s="6">
        <v>0.35104240388962105</v>
      </c>
    </row>
    <row r="120" spans="1:16" ht="12.75" customHeight="1" x14ac:dyDescent="0.2">
      <c r="A120" s="5">
        <v>9</v>
      </c>
      <c r="B120" s="6">
        <v>0.39371454845644954</v>
      </c>
      <c r="C120" s="6">
        <v>0.37492250800153631</v>
      </c>
      <c r="D120" s="6">
        <v>0.30208605817758932</v>
      </c>
      <c r="E120" s="6">
        <v>0.20358158162918447</v>
      </c>
      <c r="F120" s="6">
        <v>0.22877044713796826</v>
      </c>
      <c r="G120" s="6">
        <v>0.13474730377863281</v>
      </c>
      <c r="H120" s="6">
        <v>0.40551820528901272</v>
      </c>
    </row>
    <row r="121" spans="1:16" ht="12.75" customHeight="1" x14ac:dyDescent="0.2">
      <c r="A121" s="5">
        <v>10</v>
      </c>
      <c r="B121" s="6">
        <v>0.44998179659032739</v>
      </c>
      <c r="C121" s="6">
        <v>0.42850411394270393</v>
      </c>
      <c r="D121" s="6">
        <v>0.34525832920466226</v>
      </c>
      <c r="E121" s="6">
        <v>0.23267620211990714</v>
      </c>
      <c r="F121" s="6">
        <v>0.26146490449362297</v>
      </c>
      <c r="G121" s="6">
        <v>0.1540045550201932</v>
      </c>
      <c r="H121" s="6">
        <v>0.46347235905157214</v>
      </c>
    </row>
    <row r="122" spans="1:16" ht="19.5" customHeight="1" x14ac:dyDescent="0.2">
      <c r="A122" s="5">
        <v>11</v>
      </c>
      <c r="B122" s="6">
        <v>0.50980378007484373</v>
      </c>
      <c r="C122" s="6">
        <v>0.48547078730941662</v>
      </c>
      <c r="D122" s="6">
        <v>0.39115804831347067</v>
      </c>
      <c r="E122" s="6">
        <v>0.26360890212227933</v>
      </c>
      <c r="F122" s="6">
        <v>0.29622486437848555</v>
      </c>
      <c r="G122" s="6">
        <v>0.17447840088855363</v>
      </c>
      <c r="H122" s="6">
        <v>0.52508781998532883</v>
      </c>
    </row>
    <row r="123" spans="1:16" ht="12.75" customHeight="1" x14ac:dyDescent="0.2">
      <c r="A123" s="5">
        <v>12</v>
      </c>
      <c r="B123" s="6">
        <v>0.57337750405184595</v>
      </c>
      <c r="C123" s="6">
        <v>0.54601013016555611</v>
      </c>
      <c r="D123" s="6">
        <v>0.43993637198775332</v>
      </c>
      <c r="E123" s="6">
        <v>0.29648154888637768</v>
      </c>
      <c r="F123" s="6">
        <v>0.33316479793558484</v>
      </c>
      <c r="G123" s="6">
        <v>0.19623626564273261</v>
      </c>
      <c r="H123" s="6">
        <v>0.59056749949365339</v>
      </c>
    </row>
    <row r="124" spans="1:16" ht="12.75" customHeight="1" x14ac:dyDescent="0.2">
      <c r="A124" s="5">
        <v>13</v>
      </c>
      <c r="B124" s="6">
        <v>0.64092100814942288</v>
      </c>
      <c r="C124" s="6">
        <v>0.61032977508280939</v>
      </c>
      <c r="D124" s="6">
        <v>0.4917605958787224</v>
      </c>
      <c r="E124" s="6">
        <v>0.33140688615641506</v>
      </c>
      <c r="F124" s="6">
        <v>0.37241139853555488</v>
      </c>
      <c r="G124" s="6">
        <v>0.21935277251450305</v>
      </c>
      <c r="H124" s="6">
        <v>0.66013597408511282</v>
      </c>
    </row>
    <row r="125" spans="1:16" ht="12.75" customHeight="1" x14ac:dyDescent="0.2">
      <c r="A125" s="5">
        <v>14</v>
      </c>
      <c r="B125" s="6">
        <v>0.71267506098821298</v>
      </c>
      <c r="C125" s="6">
        <v>0.67865899876799851</v>
      </c>
      <c r="D125" s="6">
        <v>0.54681545495191775</v>
      </c>
      <c r="E125" s="6">
        <v>0.36850941036461254</v>
      </c>
      <c r="F125" s="6">
        <v>0.41410456638075377</v>
      </c>
      <c r="G125" s="6">
        <v>0.24391032364671886</v>
      </c>
      <c r="H125" s="6">
        <v>0.73404123068148619</v>
      </c>
    </row>
    <row r="126" spans="1:16" ht="12.75" customHeight="1" x14ac:dyDescent="0.2">
      <c r="A126" s="5">
        <v>15</v>
      </c>
      <c r="B126" s="6">
        <v>0.78890485953194101</v>
      </c>
      <c r="C126" s="6">
        <v>0.75125034030341997</v>
      </c>
      <c r="D126" s="6">
        <v>0.60530442735089884</v>
      </c>
      <c r="E126" s="6">
        <v>0.40792624932991917</v>
      </c>
      <c r="F126" s="6">
        <v>0.45839839592415182</v>
      </c>
      <c r="G126" s="6">
        <v>0.26999968168955968</v>
      </c>
      <c r="H126" s="6">
        <v>0.81255641691523794</v>
      </c>
    </row>
    <row r="127" spans="1:16" ht="19.5" customHeight="1" x14ac:dyDescent="0.2">
      <c r="A127" s="5">
        <v>16</v>
      </c>
      <c r="B127" s="6">
        <v>0.86990169162605635</v>
      </c>
      <c r="C127" s="6">
        <v>0.82838118433232466</v>
      </c>
      <c r="D127" s="6">
        <v>0.66745101001620721</v>
      </c>
      <c r="E127" s="6">
        <v>0.44980802192206776</v>
      </c>
      <c r="F127" s="6">
        <v>0.5054621418984242</v>
      </c>
      <c r="G127" s="6">
        <v>0.297720538798044</v>
      </c>
      <c r="H127" s="6">
        <v>0.89598155351146502</v>
      </c>
    </row>
    <row r="128" spans="1:16" ht="12.75" customHeight="1" x14ac:dyDescent="0.2">
      <c r="A128" s="5">
        <v>17</v>
      </c>
      <c r="B128" s="6">
        <v>0.95598450664197909</v>
      </c>
      <c r="C128" s="6">
        <v>0.91035525673613371</v>
      </c>
      <c r="D128" s="6">
        <v>0.73349992379635709</v>
      </c>
      <c r="E128" s="6">
        <v>0.49431965020895724</v>
      </c>
      <c r="F128" s="6">
        <v>0.5554811319491969</v>
      </c>
      <c r="G128" s="6">
        <v>0.32718205417903701</v>
      </c>
      <c r="H128" s="6">
        <v>0.98464515202043479</v>
      </c>
    </row>
    <row r="129" spans="1:13" ht="12.75" customHeight="1" x14ac:dyDescent="0.2">
      <c r="A129" s="5">
        <v>18</v>
      </c>
      <c r="B129" s="6">
        <v>1.047501322492461</v>
      </c>
      <c r="C129" s="6">
        <v>0.9975039644927961</v>
      </c>
      <c r="D129" s="6">
        <v>0.80371819301099967</v>
      </c>
      <c r="E129" s="6">
        <v>0.54164108699495095</v>
      </c>
      <c r="F129" s="6">
        <v>0.60865758419064542</v>
      </c>
      <c r="G129" s="6">
        <v>0.3585033356368954</v>
      </c>
      <c r="H129" s="6">
        <v>1.0789056640156058</v>
      </c>
    </row>
    <row r="130" spans="1:13" ht="12.75" customHeight="1" x14ac:dyDescent="0.2">
      <c r="A130" s="5">
        <v>19</v>
      </c>
      <c r="B130" s="6">
        <v>1.1448303767181467</v>
      </c>
      <c r="C130" s="6">
        <v>1.0901874918218555</v>
      </c>
      <c r="D130" s="6">
        <v>0.87839602864714572</v>
      </c>
      <c r="E130" s="6">
        <v>0.59196791102372948</v>
      </c>
      <c r="F130" s="6">
        <v>0.66521127605196761</v>
      </c>
      <c r="G130" s="6">
        <v>0.39181383352845645</v>
      </c>
      <c r="H130" s="6">
        <v>1.1791526666900394</v>
      </c>
    </row>
    <row r="131" spans="1:13" ht="12.75" customHeight="1" x14ac:dyDescent="0.2">
      <c r="A131" s="5">
        <v>20</v>
      </c>
      <c r="B131" s="6">
        <v>1.2483809040413785</v>
      </c>
      <c r="C131" s="6">
        <v>1.1887955406255237</v>
      </c>
      <c r="D131" s="6">
        <v>0.9578474249542499</v>
      </c>
      <c r="E131" s="6">
        <v>0.6455117290351472</v>
      </c>
      <c r="F131" s="6">
        <v>0.725379996080175</v>
      </c>
      <c r="G131" s="6">
        <v>0.42725360687786462</v>
      </c>
      <c r="H131" s="6">
        <v>1.2858076637214551</v>
      </c>
    </row>
    <row r="132" spans="1:13" ht="19.5" customHeight="1" x14ac:dyDescent="0.2">
      <c r="A132" s="5">
        <v>21</v>
      </c>
      <c r="B132" s="6">
        <v>1.3585933917517212</v>
      </c>
      <c r="C132" s="6">
        <v>1.293747573684624</v>
      </c>
      <c r="D132" s="6">
        <v>1.0424103553943125</v>
      </c>
      <c r="E132" s="6">
        <v>0.70250030781975992</v>
      </c>
      <c r="F132" s="6">
        <v>0.78941969233354292</v>
      </c>
      <c r="G132" s="6">
        <v>0.46497341078129367</v>
      </c>
      <c r="H132" s="6">
        <v>1.3993243483142757</v>
      </c>
    </row>
    <row r="133" spans="1:13" ht="12.75" customHeight="1" x14ac:dyDescent="0.2">
      <c r="A133" s="5">
        <v>22</v>
      </c>
      <c r="B133" s="6">
        <v>1.4759391263445949</v>
      </c>
      <c r="C133" s="6">
        <v>1.4054923829362169</v>
      </c>
      <c r="D133" s="6">
        <v>1.1324464247905033</v>
      </c>
      <c r="E133" s="6">
        <v>0.76317733979511826</v>
      </c>
      <c r="F133" s="6">
        <v>0.85760420895298539</v>
      </c>
      <c r="G133" s="6">
        <v>0.50513454124574697</v>
      </c>
      <c r="H133" s="6">
        <v>1.5201881362463763</v>
      </c>
    </row>
    <row r="134" spans="1:13" ht="12.75" customHeight="1" x14ac:dyDescent="0.2">
      <c r="A134" s="5">
        <v>23</v>
      </c>
      <c r="B134" s="6">
        <v>1.6009187985638815</v>
      </c>
      <c r="C134" s="6">
        <v>1.5245067610976781</v>
      </c>
      <c r="D134" s="6">
        <v>1.2283397990157325</v>
      </c>
      <c r="E134" s="6">
        <v>0.82780172170239208</v>
      </c>
      <c r="F134" s="6">
        <v>0.93022447561281796</v>
      </c>
      <c r="G134" s="6">
        <v>0.54790835777020541</v>
      </c>
      <c r="H134" s="6">
        <v>1.6489147290905324</v>
      </c>
    </row>
    <row r="135" spans="1:13" ht="12.75" customHeight="1" x14ac:dyDescent="0.2">
      <c r="A135" s="5">
        <v>24</v>
      </c>
      <c r="B135" s="6">
        <v>1.7340598777093326</v>
      </c>
      <c r="C135" s="6">
        <v>1.6512930012987184</v>
      </c>
      <c r="D135" s="6">
        <v>1.330495190372851</v>
      </c>
      <c r="E135" s="6">
        <v>0.89664619691549319</v>
      </c>
      <c r="F135" s="6">
        <v>1.007586981844679</v>
      </c>
      <c r="G135" s="6">
        <v>0.59347538471234418</v>
      </c>
      <c r="H135" s="6">
        <v>1.7860474098029344</v>
      </c>
    </row>
    <row r="136" spans="1:13" ht="12.75" customHeight="1" x14ac:dyDescent="0.2">
      <c r="A136" s="5">
        <v>25</v>
      </c>
      <c r="B136" s="6">
        <v>1.8759123977401693</v>
      </c>
      <c r="C136" s="6">
        <v>1.7863748843147391</v>
      </c>
      <c r="D136" s="6">
        <v>1.4393346243909031</v>
      </c>
      <c r="E136" s="6">
        <v>0.96999517652313327</v>
      </c>
      <c r="F136" s="6">
        <v>1.0900113285251058</v>
      </c>
      <c r="G136" s="6">
        <v>0.64202386909854936</v>
      </c>
      <c r="H136" s="6">
        <v>1.9321527024931573</v>
      </c>
    </row>
    <row r="137" spans="1:13" ht="18" customHeight="1" x14ac:dyDescent="0.2">
      <c r="A137" s="53" t="s">
        <v>63</v>
      </c>
      <c r="B137" s="12"/>
      <c r="C137" s="12"/>
      <c r="D137" s="12"/>
      <c r="E137" s="12"/>
      <c r="F137" s="12"/>
      <c r="G137" s="12"/>
    </row>
    <row r="138" spans="1:13" ht="18" customHeight="1" x14ac:dyDescent="0.2">
      <c r="A138" s="52" t="s">
        <v>8</v>
      </c>
      <c r="D138" s="12"/>
      <c r="E138" s="12"/>
      <c r="F138" s="13"/>
      <c r="G138" s="13"/>
      <c r="H138" s="14"/>
    </row>
    <row r="139" spans="1:13" ht="18" customHeight="1" x14ac:dyDescent="0.2">
      <c r="A139" s="53" t="s">
        <v>0</v>
      </c>
      <c r="B139" s="12"/>
      <c r="C139" s="20">
        <v>0.45</v>
      </c>
      <c r="D139" s="12"/>
      <c r="E139" s="12"/>
      <c r="H139" s="14" t="s">
        <v>46</v>
      </c>
    </row>
    <row r="140" spans="1:13" ht="18" customHeight="1" x14ac:dyDescent="0.2">
      <c r="A140" s="53" t="s">
        <v>31</v>
      </c>
      <c r="B140" s="12"/>
      <c r="H140" s="24" t="s">
        <v>46</v>
      </c>
    </row>
    <row r="141" spans="1:13" ht="14.25" customHeight="1" x14ac:dyDescent="0.2">
      <c r="A141" s="52"/>
      <c r="B141" s="15"/>
      <c r="C141" s="8"/>
      <c r="D141" s="15"/>
      <c r="E141" s="15"/>
      <c r="H141" s="24"/>
    </row>
    <row r="142" spans="1:13" ht="14.25" customHeight="1" x14ac:dyDescent="0.2">
      <c r="A142" s="2"/>
      <c r="B142" s="9"/>
      <c r="C142" s="10"/>
      <c r="D142" s="10"/>
      <c r="E142" s="10"/>
      <c r="F142" s="3"/>
      <c r="G142" s="3"/>
    </row>
    <row r="143" spans="1:13" s="2" customFormat="1" ht="14.25" customHeight="1" x14ac:dyDescent="0.2">
      <c r="D143" s="5"/>
      <c r="E143" s="5"/>
      <c r="F143" s="5"/>
      <c r="G143" s="5"/>
      <c r="H143" s="1"/>
      <c r="M143" s="1"/>
    </row>
    <row r="144" spans="1:13" s="2" customFormat="1" ht="14.25" customHeight="1" x14ac:dyDescent="0.2">
      <c r="A144" s="3"/>
      <c r="B144" s="3"/>
      <c r="D144" s="5"/>
      <c r="E144" s="5"/>
      <c r="F144" s="5"/>
      <c r="G144" s="5"/>
      <c r="H144" s="3"/>
      <c r="M144" s="1"/>
    </row>
    <row r="145" spans="1:16" s="2" customFormat="1" ht="39" customHeight="1" x14ac:dyDescent="0.2">
      <c r="A145" s="48" t="s">
        <v>48</v>
      </c>
      <c r="B145" s="48" t="s">
        <v>3</v>
      </c>
      <c r="C145" s="48" t="s">
        <v>7</v>
      </c>
      <c r="D145" s="48" t="s">
        <v>42</v>
      </c>
      <c r="E145" s="48" t="s">
        <v>50</v>
      </c>
      <c r="F145" s="48" t="s">
        <v>47</v>
      </c>
      <c r="G145" s="48" t="s">
        <v>51</v>
      </c>
      <c r="H145" s="48" t="s">
        <v>49</v>
      </c>
      <c r="M145" s="1"/>
    </row>
    <row r="146" spans="1:16" ht="19.5" customHeight="1" x14ac:dyDescent="0.2">
      <c r="A146" s="5">
        <v>1</v>
      </c>
      <c r="B146" s="6">
        <v>5.0519154204775603E-2</v>
      </c>
      <c r="C146" s="6">
        <v>4.8107869193119109E-2</v>
      </c>
      <c r="D146" s="6">
        <v>3.8761920828217881E-2</v>
      </c>
      <c r="E146" s="6">
        <v>2.612240100320937E-2</v>
      </c>
      <c r="F146" s="6">
        <v>2.9354489291210144E-2</v>
      </c>
      <c r="G146" s="6">
        <v>1.7289988000083974E-2</v>
      </c>
      <c r="H146" s="6">
        <v>5.2033730595316269E-2</v>
      </c>
    </row>
    <row r="147" spans="1:16" ht="12.75" customHeight="1" x14ac:dyDescent="0.2">
      <c r="A147" s="5">
        <v>2</v>
      </c>
      <c r="B147" s="6">
        <v>8.4251982973301595E-2</v>
      </c>
      <c r="C147" s="6">
        <v>8.0230626184104675E-2</v>
      </c>
      <c r="D147" s="6">
        <v>6.4644168039590069E-2</v>
      </c>
      <c r="E147" s="6">
        <v>4.3564943221794952E-2</v>
      </c>
      <c r="F147" s="6">
        <v>4.8955172961292585E-2</v>
      </c>
      <c r="G147" s="6">
        <v>2.8834920091634467E-2</v>
      </c>
      <c r="H147" s="6">
        <v>8.6777877681482082E-2</v>
      </c>
    </row>
    <row r="148" spans="1:16" s="18" customFormat="1" ht="12.75" customHeight="1" x14ac:dyDescent="0.2">
      <c r="A148" s="17">
        <v>3</v>
      </c>
      <c r="B148" s="6">
        <v>0.11879075670137193</v>
      </c>
      <c r="C148" s="6">
        <v>0.11312086028948237</v>
      </c>
      <c r="D148" s="6">
        <v>9.1144794065998028E-2</v>
      </c>
      <c r="E148" s="6">
        <v>6.1424222770035619E-2</v>
      </c>
      <c r="F148" s="6">
        <v>6.9024156290319286E-2</v>
      </c>
      <c r="G148" s="6">
        <v>4.0655683774164619E-2</v>
      </c>
      <c r="H148" s="6">
        <v>0.12235213215087125</v>
      </c>
      <c r="I148" s="1"/>
      <c r="J148" s="1"/>
      <c r="K148" s="1"/>
      <c r="L148" s="1"/>
      <c r="M148" s="1"/>
      <c r="N148" s="1"/>
      <c r="O148" s="1"/>
      <c r="P148" s="1"/>
    </row>
    <row r="149" spans="1:16" ht="12.75" customHeight="1" x14ac:dyDescent="0.2">
      <c r="A149" s="5">
        <v>4</v>
      </c>
      <c r="B149" s="6">
        <v>0.1558949539275723</v>
      </c>
      <c r="C149" s="6">
        <v>0.14845406993583474</v>
      </c>
      <c r="D149" s="6">
        <v>0.11961379711871747</v>
      </c>
      <c r="E149" s="6">
        <v>8.0610029304250153E-2</v>
      </c>
      <c r="F149" s="6">
        <v>9.0583795941461501E-2</v>
      </c>
      <c r="G149" s="6">
        <v>5.3354453872202189E-2</v>
      </c>
      <c r="H149" s="6">
        <v>0.1605687221317281</v>
      </c>
    </row>
    <row r="150" spans="1:16" ht="12.75" customHeight="1" x14ac:dyDescent="0.2">
      <c r="A150" s="5">
        <v>5</v>
      </c>
      <c r="B150" s="6">
        <v>0.19565431615409462</v>
      </c>
      <c r="C150" s="6">
        <v>0.18631571325318394</v>
      </c>
      <c r="D150" s="6">
        <v>0.15012003331891119</v>
      </c>
      <c r="E150" s="6">
        <v>0.10116876628355791</v>
      </c>
      <c r="F150" s="6">
        <v>0.11368623680919611</v>
      </c>
      <c r="G150" s="6">
        <v>6.6961944072871038E-2</v>
      </c>
      <c r="H150" s="6">
        <v>0.20152007959805895</v>
      </c>
    </row>
    <row r="151" spans="1:16" s="18" customFormat="1" ht="19.5" customHeight="1" x14ac:dyDescent="0.2">
      <c r="A151" s="17">
        <v>6</v>
      </c>
      <c r="B151" s="6">
        <v>0.23816931582196926</v>
      </c>
      <c r="C151" s="6">
        <v>0.22680146712145183</v>
      </c>
      <c r="D151" s="6">
        <v>0.18274059233417048</v>
      </c>
      <c r="E151" s="6">
        <v>0.12315238591174538</v>
      </c>
      <c r="F151" s="6">
        <v>0.13838985907111542</v>
      </c>
      <c r="G151" s="6">
        <v>8.1512540686217327E-2</v>
      </c>
      <c r="H151" s="6">
        <v>0.24530968917883511</v>
      </c>
      <c r="I151" s="1"/>
      <c r="J151" s="1"/>
      <c r="K151" s="1"/>
      <c r="L151" s="1"/>
      <c r="M151" s="1"/>
      <c r="N151" s="1"/>
      <c r="O151" s="1"/>
      <c r="P151" s="1"/>
    </row>
    <row r="152" spans="1:16" ht="12.75" customHeight="1" x14ac:dyDescent="0.2">
      <c r="A152" s="5">
        <v>7</v>
      </c>
      <c r="B152" s="6">
        <v>0.28355229517999214</v>
      </c>
      <c r="C152" s="6">
        <v>0.27001831168104273</v>
      </c>
      <c r="D152" s="6">
        <v>0.21756167120049158</v>
      </c>
      <c r="E152" s="6">
        <v>0.14661897802263588</v>
      </c>
      <c r="F152" s="6">
        <v>0.16475993993526339</v>
      </c>
      <c r="G152" s="6">
        <v>9.7044692418759584E-2</v>
      </c>
      <c r="H152" s="6">
        <v>0.29205326117048441</v>
      </c>
    </row>
    <row r="153" spans="1:16" ht="12.75" customHeight="1" x14ac:dyDescent="0.2">
      <c r="A153" s="5">
        <v>8</v>
      </c>
      <c r="B153" s="6">
        <v>0.33192869525468144</v>
      </c>
      <c r="C153" s="6">
        <v>0.31608570064392344</v>
      </c>
      <c r="D153" s="6">
        <v>0.25467951727622895</v>
      </c>
      <c r="E153" s="6">
        <v>0.17163340555482251</v>
      </c>
      <c r="F153" s="6">
        <v>0.19286936774127217</v>
      </c>
      <c r="G153" s="6">
        <v>0.11360133098377284</v>
      </c>
      <c r="H153" s="6">
        <v>0.34187999735166275</v>
      </c>
    </row>
    <row r="154" spans="1:16" ht="12.75" customHeight="1" x14ac:dyDescent="0.2">
      <c r="A154" s="5">
        <v>9</v>
      </c>
      <c r="B154" s="6">
        <v>0.38343837465836628</v>
      </c>
      <c r="C154" s="6">
        <v>0.36513681715485119</v>
      </c>
      <c r="D154" s="6">
        <v>0.29420144012631055</v>
      </c>
      <c r="E154" s="6">
        <v>0.19826798647982571</v>
      </c>
      <c r="F154" s="6">
        <v>0.22279940826254044</v>
      </c>
      <c r="G154" s="6">
        <v>0.13123032245833111</v>
      </c>
      <c r="H154" s="6">
        <v>0.3949339493295263</v>
      </c>
    </row>
    <row r="155" spans="1:16" ht="12.75" customHeight="1" x14ac:dyDescent="0.2">
      <c r="A155" s="5">
        <v>10</v>
      </c>
      <c r="B155" s="6">
        <v>0.43823701559134071</v>
      </c>
      <c r="C155" s="6">
        <v>0.41731991268488339</v>
      </c>
      <c r="D155" s="6">
        <v>0.33624689030799826</v>
      </c>
      <c r="E155" s="6">
        <v>0.22660322081648296</v>
      </c>
      <c r="F155" s="6">
        <v>0.25464052167310119</v>
      </c>
      <c r="G155" s="6">
        <v>0.1499849484821863</v>
      </c>
      <c r="H155" s="6">
        <v>0.45137546669416806</v>
      </c>
    </row>
    <row r="156" spans="1:16" ht="19.5" customHeight="1" x14ac:dyDescent="0.2">
      <c r="A156" s="5">
        <v>11</v>
      </c>
      <c r="B156" s="6">
        <v>0.49649761125911757</v>
      </c>
      <c r="C156" s="6">
        <v>0.47279972345403648</v>
      </c>
      <c r="D156" s="6">
        <v>0.38094860062415603</v>
      </c>
      <c r="E156" s="6">
        <v>0.25672855974338932</v>
      </c>
      <c r="F156" s="6">
        <v>0.28849322682127276</v>
      </c>
      <c r="G156" s="6">
        <v>0.16992441532065494</v>
      </c>
      <c r="H156" s="6">
        <v>0.51138272902899917</v>
      </c>
    </row>
    <row r="157" spans="1:16" ht="12.75" customHeight="1" x14ac:dyDescent="0.2">
      <c r="A157" s="5">
        <v>12</v>
      </c>
      <c r="B157" s="6">
        <v>0.55841202485721653</v>
      </c>
      <c r="C157" s="6">
        <v>0.5317589550055507</v>
      </c>
      <c r="D157" s="6">
        <v>0.42845378228826592</v>
      </c>
      <c r="E157" s="6">
        <v>0.2887432117174164</v>
      </c>
      <c r="F157" s="6">
        <v>0.32446900708809967</v>
      </c>
      <c r="G157" s="6">
        <v>0.19111438742122053</v>
      </c>
      <c r="H157" s="6">
        <v>0.57515335163427472</v>
      </c>
    </row>
    <row r="158" spans="1:16" ht="12.75" customHeight="1" x14ac:dyDescent="0.2">
      <c r="A158" s="5">
        <v>13</v>
      </c>
      <c r="B158" s="6">
        <v>0.62419260505533525</v>
      </c>
      <c r="C158" s="6">
        <v>0.59439982058281771</v>
      </c>
      <c r="D158" s="6">
        <v>0.47892536443982708</v>
      </c>
      <c r="E158" s="6">
        <v>0.322756977806885</v>
      </c>
      <c r="F158" s="6">
        <v>0.36269124907513461</v>
      </c>
      <c r="G158" s="6">
        <v>0.21362754030683478</v>
      </c>
      <c r="H158" s="6">
        <v>0.64290604944387009</v>
      </c>
    </row>
    <row r="159" spans="1:16" ht="12.75" customHeight="1" x14ac:dyDescent="0.2">
      <c r="A159" s="5">
        <v>14</v>
      </c>
      <c r="B159" s="6">
        <v>0.69407383627607988</v>
      </c>
      <c r="C159" s="6">
        <v>0.6609456126401182</v>
      </c>
      <c r="D159" s="6">
        <v>0.53254326035663624</v>
      </c>
      <c r="E159" s="6">
        <v>0.35889110501627769</v>
      </c>
      <c r="F159" s="6">
        <v>0.40329620150982948</v>
      </c>
      <c r="G159" s="6">
        <v>0.2375441253775237</v>
      </c>
      <c r="H159" s="6">
        <v>0.71488233677976332</v>
      </c>
    </row>
    <row r="160" spans="1:16" ht="12.75" customHeight="1" x14ac:dyDescent="0.2">
      <c r="A160" s="5">
        <v>15</v>
      </c>
      <c r="B160" s="6">
        <v>0.76831399369148468</v>
      </c>
      <c r="C160" s="6">
        <v>0.73164227884596778</v>
      </c>
      <c r="D160" s="6">
        <v>0.58950563728689609</v>
      </c>
      <c r="E160" s="6">
        <v>0.39727914205042231</v>
      </c>
      <c r="F160" s="6">
        <v>0.4464339368922291</v>
      </c>
      <c r="G160" s="6">
        <v>0.26295253632663956</v>
      </c>
      <c r="H160" s="6">
        <v>0.79134823196574944</v>
      </c>
    </row>
    <row r="161" spans="1:8" ht="19.5" customHeight="1" x14ac:dyDescent="0.2">
      <c r="A161" s="5">
        <v>16</v>
      </c>
      <c r="B161" s="6">
        <v>0.84719676236844532</v>
      </c>
      <c r="C161" s="6">
        <v>0.80675996394655425</v>
      </c>
      <c r="D161" s="6">
        <v>0.65003015877379655</v>
      </c>
      <c r="E161" s="6">
        <v>0.43806777654082679</v>
      </c>
      <c r="F161" s="6">
        <v>0.49226929231015415</v>
      </c>
      <c r="G161" s="6">
        <v>0.28994986328721495</v>
      </c>
      <c r="H161" s="6">
        <v>0.87259592501524275</v>
      </c>
    </row>
    <row r="162" spans="1:8" ht="12.75" customHeight="1" x14ac:dyDescent="0.2">
      <c r="A162" s="5">
        <v>17</v>
      </c>
      <c r="B162" s="6">
        <v>0.93103276691825754</v>
      </c>
      <c r="C162" s="6">
        <v>0.88659446640492756</v>
      </c>
      <c r="D162" s="6">
        <v>0.71435515831242191</v>
      </c>
      <c r="E162" s="6">
        <v>0.48141762599555221</v>
      </c>
      <c r="F162" s="6">
        <v>0.5409827582522001</v>
      </c>
      <c r="G162" s="6">
        <v>0.31864241634868745</v>
      </c>
      <c r="H162" s="6">
        <v>0.9589453531400759</v>
      </c>
    </row>
    <row r="163" spans="1:8" ht="12.75" customHeight="1" x14ac:dyDescent="0.2">
      <c r="A163" s="5">
        <v>18</v>
      </c>
      <c r="B163" s="6">
        <v>1.0201609417880753</v>
      </c>
      <c r="C163" s="6">
        <v>0.97146854328829157</v>
      </c>
      <c r="D163" s="6">
        <v>0.7827406907357034</v>
      </c>
      <c r="E163" s="6">
        <v>0.52750394634834741</v>
      </c>
      <c r="F163" s="6">
        <v>0.59277127482466985</v>
      </c>
      <c r="G163" s="6">
        <v>0.34914619453393003</v>
      </c>
      <c r="H163" s="6">
        <v>1.0507456121236267</v>
      </c>
    </row>
    <row r="164" spans="1:8" ht="12.75" customHeight="1" x14ac:dyDescent="0.2">
      <c r="A164" s="5">
        <v>19</v>
      </c>
      <c r="B164" s="6">
        <v>1.1149496523034577</v>
      </c>
      <c r="C164" s="6">
        <v>1.0617329778030598</v>
      </c>
      <c r="D164" s="6">
        <v>0.85546939235871655</v>
      </c>
      <c r="E164" s="6">
        <v>0.57651721162636904</v>
      </c>
      <c r="F164" s="6">
        <v>0.64784888314077238</v>
      </c>
      <c r="G164" s="6">
        <v>0.38158726947178928</v>
      </c>
      <c r="H164" s="6">
        <v>1.1483761109724888</v>
      </c>
    </row>
    <row r="165" spans="1:8" ht="12.75" customHeight="1" x14ac:dyDescent="0.2">
      <c r="A165" s="5">
        <v>20</v>
      </c>
      <c r="B165" s="6">
        <v>1.2157974519275776</v>
      </c>
      <c r="C165" s="6">
        <v>1.1577673004099973</v>
      </c>
      <c r="D165" s="6">
        <v>0.93284706200229472</v>
      </c>
      <c r="E165" s="6">
        <v>0.62866350551312489</v>
      </c>
      <c r="F165" s="6">
        <v>0.70644716533110419</v>
      </c>
      <c r="G165" s="6">
        <v>0.41610204456616479</v>
      </c>
      <c r="H165" s="6">
        <v>1.2522473518784942</v>
      </c>
    </row>
    <row r="166" spans="1:8" ht="19.5" customHeight="1" x14ac:dyDescent="0.2">
      <c r="A166" s="5">
        <v>21</v>
      </c>
      <c r="B166" s="6">
        <v>1.3231333309810371</v>
      </c>
      <c r="C166" s="6">
        <v>1.2599800256726097</v>
      </c>
      <c r="D166" s="6">
        <v>1.0152028518287219</v>
      </c>
      <c r="E166" s="6">
        <v>0.68416464995630311</v>
      </c>
      <c r="F166" s="6">
        <v>0.76881538906394642</v>
      </c>
      <c r="G166" s="6">
        <v>0.45283734011941745</v>
      </c>
      <c r="H166" s="6">
        <v>1.362801186395209</v>
      </c>
    </row>
    <row r="167" spans="1:8" ht="12.75" customHeight="1" x14ac:dyDescent="0.2">
      <c r="A167" s="5">
        <v>22</v>
      </c>
      <c r="B167" s="6">
        <v>1.4374162751134933</v>
      </c>
      <c r="C167" s="6">
        <v>1.3688082318029693</v>
      </c>
      <c r="D167" s="6">
        <v>1.1028889285694754</v>
      </c>
      <c r="E167" s="6">
        <v>0.74325797686265871</v>
      </c>
      <c r="F167" s="6">
        <v>0.83522025099227681</v>
      </c>
      <c r="G167" s="6">
        <v>0.49195024222096623</v>
      </c>
      <c r="H167" s="6">
        <v>1.4805103606724315</v>
      </c>
    </row>
    <row r="168" spans="1:8" ht="12.75" customHeight="1" x14ac:dyDescent="0.2">
      <c r="A168" s="5">
        <v>23</v>
      </c>
      <c r="B168" s="6">
        <v>1.5591339067554428</v>
      </c>
      <c r="C168" s="6">
        <v>1.484716266957161</v>
      </c>
      <c r="D168" s="6">
        <v>1.1962794311495333</v>
      </c>
      <c r="E168" s="6">
        <v>0.80619562562106506</v>
      </c>
      <c r="F168" s="6">
        <v>0.90594508736032742</v>
      </c>
      <c r="G168" s="6">
        <v>0.53360763778933884</v>
      </c>
      <c r="H168" s="6">
        <v>1.6058771161783747</v>
      </c>
    </row>
    <row r="169" spans="1:8" ht="12.75" customHeight="1" x14ac:dyDescent="0.2">
      <c r="A169" s="5">
        <v>24</v>
      </c>
      <c r="B169" s="6">
        <v>1.688799927957704</v>
      </c>
      <c r="C169" s="6">
        <v>1.6081933141283291</v>
      </c>
      <c r="D169" s="6">
        <v>1.2957685086502992</v>
      </c>
      <c r="E169" s="6">
        <v>0.87324322084814276</v>
      </c>
      <c r="F169" s="6">
        <v>0.98128838814852215</v>
      </c>
      <c r="G169" s="6">
        <v>0.57798533939372942</v>
      </c>
      <c r="H169" s="6">
        <v>1.7394305558748617</v>
      </c>
    </row>
    <row r="170" spans="1:8" ht="12.75" customHeight="1" x14ac:dyDescent="0.2">
      <c r="A170" s="5">
        <v>25</v>
      </c>
      <c r="B170" s="6">
        <v>1.8269500164801091</v>
      </c>
      <c r="C170" s="6">
        <v>1.7397494831155258</v>
      </c>
      <c r="D170" s="6">
        <v>1.4017671714943134</v>
      </c>
      <c r="E170" s="6">
        <v>0.94467775034131485</v>
      </c>
      <c r="F170" s="6">
        <v>1.061561412468619</v>
      </c>
      <c r="G170" s="6">
        <v>0.62526668070599412</v>
      </c>
      <c r="H170" s="6">
        <v>1.8817224172697697</v>
      </c>
    </row>
    <row r="171" spans="1:8" ht="18" customHeight="1" x14ac:dyDescent="0.2">
      <c r="A171" s="53" t="s">
        <v>63</v>
      </c>
      <c r="B171" s="12"/>
      <c r="C171" s="12"/>
      <c r="D171" s="12"/>
      <c r="E171" s="12"/>
      <c r="F171" s="12"/>
      <c r="G171" s="12"/>
    </row>
    <row r="172" spans="1:8" ht="18" customHeight="1" x14ac:dyDescent="0.2">
      <c r="A172" s="52" t="s">
        <v>8</v>
      </c>
      <c r="D172" s="12"/>
      <c r="E172" s="12"/>
      <c r="F172" s="13"/>
      <c r="G172" s="13"/>
      <c r="H172" s="14"/>
    </row>
    <row r="173" spans="1:8" ht="18" customHeight="1" x14ac:dyDescent="0.2">
      <c r="A173" s="53" t="s">
        <v>0</v>
      </c>
      <c r="B173" s="12"/>
      <c r="C173" s="20">
        <v>0.45</v>
      </c>
      <c r="D173" s="12"/>
      <c r="E173" s="12"/>
      <c r="H173" s="14" t="s">
        <v>46</v>
      </c>
    </row>
    <row r="174" spans="1:8" ht="18" customHeight="1" x14ac:dyDescent="0.2">
      <c r="A174" s="53" t="s">
        <v>18</v>
      </c>
      <c r="B174" s="12"/>
      <c r="H174" s="24" t="s">
        <v>46</v>
      </c>
    </row>
    <row r="175" spans="1:8" ht="14.25" customHeight="1" x14ac:dyDescent="0.2">
      <c r="A175" s="52"/>
      <c r="B175" s="15"/>
      <c r="C175" s="8"/>
      <c r="D175" s="15"/>
      <c r="E175" s="15"/>
      <c r="H175" s="24"/>
    </row>
    <row r="176" spans="1:8" ht="14.25" customHeight="1" x14ac:dyDescent="0.2">
      <c r="A176" s="2"/>
      <c r="B176" s="9"/>
      <c r="C176" s="10"/>
      <c r="D176" s="10"/>
      <c r="E176" s="10"/>
      <c r="F176" s="3"/>
      <c r="G176" s="3"/>
    </row>
    <row r="177" spans="1:16" s="2" customFormat="1" ht="14.25" customHeight="1" x14ac:dyDescent="0.2">
      <c r="D177" s="5"/>
      <c r="E177" s="5"/>
      <c r="F177" s="5"/>
      <c r="G177" s="5"/>
      <c r="H177" s="1"/>
      <c r="M177" s="1"/>
    </row>
    <row r="178" spans="1:16" s="2" customFormat="1" ht="14.25" customHeight="1" x14ac:dyDescent="0.2">
      <c r="A178" s="3"/>
      <c r="B178" s="3"/>
      <c r="D178" s="5"/>
      <c r="E178" s="5"/>
      <c r="F178" s="5"/>
      <c r="G178" s="5"/>
      <c r="H178" s="3"/>
      <c r="M178" s="1"/>
    </row>
    <row r="179" spans="1:16" s="2" customFormat="1" ht="39" customHeight="1" x14ac:dyDescent="0.2">
      <c r="A179" s="48" t="s">
        <v>48</v>
      </c>
      <c r="B179" s="48" t="s">
        <v>3</v>
      </c>
      <c r="C179" s="48" t="s">
        <v>7</v>
      </c>
      <c r="D179" s="48" t="s">
        <v>42</v>
      </c>
      <c r="E179" s="48" t="s">
        <v>50</v>
      </c>
      <c r="F179" s="48" t="s">
        <v>47</v>
      </c>
      <c r="G179" s="48" t="s">
        <v>51</v>
      </c>
      <c r="H179" s="48" t="s">
        <v>49</v>
      </c>
      <c r="M179" s="1"/>
    </row>
    <row r="180" spans="1:16" ht="19.5" customHeight="1" x14ac:dyDescent="0.2">
      <c r="A180" s="5">
        <v>1</v>
      </c>
      <c r="B180" s="6">
        <v>4.8350088938186396E-2</v>
      </c>
      <c r="C180" s="6">
        <v>4.6042333659934195E-2</v>
      </c>
      <c r="D180" s="6">
        <v>3.7097658283481522E-2</v>
      </c>
      <c r="E180" s="6">
        <v>2.5000822592250536E-2</v>
      </c>
      <c r="F180" s="6">
        <v>2.8094139545805859E-2</v>
      </c>
      <c r="G180" s="6">
        <v>1.6547633678815839E-2</v>
      </c>
      <c r="H180" s="6">
        <v>4.9799636230476493E-2</v>
      </c>
    </row>
    <row r="181" spans="1:16" ht="12.75" customHeight="1" x14ac:dyDescent="0.2">
      <c r="A181" s="5">
        <v>2</v>
      </c>
      <c r="B181" s="6">
        <v>8.0634581756173176E-2</v>
      </c>
      <c r="C181" s="6">
        <v>7.6785883941048794E-2</v>
      </c>
      <c r="D181" s="6">
        <v>6.1868638207600593E-2</v>
      </c>
      <c r="E181" s="6">
        <v>4.1694460497553425E-2</v>
      </c>
      <c r="F181" s="6">
        <v>4.6853258015135998E-2</v>
      </c>
      <c r="G181" s="6">
        <v>2.7596878310845362E-2</v>
      </c>
      <c r="H181" s="6">
        <v>8.3052025906049209E-2</v>
      </c>
    </row>
    <row r="182" spans="1:16" s="18" customFormat="1" ht="12.75" customHeight="1" x14ac:dyDescent="0.2">
      <c r="A182" s="17">
        <v>3</v>
      </c>
      <c r="B182" s="6">
        <v>0.11369041588195973</v>
      </c>
      <c r="C182" s="6">
        <v>0.10826395932106885</v>
      </c>
      <c r="D182" s="6">
        <v>8.7231446541658555E-2</v>
      </c>
      <c r="E182" s="6">
        <v>5.8786942905893952E-2</v>
      </c>
      <c r="F182" s="6">
        <v>6.6060569462280019E-2</v>
      </c>
      <c r="G182" s="6">
        <v>3.8910111565918122E-2</v>
      </c>
      <c r="H182" s="6">
        <v>0.11709888188730092</v>
      </c>
      <c r="I182" s="1"/>
      <c r="J182" s="1"/>
      <c r="K182" s="1"/>
      <c r="L182" s="1"/>
      <c r="M182" s="1"/>
      <c r="N182" s="1"/>
      <c r="O182" s="1"/>
      <c r="P182" s="1"/>
    </row>
    <row r="183" spans="1:16" ht="12.75" customHeight="1" x14ac:dyDescent="0.2">
      <c r="A183" s="5">
        <v>4</v>
      </c>
      <c r="B183" s="6">
        <v>0.14920152575911619</v>
      </c>
      <c r="C183" s="6">
        <v>0.14208011985986166</v>
      </c>
      <c r="D183" s="6">
        <v>0.11447811864549128</v>
      </c>
      <c r="E183" s="6">
        <v>7.7148997197618807E-2</v>
      </c>
      <c r="F183" s="6">
        <v>8.669453515344426E-2</v>
      </c>
      <c r="G183" s="6">
        <v>5.1063653589938349E-2</v>
      </c>
      <c r="H183" s="6">
        <v>0.15367462337732687</v>
      </c>
    </row>
    <row r="184" spans="1:16" ht="12.75" customHeight="1" x14ac:dyDescent="0.2">
      <c r="A184" s="5">
        <v>5</v>
      </c>
      <c r="B184" s="6">
        <v>0.18725379979335169</v>
      </c>
      <c r="C184" s="6">
        <v>0.17831615449970281</v>
      </c>
      <c r="D184" s="6">
        <v>0.14367455426810624</v>
      </c>
      <c r="E184" s="6">
        <v>9.6825034476017008E-2</v>
      </c>
      <c r="F184" s="6">
        <v>0.10880506111586367</v>
      </c>
      <c r="G184" s="6">
        <v>6.408689936244269E-2</v>
      </c>
      <c r="H184" s="6">
        <v>0.19286771373689171</v>
      </c>
    </row>
    <row r="185" spans="1:16" s="18" customFormat="1" ht="19.5" customHeight="1" x14ac:dyDescent="0.2">
      <c r="A185" s="17">
        <v>6</v>
      </c>
      <c r="B185" s="6">
        <v>0.22794339659096366</v>
      </c>
      <c r="C185" s="6">
        <v>0.21706363218560662</v>
      </c>
      <c r="D185" s="6">
        <v>0.17489453319348677</v>
      </c>
      <c r="E185" s="6">
        <v>0.11786477635090468</v>
      </c>
      <c r="F185" s="6">
        <v>0.13244802094487543</v>
      </c>
      <c r="G185" s="6">
        <v>7.8012758799979806E-2</v>
      </c>
      <c r="H185" s="6">
        <v>0.23477719443043116</v>
      </c>
      <c r="I185" s="1"/>
      <c r="J185" s="1"/>
      <c r="K185" s="1"/>
      <c r="L185" s="1"/>
      <c r="M185" s="1"/>
      <c r="N185" s="1"/>
      <c r="O185" s="1"/>
      <c r="P185" s="1"/>
    </row>
    <row r="186" spans="1:16" ht="12.75" customHeight="1" x14ac:dyDescent="0.2">
      <c r="A186" s="5">
        <v>7</v>
      </c>
      <c r="B186" s="6">
        <v>0.27137783492985529</v>
      </c>
      <c r="C186" s="6">
        <v>0.25842493981190229</v>
      </c>
      <c r="D186" s="6">
        <v>0.20822055154458333</v>
      </c>
      <c r="E186" s="6">
        <v>0.14032381853990558</v>
      </c>
      <c r="F186" s="6">
        <v>0.15768588913880088</v>
      </c>
      <c r="G186" s="6">
        <v>9.2878029794537201E-2</v>
      </c>
      <c r="H186" s="6">
        <v>0.27951380767466316</v>
      </c>
    </row>
    <row r="187" spans="1:16" ht="12.75" customHeight="1" x14ac:dyDescent="0.2">
      <c r="A187" s="5">
        <v>8</v>
      </c>
      <c r="B187" s="6">
        <v>0.31767716996304962</v>
      </c>
      <c r="C187" s="6">
        <v>0.30251440228542009</v>
      </c>
      <c r="D187" s="6">
        <v>0.24374472425106472</v>
      </c>
      <c r="E187" s="6">
        <v>0.16426423905875728</v>
      </c>
      <c r="F187" s="6">
        <v>0.18458842453979099</v>
      </c>
      <c r="G187" s="6">
        <v>0.10872380076471161</v>
      </c>
      <c r="H187" s="6">
        <v>0.32720120790496604</v>
      </c>
    </row>
    <row r="188" spans="1:16" ht="12.75" customHeight="1" x14ac:dyDescent="0.2">
      <c r="A188" s="5">
        <v>9</v>
      </c>
      <c r="B188" s="6">
        <v>0.36697525540309062</v>
      </c>
      <c r="C188" s="6">
        <v>0.34945948446568564</v>
      </c>
      <c r="D188" s="6">
        <v>0.28156975348777646</v>
      </c>
      <c r="E188" s="6">
        <v>0.18975525087054038</v>
      </c>
      <c r="F188" s="6">
        <v>0.21323340373443567</v>
      </c>
      <c r="G188" s="6">
        <v>0.12559588263350996</v>
      </c>
      <c r="H188" s="6">
        <v>0.37797726180037122</v>
      </c>
    </row>
    <row r="189" spans="1:16" ht="12.75" customHeight="1" x14ac:dyDescent="0.2">
      <c r="A189" s="5">
        <v>10</v>
      </c>
      <c r="B189" s="6">
        <v>0.41942108915678772</v>
      </c>
      <c r="C189" s="6">
        <v>0.3994020725723651</v>
      </c>
      <c r="D189" s="6">
        <v>0.32180996114229249</v>
      </c>
      <c r="E189" s="6">
        <v>0.21687389768534043</v>
      </c>
      <c r="F189" s="6">
        <v>0.24370740294374862</v>
      </c>
      <c r="G189" s="6">
        <v>0.14354526936671272</v>
      </c>
      <c r="H189" s="6">
        <v>0.43199543426076159</v>
      </c>
    </row>
    <row r="190" spans="1:16" ht="19.5" customHeight="1" x14ac:dyDescent="0.2">
      <c r="A190" s="5">
        <v>11</v>
      </c>
      <c r="B190" s="6">
        <v>0.47518023687946376</v>
      </c>
      <c r="C190" s="6">
        <v>0.4524998297931051</v>
      </c>
      <c r="D190" s="6">
        <v>0.36459238106790082</v>
      </c>
      <c r="E190" s="6">
        <v>0.24570579005045926</v>
      </c>
      <c r="F190" s="6">
        <v>0.27610662518879509</v>
      </c>
      <c r="G190" s="6">
        <v>0.16262862517888985</v>
      </c>
      <c r="H190" s="6">
        <v>0.48942625463961698</v>
      </c>
    </row>
    <row r="191" spans="1:16" ht="12.75" customHeight="1" x14ac:dyDescent="0.2">
      <c r="A191" s="5">
        <v>12</v>
      </c>
      <c r="B191" s="6">
        <v>0.53443632402394636</v>
      </c>
      <c r="C191" s="6">
        <v>0.50892761711685564</v>
      </c>
      <c r="D191" s="6">
        <v>0.41005790389067381</v>
      </c>
      <c r="E191" s="6">
        <v>0.27634587685783041</v>
      </c>
      <c r="F191" s="6">
        <v>0.31053776725564503</v>
      </c>
      <c r="G191" s="6">
        <v>0.18290879518148234</v>
      </c>
      <c r="H191" s="6">
        <v>0.55045885352499424</v>
      </c>
    </row>
    <row r="192" spans="1:16" ht="12.75" customHeight="1" x14ac:dyDescent="0.2">
      <c r="A192" s="5">
        <v>13</v>
      </c>
      <c r="B192" s="6">
        <v>0.59739258196311606</v>
      </c>
      <c r="C192" s="6">
        <v>0.56887896565981166</v>
      </c>
      <c r="D192" s="6">
        <v>0.45836246330565067</v>
      </c>
      <c r="E192" s="6">
        <v>0.3088992448117423</v>
      </c>
      <c r="F192" s="6">
        <v>0.34711891808012424</v>
      </c>
      <c r="G192" s="6">
        <v>0.20445533453735179</v>
      </c>
      <c r="H192" s="6">
        <v>0.6153025552152005</v>
      </c>
    </row>
    <row r="193" spans="1:8" ht="12.75" customHeight="1" x14ac:dyDescent="0.2">
      <c r="A193" s="5">
        <v>14</v>
      </c>
      <c r="B193" s="6">
        <v>0.66427342741308948</v>
      </c>
      <c r="C193" s="6">
        <v>0.63256758070254704</v>
      </c>
      <c r="D193" s="6">
        <v>0.50967824792365768</v>
      </c>
      <c r="E193" s="6">
        <v>0.34348193511562558</v>
      </c>
      <c r="F193" s="6">
        <v>0.38598047648212019</v>
      </c>
      <c r="G193" s="6">
        <v>0.22734504901234592</v>
      </c>
      <c r="H193" s="6">
        <v>0.68418850449346313</v>
      </c>
    </row>
    <row r="194" spans="1:8" ht="12.75" customHeight="1" x14ac:dyDescent="0.2">
      <c r="A194" s="5">
        <v>15</v>
      </c>
      <c r="B194" s="6">
        <v>0.73532604637163212</v>
      </c>
      <c r="C194" s="6">
        <v>0.70022885002686541</v>
      </c>
      <c r="D194" s="6">
        <v>0.56419491658253651</v>
      </c>
      <c r="E194" s="6">
        <v>0.38022176249357148</v>
      </c>
      <c r="F194" s="6">
        <v>0.42726607152349183</v>
      </c>
      <c r="G194" s="6">
        <v>0.25166253707218378</v>
      </c>
      <c r="H194" s="6">
        <v>0.75737129805319725</v>
      </c>
    </row>
    <row r="195" spans="1:8" ht="19.5" customHeight="1" x14ac:dyDescent="0.2">
      <c r="A195" s="5">
        <v>16</v>
      </c>
      <c r="B195" s="6">
        <v>0.81082194374476935</v>
      </c>
      <c r="C195" s="6">
        <v>0.7721213195785569</v>
      </c>
      <c r="D195" s="6">
        <v>0.62212078733189635</v>
      </c>
      <c r="E195" s="6">
        <v>0.41925911646993336</v>
      </c>
      <c r="F195" s="6">
        <v>0.47113346292888009</v>
      </c>
      <c r="G195" s="6">
        <v>0.27750072023625827</v>
      </c>
      <c r="H195" s="6">
        <v>0.83513058058279521</v>
      </c>
    </row>
    <row r="196" spans="1:8" ht="12.75" customHeight="1" x14ac:dyDescent="0.2">
      <c r="A196" s="5">
        <v>17</v>
      </c>
      <c r="B196" s="6">
        <v>0.89105840732005304</v>
      </c>
      <c r="C196" s="6">
        <v>0.84852808756505116</v>
      </c>
      <c r="D196" s="6">
        <v>0.68368396069847137</v>
      </c>
      <c r="E196" s="6">
        <v>0.46074771835936934</v>
      </c>
      <c r="F196" s="6">
        <v>0.51775539173707441</v>
      </c>
      <c r="G196" s="6">
        <v>0.3049613441169069</v>
      </c>
      <c r="H196" s="6">
        <v>0.91777255262916313</v>
      </c>
    </row>
    <row r="197" spans="1:8" ht="12.75" customHeight="1" x14ac:dyDescent="0.2">
      <c r="A197" s="5">
        <v>18</v>
      </c>
      <c r="B197" s="6">
        <v>0.97635981922386839</v>
      </c>
      <c r="C197" s="6">
        <v>0.92975805331671835</v>
      </c>
      <c r="D197" s="6">
        <v>0.74913332593028925</v>
      </c>
      <c r="E197" s="6">
        <v>0.50485529939406448</v>
      </c>
      <c r="F197" s="6">
        <v>0.56732034233197082</v>
      </c>
      <c r="G197" s="6">
        <v>0.33415542726067748</v>
      </c>
      <c r="H197" s="6">
        <v>1.0056313213728341</v>
      </c>
    </row>
    <row r="198" spans="1:8" ht="12.75" customHeight="1" x14ac:dyDescent="0.2">
      <c r="A198" s="5">
        <v>19</v>
      </c>
      <c r="B198" s="6">
        <v>1.0670787288314545</v>
      </c>
      <c r="C198" s="6">
        <v>1.0161469389867714</v>
      </c>
      <c r="D198" s="6">
        <v>0.81873938421024151</v>
      </c>
      <c r="E198" s="6">
        <v>0.55176415550312519</v>
      </c>
      <c r="F198" s="6">
        <v>0.62003316586404833</v>
      </c>
      <c r="G198" s="6">
        <v>0.36520362834769393</v>
      </c>
      <c r="H198" s="6">
        <v>1.0990700057040883</v>
      </c>
    </row>
    <row r="199" spans="1:8" ht="12.75" customHeight="1" x14ac:dyDescent="0.2">
      <c r="A199" s="5">
        <v>20</v>
      </c>
      <c r="B199" s="6">
        <v>1.1635965775128099</v>
      </c>
      <c r="C199" s="6">
        <v>1.1080579797049668</v>
      </c>
      <c r="D199" s="6">
        <v>0.89279480473315587</v>
      </c>
      <c r="E199" s="6">
        <v>0.60167152206357155</v>
      </c>
      <c r="F199" s="6">
        <v>0.67611550136877963</v>
      </c>
      <c r="G199" s="6">
        <v>0.3982364942331803</v>
      </c>
      <c r="H199" s="6">
        <v>1.1984814826969157</v>
      </c>
    </row>
    <row r="200" spans="1:8" ht="19.5" customHeight="1" x14ac:dyDescent="0.2">
      <c r="A200" s="5">
        <v>21</v>
      </c>
      <c r="B200" s="6">
        <v>1.2663239366735972</v>
      </c>
      <c r="C200" s="6">
        <v>1.205882150256788</v>
      </c>
      <c r="D200" s="6">
        <v>0.97161460734786254</v>
      </c>
      <c r="E200" s="6">
        <v>0.6547896969863245</v>
      </c>
      <c r="F200" s="6">
        <v>0.73580591408187634</v>
      </c>
      <c r="G200" s="6">
        <v>0.4333945414160531</v>
      </c>
      <c r="H200" s="6">
        <v>1.3042886327864438</v>
      </c>
    </row>
    <row r="201" spans="1:8" ht="12.75" customHeight="1" x14ac:dyDescent="0.2">
      <c r="A201" s="5">
        <v>22</v>
      </c>
      <c r="B201" s="6">
        <v>1.3757000851840113</v>
      </c>
      <c r="C201" s="6">
        <v>1.3100377626816841</v>
      </c>
      <c r="D201" s="6">
        <v>1.0555358383302944</v>
      </c>
      <c r="E201" s="6">
        <v>0.71134582221348697</v>
      </c>
      <c r="F201" s="6">
        <v>0.79935964990153208</v>
      </c>
      <c r="G201" s="6">
        <v>0.47082811141556213</v>
      </c>
      <c r="H201" s="6">
        <v>1.4169439045290215</v>
      </c>
    </row>
    <row r="202" spans="1:8" ht="12.75" customHeight="1" x14ac:dyDescent="0.2">
      <c r="A202" s="5">
        <v>23</v>
      </c>
      <c r="B202" s="6">
        <v>1.4921917091605137</v>
      </c>
      <c r="C202" s="6">
        <v>1.42096922811437</v>
      </c>
      <c r="D202" s="6">
        <v>1.1449165727627184</v>
      </c>
      <c r="E202" s="6">
        <v>0.77158121140259595</v>
      </c>
      <c r="F202" s="6">
        <v>0.86704787988798493</v>
      </c>
      <c r="G202" s="6">
        <v>0.51069692577654424</v>
      </c>
      <c r="H202" s="6">
        <v>1.5369279754030982</v>
      </c>
    </row>
    <row r="203" spans="1:8" ht="12.75" customHeight="1" x14ac:dyDescent="0.2">
      <c r="A203" s="5">
        <v>24</v>
      </c>
      <c r="B203" s="6">
        <v>1.6162904545982879</v>
      </c>
      <c r="C203" s="6">
        <v>1.5391447262304145</v>
      </c>
      <c r="D203" s="6">
        <v>1.2401340367377078</v>
      </c>
      <c r="E203" s="6">
        <v>0.83575008444390853</v>
      </c>
      <c r="F203" s="6">
        <v>0.93915627820438785</v>
      </c>
      <c r="G203" s="6">
        <v>0.55316924846720705</v>
      </c>
      <c r="H203" s="6">
        <v>1.6647472310690108</v>
      </c>
    </row>
    <row r="204" spans="1:8" ht="12.75" customHeight="1" x14ac:dyDescent="0.2">
      <c r="A204" s="5">
        <v>25</v>
      </c>
      <c r="B204" s="6">
        <v>1.7485089996634227</v>
      </c>
      <c r="C204" s="6">
        <v>1.6650524650083678</v>
      </c>
      <c r="D204" s="6">
        <v>1.3415815937388194</v>
      </c>
      <c r="E204" s="6">
        <v>0.90411753652460591</v>
      </c>
      <c r="F204" s="6">
        <v>1.0159827398961594</v>
      </c>
      <c r="G204" s="6">
        <v>0.59842054163609881</v>
      </c>
      <c r="H204" s="6">
        <v>1.8009297199075425</v>
      </c>
    </row>
    <row r="205" spans="1:8" ht="18" customHeight="1" x14ac:dyDescent="0.2">
      <c r="A205" s="53" t="s">
        <v>63</v>
      </c>
      <c r="B205" s="12"/>
      <c r="C205" s="12"/>
      <c r="D205" s="12"/>
      <c r="E205" s="12"/>
      <c r="F205" s="12"/>
      <c r="G205" s="12"/>
    </row>
    <row r="206" spans="1:8" ht="18" customHeight="1" x14ac:dyDescent="0.2">
      <c r="A206" s="52" t="s">
        <v>8</v>
      </c>
      <c r="D206" s="12"/>
      <c r="E206" s="12"/>
      <c r="F206" s="13"/>
      <c r="G206" s="13"/>
      <c r="H206" s="14"/>
    </row>
    <row r="207" spans="1:8" ht="18" customHeight="1" x14ac:dyDescent="0.2">
      <c r="A207" s="53" t="s">
        <v>0</v>
      </c>
      <c r="B207" s="12"/>
      <c r="C207" s="20">
        <v>0.45</v>
      </c>
      <c r="D207" s="12"/>
      <c r="E207" s="12"/>
      <c r="H207" s="14" t="s">
        <v>46</v>
      </c>
    </row>
    <row r="208" spans="1:8" ht="18" customHeight="1" x14ac:dyDescent="0.2">
      <c r="A208" s="53" t="s">
        <v>4</v>
      </c>
      <c r="B208" s="12"/>
      <c r="H208" s="24" t="s">
        <v>46</v>
      </c>
    </row>
    <row r="209" spans="1:16" ht="14.25" customHeight="1" x14ac:dyDescent="0.2">
      <c r="A209" s="52"/>
      <c r="B209" s="15"/>
      <c r="C209" s="8"/>
      <c r="D209" s="15"/>
      <c r="E209" s="15"/>
      <c r="H209" s="24"/>
    </row>
    <row r="210" spans="1:16" ht="14.25" customHeight="1" x14ac:dyDescent="0.2">
      <c r="A210" s="2"/>
      <c r="B210" s="9"/>
      <c r="C210" s="10"/>
      <c r="D210" s="10"/>
      <c r="E210" s="10"/>
      <c r="F210" s="3"/>
      <c r="G210" s="3"/>
    </row>
    <row r="211" spans="1:16" s="2" customFormat="1" ht="14.25" customHeight="1" x14ac:dyDescent="0.2">
      <c r="D211" s="5"/>
      <c r="E211" s="5"/>
      <c r="F211" s="5"/>
      <c r="G211" s="5"/>
      <c r="H211" s="1"/>
      <c r="M211" s="1"/>
    </row>
    <row r="212" spans="1:16" s="2" customFormat="1" ht="14.25" customHeight="1" x14ac:dyDescent="0.2">
      <c r="A212" s="3"/>
      <c r="B212" s="3"/>
      <c r="D212" s="5"/>
      <c r="E212" s="5"/>
      <c r="F212" s="5"/>
      <c r="G212" s="5"/>
      <c r="H212" s="3"/>
      <c r="M212" s="1"/>
    </row>
    <row r="213" spans="1:16" s="2" customFormat="1" ht="39" customHeight="1" x14ac:dyDescent="0.2">
      <c r="A213" s="48" t="s">
        <v>48</v>
      </c>
      <c r="B213" s="48" t="s">
        <v>3</v>
      </c>
      <c r="C213" s="48" t="s">
        <v>7</v>
      </c>
      <c r="D213" s="48" t="s">
        <v>42</v>
      </c>
      <c r="E213" s="48" t="s">
        <v>50</v>
      </c>
      <c r="F213" s="48" t="s">
        <v>47</v>
      </c>
      <c r="G213" s="48" t="s">
        <v>51</v>
      </c>
      <c r="H213" s="48" t="s">
        <v>49</v>
      </c>
      <c r="M213" s="1"/>
    </row>
    <row r="214" spans="1:16" ht="19.5" customHeight="1" x14ac:dyDescent="0.2">
      <c r="A214" s="5">
        <v>1</v>
      </c>
      <c r="B214" s="6">
        <v>4.3665180398363153E-2</v>
      </c>
      <c r="C214" s="6">
        <v>4.1581036340862347E-2</v>
      </c>
      <c r="D214" s="6">
        <v>3.3503060219309974E-2</v>
      </c>
      <c r="E214" s="6">
        <v>2.257835409555797E-2</v>
      </c>
      <c r="F214" s="6">
        <v>2.5371942396481054E-2</v>
      </c>
      <c r="G214" s="6">
        <v>1.4944241585062665E-2</v>
      </c>
      <c r="H214" s="6">
        <v>4.4974273006129099E-2</v>
      </c>
    </row>
    <row r="215" spans="1:16" ht="12.75" customHeight="1" x14ac:dyDescent="0.2">
      <c r="A215" s="5">
        <v>2</v>
      </c>
      <c r="B215" s="6">
        <v>7.2821449475123423E-2</v>
      </c>
      <c r="C215" s="6">
        <v>6.9345673357916235E-2</v>
      </c>
      <c r="D215" s="6">
        <v>5.5873842378856987E-2</v>
      </c>
      <c r="E215" s="6">
        <v>3.7654452747039491E-2</v>
      </c>
      <c r="F215" s="6">
        <v>4.2313385733323279E-2</v>
      </c>
      <c r="G215" s="6">
        <v>2.4922863563194484E-2</v>
      </c>
      <c r="H215" s="6">
        <v>7.5004654040522603E-2</v>
      </c>
    </row>
    <row r="216" spans="1:16" s="18" customFormat="1" ht="12.75" customHeight="1" x14ac:dyDescent="0.2">
      <c r="A216" s="17">
        <v>3</v>
      </c>
      <c r="B216" s="6">
        <v>0.10267432031815646</v>
      </c>
      <c r="C216" s="6">
        <v>9.7773663259218893E-2</v>
      </c>
      <c r="D216" s="6">
        <v>7.8779107408081778E-2</v>
      </c>
      <c r="E216" s="6">
        <v>5.3090749643415654E-2</v>
      </c>
      <c r="F216" s="6">
        <v>5.9659594142150017E-2</v>
      </c>
      <c r="G216" s="6">
        <v>3.5139894841111359E-2</v>
      </c>
      <c r="H216" s="6">
        <v>0.1057525211296417</v>
      </c>
      <c r="I216" s="1"/>
      <c r="J216" s="1"/>
      <c r="K216" s="1"/>
      <c r="L216" s="1"/>
      <c r="M216" s="1"/>
      <c r="N216" s="1"/>
      <c r="O216" s="1"/>
      <c r="P216" s="1"/>
    </row>
    <row r="217" spans="1:16" ht="12.75" customHeight="1" x14ac:dyDescent="0.2">
      <c r="A217" s="5">
        <v>4</v>
      </c>
      <c r="B217" s="6">
        <v>0.13474456161418613</v>
      </c>
      <c r="C217" s="6">
        <v>0.12831318826803856</v>
      </c>
      <c r="D217" s="6">
        <v>0.10338569818788217</v>
      </c>
      <c r="E217" s="6">
        <v>6.9673602555180736E-2</v>
      </c>
      <c r="F217" s="6">
        <v>7.8294220345013821E-2</v>
      </c>
      <c r="G217" s="6">
        <v>4.6115812706255144E-2</v>
      </c>
      <c r="H217" s="6">
        <v>0.13878423597111164</v>
      </c>
    </row>
    <row r="218" spans="1:16" ht="12.75" customHeight="1" x14ac:dyDescent="0.2">
      <c r="A218" s="5">
        <v>5</v>
      </c>
      <c r="B218" s="6">
        <v>0.16910973956447034</v>
      </c>
      <c r="C218" s="6">
        <v>0.16103811234197035</v>
      </c>
      <c r="D218" s="6">
        <v>0.1297531290747321</v>
      </c>
      <c r="E218" s="6">
        <v>8.7443119347271295E-2</v>
      </c>
      <c r="F218" s="6">
        <v>9.8262334697110182E-2</v>
      </c>
      <c r="G218" s="6">
        <v>5.7877163895404642E-2</v>
      </c>
      <c r="H218" s="6">
        <v>0.17417969021955504</v>
      </c>
    </row>
    <row r="219" spans="1:16" s="18" customFormat="1" ht="19.5" customHeight="1" x14ac:dyDescent="0.2">
      <c r="A219" s="17">
        <v>6</v>
      </c>
      <c r="B219" s="6">
        <v>0.20585669543410376</v>
      </c>
      <c r="C219" s="6">
        <v>0.1960311318025878</v>
      </c>
      <c r="D219" s="6">
        <v>0.15794803091974557</v>
      </c>
      <c r="E219" s="6">
        <v>0.10644420382669161</v>
      </c>
      <c r="F219" s="6">
        <v>0.11961439689093364</v>
      </c>
      <c r="G219" s="6">
        <v>7.0453669500589872E-2</v>
      </c>
      <c r="H219" s="6">
        <v>0.21202832866207535</v>
      </c>
      <c r="I219" s="1"/>
      <c r="J219" s="1"/>
      <c r="K219" s="1"/>
      <c r="L219" s="1"/>
      <c r="M219" s="1"/>
      <c r="N219" s="1"/>
      <c r="O219" s="1"/>
      <c r="P219" s="1"/>
    </row>
    <row r="220" spans="1:16" ht="12.75" customHeight="1" x14ac:dyDescent="0.2">
      <c r="A220" s="5">
        <v>7</v>
      </c>
      <c r="B220" s="6">
        <v>0.24508252990969229</v>
      </c>
      <c r="C220" s="6">
        <v>0.2333847127096127</v>
      </c>
      <c r="D220" s="6">
        <v>0.18804490633853102</v>
      </c>
      <c r="E220" s="6">
        <v>0.12672706473333711</v>
      </c>
      <c r="F220" s="6">
        <v>0.14240682792382686</v>
      </c>
      <c r="G220" s="6">
        <v>8.3878561861754825E-2</v>
      </c>
      <c r="H220" s="6">
        <v>0.25243016308721106</v>
      </c>
    </row>
    <row r="221" spans="1:16" ht="12.75" customHeight="1" x14ac:dyDescent="0.2">
      <c r="A221" s="5">
        <v>8</v>
      </c>
      <c r="B221" s="6">
        <v>0.28689566533397887</v>
      </c>
      <c r="C221" s="6">
        <v>0.27320210239496101</v>
      </c>
      <c r="D221" s="6">
        <v>0.2201269447338321</v>
      </c>
      <c r="E221" s="6">
        <v>0.14834776499936531</v>
      </c>
      <c r="F221" s="6">
        <v>0.16670262731644833</v>
      </c>
      <c r="G221" s="6">
        <v>9.8188948112509986E-2</v>
      </c>
      <c r="H221" s="6">
        <v>0.29549686636561096</v>
      </c>
    </row>
    <row r="222" spans="1:16" ht="12.75" customHeight="1" x14ac:dyDescent="0.2">
      <c r="A222" s="5">
        <v>9</v>
      </c>
      <c r="B222" s="6">
        <v>0.33141698559019039</v>
      </c>
      <c r="C222" s="6">
        <v>0.31559841494027913</v>
      </c>
      <c r="D222" s="6">
        <v>0.25428689689660744</v>
      </c>
      <c r="E222" s="6">
        <v>0.17136881115961808</v>
      </c>
      <c r="F222" s="6">
        <v>0.19257203545012522</v>
      </c>
      <c r="G222" s="6">
        <v>0.11342620030120609</v>
      </c>
      <c r="H222" s="6">
        <v>0.34135294650838816</v>
      </c>
    </row>
    <row r="223" spans="1:16" ht="12.75" customHeight="1" x14ac:dyDescent="0.2">
      <c r="A223" s="5">
        <v>10</v>
      </c>
      <c r="B223" s="6">
        <v>0.37878105135076207</v>
      </c>
      <c r="C223" s="6">
        <v>0.36070178842170764</v>
      </c>
      <c r="D223" s="6">
        <v>0.29062800743206912</v>
      </c>
      <c r="E223" s="6">
        <v>0.19585978173139126</v>
      </c>
      <c r="F223" s="6">
        <v>0.22009323969517655</v>
      </c>
      <c r="G223" s="6">
        <v>0.12963637130517866</v>
      </c>
      <c r="H223" s="6">
        <v>0.39013699834929277</v>
      </c>
    </row>
    <row r="224" spans="1:16" ht="19.5" customHeight="1" x14ac:dyDescent="0.2">
      <c r="A224" s="5">
        <v>11</v>
      </c>
      <c r="B224" s="6">
        <v>0.42913738569551035</v>
      </c>
      <c r="C224" s="6">
        <v>0.40865460916535179</v>
      </c>
      <c r="D224" s="6">
        <v>0.32926500117821317</v>
      </c>
      <c r="E224" s="6">
        <v>0.22189799198077922</v>
      </c>
      <c r="F224" s="6">
        <v>0.24935312142787147</v>
      </c>
      <c r="G224" s="6">
        <v>0.14687063482866833</v>
      </c>
      <c r="H224" s="6">
        <v>0.44200302770602756</v>
      </c>
    </row>
    <row r="225" spans="1:8" ht="12.75" customHeight="1" x14ac:dyDescent="0.2">
      <c r="A225" s="5">
        <v>12</v>
      </c>
      <c r="B225" s="6">
        <v>0.48265182158771486</v>
      </c>
      <c r="C225" s="6">
        <v>0.45961479490817575</v>
      </c>
      <c r="D225" s="6">
        <v>0.37032511708617671</v>
      </c>
      <c r="E225" s="6">
        <v>0.24956919067445332</v>
      </c>
      <c r="F225" s="6">
        <v>0.28044803899033477</v>
      </c>
      <c r="G225" s="6">
        <v>0.16518574657137469</v>
      </c>
      <c r="H225" s="6">
        <v>0.49712183925398629</v>
      </c>
    </row>
    <row r="226" spans="1:8" ht="12.75" customHeight="1" x14ac:dyDescent="0.2">
      <c r="A226" s="5">
        <v>13</v>
      </c>
      <c r="B226" s="6">
        <v>0.53950789818426892</v>
      </c>
      <c r="C226" s="6">
        <v>0.51375712446210997</v>
      </c>
      <c r="D226" s="6">
        <v>0.41394917956959792</v>
      </c>
      <c r="E226" s="6">
        <v>0.27896828208251917</v>
      </c>
      <c r="F226" s="6">
        <v>0.31348463902581203</v>
      </c>
      <c r="G226" s="6">
        <v>0.18464452211028401</v>
      </c>
      <c r="H226" s="6">
        <v>0.55568247469811849</v>
      </c>
    </row>
    <row r="227" spans="1:8" ht="12.75" customHeight="1" x14ac:dyDescent="0.2">
      <c r="A227" s="5">
        <v>14</v>
      </c>
      <c r="B227" s="6">
        <v>0.5999082872197824</v>
      </c>
      <c r="C227" s="6">
        <v>0.57127459601667741</v>
      </c>
      <c r="D227" s="6">
        <v>0.46029269292886976</v>
      </c>
      <c r="E227" s="6">
        <v>0.31020006353198737</v>
      </c>
      <c r="F227" s="6">
        <v>0.34858068528860364</v>
      </c>
      <c r="G227" s="6">
        <v>0.20531632507419253</v>
      </c>
      <c r="H227" s="6">
        <v>0.61789368192037053</v>
      </c>
    </row>
    <row r="228" spans="1:8" ht="12.75" customHeight="1" x14ac:dyDescent="0.2">
      <c r="A228" s="5">
        <v>15</v>
      </c>
      <c r="B228" s="6">
        <v>0.66407622346840789</v>
      </c>
      <c r="C228" s="6">
        <v>0.63237978932471328</v>
      </c>
      <c r="D228" s="6">
        <v>0.50952693890411671</v>
      </c>
      <c r="E228" s="6">
        <v>0.34337996506874979</v>
      </c>
      <c r="F228" s="6">
        <v>0.38586588982338726</v>
      </c>
      <c r="G228" s="6">
        <v>0.22727755671381503</v>
      </c>
      <c r="H228" s="6">
        <v>0.68398538832710165</v>
      </c>
    </row>
    <row r="229" spans="1:8" ht="19.5" customHeight="1" x14ac:dyDescent="0.2">
      <c r="A229" s="5">
        <v>16</v>
      </c>
      <c r="B229" s="6">
        <v>0.73225690421852707</v>
      </c>
      <c r="C229" s="6">
        <v>0.69730619837996377</v>
      </c>
      <c r="D229" s="6">
        <v>0.56184005045261309</v>
      </c>
      <c r="E229" s="6">
        <v>0.37863477309675209</v>
      </c>
      <c r="F229" s="6">
        <v>0.42548272613925725</v>
      </c>
      <c r="G229" s="6">
        <v>0.25061213486666306</v>
      </c>
      <c r="H229" s="6">
        <v>0.75421014228035765</v>
      </c>
    </row>
    <row r="230" spans="1:8" ht="12.75" customHeight="1" x14ac:dyDescent="0.2">
      <c r="A230" s="5">
        <v>17</v>
      </c>
      <c r="B230" s="6">
        <v>0.80471881139351875</v>
      </c>
      <c r="C230" s="6">
        <v>0.7663094904328801</v>
      </c>
      <c r="D230" s="6">
        <v>0.61743802617472421</v>
      </c>
      <c r="E230" s="6">
        <v>0.41610331401906886</v>
      </c>
      <c r="F230" s="6">
        <v>0.46758719743675747</v>
      </c>
      <c r="G230" s="6">
        <v>0.27541194644783901</v>
      </c>
      <c r="H230" s="6">
        <v>0.82884447485613766</v>
      </c>
    </row>
    <row r="231" spans="1:8" ht="12.75" customHeight="1" x14ac:dyDescent="0.2">
      <c r="A231" s="5">
        <v>18</v>
      </c>
      <c r="B231" s="6">
        <v>0.88175489593468803</v>
      </c>
      <c r="C231" s="6">
        <v>0.83966863384281265</v>
      </c>
      <c r="D231" s="6">
        <v>0.67654563905749154</v>
      </c>
      <c r="E231" s="6">
        <v>0.45593706665761424</v>
      </c>
      <c r="F231" s="6">
        <v>0.51234952480142937</v>
      </c>
      <c r="G231" s="6">
        <v>0.30177725280057999</v>
      </c>
      <c r="H231" s="6">
        <v>0.90819011973540775</v>
      </c>
    </row>
    <row r="232" spans="1:8" ht="12.75" customHeight="1" x14ac:dyDescent="0.2">
      <c r="A232" s="5">
        <v>19</v>
      </c>
      <c r="B232" s="6">
        <v>0.96368354675107737</v>
      </c>
      <c r="C232" s="6">
        <v>0.91768682077973895</v>
      </c>
      <c r="D232" s="6">
        <v>0.73940717992246885</v>
      </c>
      <c r="E232" s="6">
        <v>0.49830066327688088</v>
      </c>
      <c r="F232" s="6">
        <v>0.55995471021852117</v>
      </c>
      <c r="G232" s="6">
        <v>0.32981702131563823</v>
      </c>
      <c r="H232" s="6">
        <v>0.99257501120326108</v>
      </c>
    </row>
    <row r="233" spans="1:8" ht="12.75" customHeight="1" x14ac:dyDescent="0.2">
      <c r="A233" s="5">
        <v>20</v>
      </c>
      <c r="B233" s="6">
        <v>1.0508492452407188</v>
      </c>
      <c r="C233" s="6">
        <v>1.00069209050514</v>
      </c>
      <c r="D233" s="6">
        <v>0.8062869596214014</v>
      </c>
      <c r="E233" s="6">
        <v>0.54337222802322838</v>
      </c>
      <c r="F233" s="6">
        <v>0.61060291688689727</v>
      </c>
      <c r="G233" s="6">
        <v>0.35964914943868531</v>
      </c>
      <c r="H233" s="6">
        <v>1.0823539582928745</v>
      </c>
    </row>
    <row r="234" spans="1:8" ht="19.5" customHeight="1" x14ac:dyDescent="0.2">
      <c r="A234" s="5">
        <v>21</v>
      </c>
      <c r="B234" s="6">
        <v>1.1436227802664327</v>
      </c>
      <c r="C234" s="6">
        <v>1.0890375340869807</v>
      </c>
      <c r="D234" s="6">
        <v>0.87746947398108732</v>
      </c>
      <c r="E234" s="6">
        <v>0.59134348808438553</v>
      </c>
      <c r="F234" s="6">
        <v>0.66450959413215072</v>
      </c>
      <c r="G234" s="6">
        <v>0.39140053824495979</v>
      </c>
      <c r="H234" s="6">
        <v>1.1779088662063331</v>
      </c>
    </row>
    <row r="235" spans="1:8" ht="12.75" customHeight="1" x14ac:dyDescent="0.2">
      <c r="A235" s="5">
        <v>22</v>
      </c>
      <c r="B235" s="6">
        <v>1.24240086652996</v>
      </c>
      <c r="C235" s="6">
        <v>1.1831009309888867</v>
      </c>
      <c r="D235" s="6">
        <v>0.95325911099262228</v>
      </c>
      <c r="E235" s="6">
        <v>0.64241957635867308</v>
      </c>
      <c r="F235" s="6">
        <v>0.72190525566036456</v>
      </c>
      <c r="G235" s="6">
        <v>0.42520696182926832</v>
      </c>
      <c r="H235" s="6">
        <v>1.2796483432475263</v>
      </c>
    </row>
    <row r="236" spans="1:8" ht="12.75" customHeight="1" x14ac:dyDescent="0.2">
      <c r="A236" s="5">
        <v>23</v>
      </c>
      <c r="B236" s="6">
        <v>1.347604970339062</v>
      </c>
      <c r="C236" s="6">
        <v>1.2832836308835172</v>
      </c>
      <c r="D236" s="6">
        <v>1.0339792498556468</v>
      </c>
      <c r="E236" s="6">
        <v>0.69681842428366159</v>
      </c>
      <c r="F236" s="6">
        <v>0.78303479726230441</v>
      </c>
      <c r="G236" s="6">
        <v>0.46121266542925082</v>
      </c>
      <c r="H236" s="6">
        <v>1.3880064913854664</v>
      </c>
    </row>
    <row r="237" spans="1:8" ht="12.75" customHeight="1" x14ac:dyDescent="0.2">
      <c r="A237" s="5">
        <v>24</v>
      </c>
      <c r="B237" s="6">
        <v>1.4596790993790032</v>
      </c>
      <c r="C237" s="6">
        <v>1.3900084489185065</v>
      </c>
      <c r="D237" s="6">
        <v>1.1199705651323981</v>
      </c>
      <c r="E237" s="6">
        <v>0.75476961897310124</v>
      </c>
      <c r="F237" s="6">
        <v>0.84815621254549356</v>
      </c>
      <c r="G237" s="6">
        <v>0.49956960898309344</v>
      </c>
      <c r="H237" s="6">
        <v>1.503440629762584</v>
      </c>
    </row>
    <row r="238" spans="1:8" ht="12.75" customHeight="1" x14ac:dyDescent="0.2">
      <c r="A238" s="5">
        <v>25</v>
      </c>
      <c r="B238" s="6">
        <v>1.5790862555821534</v>
      </c>
      <c r="C238" s="6">
        <v>1.5037162878910058</v>
      </c>
      <c r="D238" s="6">
        <v>1.2115883051346965</v>
      </c>
      <c r="E238" s="6">
        <v>0.81651256906977343</v>
      </c>
      <c r="F238" s="6">
        <v>0.91753853185059153</v>
      </c>
      <c r="G238" s="6">
        <v>0.54043625313766752</v>
      </c>
      <c r="H238" s="6">
        <v>1.6264276412205119</v>
      </c>
    </row>
    <row r="239" spans="1:8" ht="18" customHeight="1" x14ac:dyDescent="0.2">
      <c r="A239" s="53" t="s">
        <v>63</v>
      </c>
      <c r="B239" s="12"/>
      <c r="C239" s="12"/>
      <c r="D239" s="12"/>
      <c r="E239" s="12"/>
      <c r="F239" s="12"/>
      <c r="G239" s="12"/>
    </row>
    <row r="240" spans="1:8" ht="18" customHeight="1" x14ac:dyDescent="0.2">
      <c r="A240" s="52" t="s">
        <v>8</v>
      </c>
      <c r="D240" s="12"/>
      <c r="E240" s="12"/>
      <c r="F240" s="13"/>
      <c r="G240" s="13"/>
      <c r="H240" s="14"/>
    </row>
    <row r="241" spans="1:16" ht="18" customHeight="1" x14ac:dyDescent="0.2">
      <c r="A241" s="53" t="s">
        <v>0</v>
      </c>
      <c r="B241" s="12"/>
      <c r="C241" s="20">
        <v>0.45</v>
      </c>
      <c r="D241" s="12"/>
      <c r="E241" s="12"/>
      <c r="H241" s="14" t="s">
        <v>46</v>
      </c>
    </row>
    <row r="242" spans="1:16" ht="18" customHeight="1" x14ac:dyDescent="0.2">
      <c r="A242" s="53" t="s">
        <v>19</v>
      </c>
      <c r="B242" s="12"/>
      <c r="H242" s="24" t="s">
        <v>46</v>
      </c>
    </row>
    <row r="243" spans="1:16" ht="14.25" customHeight="1" x14ac:dyDescent="0.2">
      <c r="A243" s="52"/>
      <c r="B243" s="15"/>
      <c r="C243" s="8"/>
      <c r="D243" s="15"/>
      <c r="E243" s="15"/>
      <c r="H243" s="24"/>
    </row>
    <row r="244" spans="1:16" ht="14.25" customHeight="1" x14ac:dyDescent="0.2">
      <c r="A244" s="2"/>
      <c r="B244" s="9"/>
      <c r="C244" s="10"/>
      <c r="D244" s="10"/>
      <c r="E244" s="10"/>
      <c r="F244" s="3"/>
      <c r="G244" s="3"/>
    </row>
    <row r="245" spans="1:16" s="2" customFormat="1" ht="14.25" customHeight="1" x14ac:dyDescent="0.2">
      <c r="D245" s="5"/>
      <c r="E245" s="5"/>
      <c r="F245" s="5"/>
      <c r="G245" s="5"/>
      <c r="H245" s="1"/>
      <c r="M245" s="1"/>
    </row>
    <row r="246" spans="1:16" s="2" customFormat="1" ht="14.25" customHeight="1" x14ac:dyDescent="0.2">
      <c r="A246" s="3"/>
      <c r="B246" s="3"/>
      <c r="D246" s="5"/>
      <c r="E246" s="5"/>
      <c r="F246" s="5"/>
      <c r="G246" s="5"/>
      <c r="H246" s="3"/>
      <c r="M246" s="1"/>
    </row>
    <row r="247" spans="1:16" s="2" customFormat="1" ht="39" customHeight="1" x14ac:dyDescent="0.2">
      <c r="A247" s="48" t="s">
        <v>48</v>
      </c>
      <c r="B247" s="48" t="s">
        <v>3</v>
      </c>
      <c r="C247" s="48" t="s">
        <v>7</v>
      </c>
      <c r="D247" s="48" t="s">
        <v>42</v>
      </c>
      <c r="E247" s="48" t="s">
        <v>50</v>
      </c>
      <c r="F247" s="48" t="s">
        <v>47</v>
      </c>
      <c r="G247" s="48" t="s">
        <v>51</v>
      </c>
      <c r="H247" s="48" t="s">
        <v>49</v>
      </c>
      <c r="M247" s="1"/>
    </row>
    <row r="248" spans="1:16" ht="19.5" customHeight="1" x14ac:dyDescent="0.2">
      <c r="A248" s="5">
        <v>1</v>
      </c>
      <c r="B248" s="6">
        <v>4.0013455380869936E-2</v>
      </c>
      <c r="C248" s="6">
        <v>3.8103608576361137E-2</v>
      </c>
      <c r="D248" s="6">
        <v>3.0701194704286883E-2</v>
      </c>
      <c r="E248" s="6">
        <v>2.0690123250010836E-2</v>
      </c>
      <c r="F248" s="6">
        <v>2.3250083378692599E-2</v>
      </c>
      <c r="G248" s="6">
        <v>1.3694452614405359E-2</v>
      </c>
      <c r="H248" s="6">
        <v>4.1213068394543251E-2</v>
      </c>
    </row>
    <row r="249" spans="1:16" ht="12.75" customHeight="1" x14ac:dyDescent="0.2">
      <c r="A249" s="5">
        <v>2</v>
      </c>
      <c r="B249" s="6">
        <v>6.6731381681234381E-2</v>
      </c>
      <c r="C249" s="6">
        <v>6.3546285196782959E-2</v>
      </c>
      <c r="D249" s="6">
        <v>5.1201105287726291E-2</v>
      </c>
      <c r="E249" s="6">
        <v>3.4505405706310111E-2</v>
      </c>
      <c r="F249" s="6">
        <v>3.8774711488821376E-2</v>
      </c>
      <c r="G249" s="6">
        <v>2.2838561069743683E-2</v>
      </c>
      <c r="H249" s="6">
        <v>6.873200454979779E-2</v>
      </c>
    </row>
    <row r="250" spans="1:16" s="18" customFormat="1" ht="12.75" customHeight="1" x14ac:dyDescent="0.2">
      <c r="A250" s="17">
        <v>3</v>
      </c>
      <c r="B250" s="6">
        <v>9.408765284674532E-2</v>
      </c>
      <c r="C250" s="6">
        <v>8.9596838408885021E-2</v>
      </c>
      <c r="D250" s="6">
        <v>7.2190799865244695E-2</v>
      </c>
      <c r="E250" s="6">
        <v>4.8650762978947465E-2</v>
      </c>
      <c r="F250" s="6">
        <v>5.4670254112524311E-2</v>
      </c>
      <c r="G250" s="6">
        <v>3.2201140622471341E-2</v>
      </c>
      <c r="H250" s="6">
        <v>9.6908423302747834E-2</v>
      </c>
      <c r="I250" s="1"/>
      <c r="J250" s="1"/>
      <c r="K250" s="1"/>
      <c r="L250" s="1"/>
      <c r="M250" s="1"/>
      <c r="N250" s="1"/>
      <c r="O250" s="1"/>
      <c r="P250" s="1"/>
    </row>
    <row r="251" spans="1:16" ht="12.75" customHeight="1" x14ac:dyDescent="0.2">
      <c r="A251" s="5">
        <v>4</v>
      </c>
      <c r="B251" s="6">
        <v>0.12347585547055767</v>
      </c>
      <c r="C251" s="6">
        <v>0.11758233875824747</v>
      </c>
      <c r="D251" s="6">
        <v>9.4739538087789107E-2</v>
      </c>
      <c r="E251" s="6">
        <v>6.3846789630364081E-2</v>
      </c>
      <c r="F251" s="6">
        <v>7.1746463973675637E-2</v>
      </c>
      <c r="G251" s="6">
        <v>4.2259140973192152E-2</v>
      </c>
      <c r="H251" s="6">
        <v>0.12717769130770315</v>
      </c>
    </row>
    <row r="252" spans="1:16" ht="12.75" customHeight="1" x14ac:dyDescent="0.2">
      <c r="A252" s="5">
        <v>5</v>
      </c>
      <c r="B252" s="6">
        <v>0.15496706888189399</v>
      </c>
      <c r="C252" s="6">
        <v>0.14757047294957473</v>
      </c>
      <c r="D252" s="6">
        <v>0.11890185711804996</v>
      </c>
      <c r="E252" s="6">
        <v>8.0130239299258346E-2</v>
      </c>
      <c r="F252" s="6">
        <v>9.0044642187492599E-2</v>
      </c>
      <c r="G252" s="6">
        <v>5.3036888751452023E-2</v>
      </c>
      <c r="H252" s="6">
        <v>0.15961301886926765</v>
      </c>
    </row>
    <row r="253" spans="1:16" s="18" customFormat="1" ht="19.5" customHeight="1" x14ac:dyDescent="0.2">
      <c r="A253" s="17">
        <v>6</v>
      </c>
      <c r="B253" s="6">
        <v>0.18864087179895447</v>
      </c>
      <c r="C253" s="6">
        <v>0.17963702139974022</v>
      </c>
      <c r="D253" s="6">
        <v>0.14473881545993614</v>
      </c>
      <c r="E253" s="6">
        <v>9.7542260481104329E-2</v>
      </c>
      <c r="F253" s="6">
        <v>0.10961102849547501</v>
      </c>
      <c r="G253" s="6">
        <v>6.4561619470283632E-2</v>
      </c>
      <c r="H253" s="6">
        <v>0.19429637049474807</v>
      </c>
      <c r="I253" s="1"/>
      <c r="J253" s="1"/>
      <c r="K253" s="1"/>
      <c r="L253" s="1"/>
      <c r="M253" s="1"/>
      <c r="N253" s="1"/>
      <c r="O253" s="1"/>
      <c r="P253" s="1"/>
    </row>
    <row r="254" spans="1:16" ht="12.75" customHeight="1" x14ac:dyDescent="0.2">
      <c r="A254" s="5">
        <v>7</v>
      </c>
      <c r="B254" s="6">
        <v>0.2245862443646244</v>
      </c>
      <c r="C254" s="6">
        <v>0.21386671721922632</v>
      </c>
      <c r="D254" s="6">
        <v>0.17231868506510822</v>
      </c>
      <c r="E254" s="6">
        <v>0.11612886295200295</v>
      </c>
      <c r="F254" s="6">
        <v>0.13049732539922981</v>
      </c>
      <c r="G254" s="6">
        <v>7.6863786244489668E-2</v>
      </c>
      <c r="H254" s="6">
        <v>0.23131939397310891</v>
      </c>
    </row>
    <row r="255" spans="1:16" ht="12.75" customHeight="1" x14ac:dyDescent="0.2">
      <c r="A255" s="5">
        <v>8</v>
      </c>
      <c r="B255" s="6">
        <v>0.26290254154627257</v>
      </c>
      <c r="C255" s="6">
        <v>0.2503541731514391</v>
      </c>
      <c r="D255" s="6">
        <v>0.20171769819516408</v>
      </c>
      <c r="E255" s="6">
        <v>0.13594142109341653</v>
      </c>
      <c r="F255" s="6">
        <v>0.15276126376087393</v>
      </c>
      <c r="G255" s="6">
        <v>8.9977392933014211E-2</v>
      </c>
      <c r="H255" s="6">
        <v>0.27078442295753102</v>
      </c>
    </row>
    <row r="256" spans="1:16" ht="12.75" customHeight="1" x14ac:dyDescent="0.2">
      <c r="A256" s="5">
        <v>9</v>
      </c>
      <c r="B256" s="6">
        <v>0.30370053769141436</v>
      </c>
      <c r="C256" s="6">
        <v>0.28920487627160973</v>
      </c>
      <c r="D256" s="6">
        <v>0.23302084887971047</v>
      </c>
      <c r="E256" s="6">
        <v>0.15703721401011661</v>
      </c>
      <c r="F256" s="6">
        <v>0.17646720974902325</v>
      </c>
      <c r="G256" s="6">
        <v>0.10394035163413777</v>
      </c>
      <c r="H256" s="6">
        <v>0.31280555283710421</v>
      </c>
    </row>
    <row r="257" spans="1:8" ht="12.75" customHeight="1" x14ac:dyDescent="0.2">
      <c r="A257" s="5">
        <v>10</v>
      </c>
      <c r="B257" s="6">
        <v>0.34710354014501849</v>
      </c>
      <c r="C257" s="6">
        <v>0.33053624845102031</v>
      </c>
      <c r="D257" s="6">
        <v>0.26632274736348421</v>
      </c>
      <c r="E257" s="6">
        <v>0.17948000135846756</v>
      </c>
      <c r="F257" s="6">
        <v>0.20168681191350787</v>
      </c>
      <c r="G257" s="6">
        <v>0.11879486381675641</v>
      </c>
      <c r="H257" s="6">
        <v>0.3575097877406489</v>
      </c>
    </row>
    <row r="258" spans="1:8" ht="19.5" customHeight="1" x14ac:dyDescent="0.2">
      <c r="A258" s="5">
        <v>11</v>
      </c>
      <c r="B258" s="6">
        <v>0.39324856735125646</v>
      </c>
      <c r="C258" s="6">
        <v>0.37447876822782145</v>
      </c>
      <c r="D258" s="6">
        <v>0.3017285240305661</v>
      </c>
      <c r="E258" s="6">
        <v>0.20334063251827036</v>
      </c>
      <c r="F258" s="6">
        <v>0.22849968572919943</v>
      </c>
      <c r="G258" s="6">
        <v>0.13458782352121607</v>
      </c>
      <c r="H258" s="6">
        <v>0.40503825395823945</v>
      </c>
    </row>
    <row r="259" spans="1:8" ht="12.75" customHeight="1" x14ac:dyDescent="0.2">
      <c r="A259" s="5">
        <v>12</v>
      </c>
      <c r="B259" s="6">
        <v>0.44228758363997461</v>
      </c>
      <c r="C259" s="6">
        <v>0.42117714665700506</v>
      </c>
      <c r="D259" s="6">
        <v>0.33935477682118176</v>
      </c>
      <c r="E259" s="6">
        <v>0.22869768507509486</v>
      </c>
      <c r="F259" s="6">
        <v>0.25699413107687274</v>
      </c>
      <c r="G259" s="6">
        <v>0.15137123996027649</v>
      </c>
      <c r="H259" s="6">
        <v>0.45554747174687132</v>
      </c>
    </row>
    <row r="260" spans="1:8" ht="12.75" customHeight="1" x14ac:dyDescent="0.2">
      <c r="A260" s="5">
        <v>13</v>
      </c>
      <c r="B260" s="6">
        <v>0.49438877876323623</v>
      </c>
      <c r="C260" s="6">
        <v>0.47079154577452048</v>
      </c>
      <c r="D260" s="6">
        <v>0.37933055298396817</v>
      </c>
      <c r="E260" s="6">
        <v>0.25563812644193862</v>
      </c>
      <c r="F260" s="6">
        <v>0.2872678757263914</v>
      </c>
      <c r="G260" s="6">
        <v>0.1692026754356169</v>
      </c>
      <c r="H260" s="6">
        <v>0.50921067322781632</v>
      </c>
    </row>
    <row r="261" spans="1:8" ht="12.75" customHeight="1" x14ac:dyDescent="0.2">
      <c r="A261" s="5">
        <v>14</v>
      </c>
      <c r="B261" s="6">
        <v>0.54973787499072613</v>
      </c>
      <c r="C261" s="6">
        <v>0.52349882330486619</v>
      </c>
      <c r="D261" s="6">
        <v>0.42179835197337728</v>
      </c>
      <c r="E261" s="6">
        <v>0.28425798973100047</v>
      </c>
      <c r="F261" s="6">
        <v>0.31942883483315371</v>
      </c>
      <c r="G261" s="6">
        <v>0.18814569268625658</v>
      </c>
      <c r="H261" s="6">
        <v>0.56621914866906176</v>
      </c>
    </row>
    <row r="262" spans="1:8" ht="12.75" customHeight="1" x14ac:dyDescent="0.2">
      <c r="A262" s="5">
        <v>15</v>
      </c>
      <c r="B262" s="6">
        <v>0.60853943794185805</v>
      </c>
      <c r="C262" s="6">
        <v>0.57949378092703097</v>
      </c>
      <c r="D262" s="6">
        <v>0.46691513121414668</v>
      </c>
      <c r="E262" s="6">
        <v>0.31466305155762397</v>
      </c>
      <c r="F262" s="6">
        <v>0.35359587260577457</v>
      </c>
      <c r="G262" s="6">
        <v>0.20827030351584858</v>
      </c>
      <c r="H262" s="6">
        <v>0.62678359661648009</v>
      </c>
    </row>
    <row r="263" spans="1:8" ht="19.5" customHeight="1" x14ac:dyDescent="0.2">
      <c r="A263" s="5">
        <v>16</v>
      </c>
      <c r="B263" s="6">
        <v>0.67101815902220197</v>
      </c>
      <c r="C263" s="6">
        <v>0.63899038550008269</v>
      </c>
      <c r="D263" s="6">
        <v>0.51485329007856528</v>
      </c>
      <c r="E263" s="6">
        <v>0.346969495161427</v>
      </c>
      <c r="F263" s="6">
        <v>0.38989954747426803</v>
      </c>
      <c r="G263" s="6">
        <v>0.22965340770165898</v>
      </c>
      <c r="H263" s="6">
        <v>0.69113544477800759</v>
      </c>
    </row>
    <row r="264" spans="1:8" ht="12.75" customHeight="1" x14ac:dyDescent="0.2">
      <c r="A264" s="5">
        <v>17</v>
      </c>
      <c r="B264" s="6">
        <v>0.73742006697511076</v>
      </c>
      <c r="C264" s="6">
        <v>0.70222292278729836</v>
      </c>
      <c r="D264" s="6">
        <v>0.56580159947583464</v>
      </c>
      <c r="E264" s="6">
        <v>0.38130453687438015</v>
      </c>
      <c r="F264" s="6">
        <v>0.42848281607014899</v>
      </c>
      <c r="G264" s="6">
        <v>0.25237920764349464</v>
      </c>
      <c r="H264" s="6">
        <v>0.75952809789788189</v>
      </c>
    </row>
    <row r="265" spans="1:8" ht="12.75" customHeight="1" x14ac:dyDescent="0.2">
      <c r="A265" s="5">
        <v>18</v>
      </c>
      <c r="B265" s="6">
        <v>0.80801361321454312</v>
      </c>
      <c r="C265" s="6">
        <v>0.76944703098592659</v>
      </c>
      <c r="D265" s="6">
        <v>0.61996603459730271</v>
      </c>
      <c r="E265" s="6">
        <v>0.41780698732377292</v>
      </c>
      <c r="F265" s="6">
        <v>0.46950166386626024</v>
      </c>
      <c r="G265" s="6">
        <v>0.27653957981472505</v>
      </c>
      <c r="H265" s="6">
        <v>0.83223805562800113</v>
      </c>
    </row>
    <row r="266" spans="1:8" ht="12.75" customHeight="1" x14ac:dyDescent="0.2">
      <c r="A266" s="5">
        <v>19</v>
      </c>
      <c r="B266" s="6">
        <v>0.88309055974146866</v>
      </c>
      <c r="C266" s="6">
        <v>0.84094054626324111</v>
      </c>
      <c r="D266" s="6">
        <v>0.67757045618965672</v>
      </c>
      <c r="E266" s="6">
        <v>0.45662771055526891</v>
      </c>
      <c r="F266" s="6">
        <v>0.51312562110648374</v>
      </c>
      <c r="G266" s="6">
        <v>0.30223437864828867</v>
      </c>
      <c r="H266" s="6">
        <v>0.90956582706428002</v>
      </c>
    </row>
    <row r="267" spans="1:8" ht="12.75" customHeight="1" x14ac:dyDescent="0.2">
      <c r="A267" s="5">
        <v>20</v>
      </c>
      <c r="B267" s="6">
        <v>0.96296657892741888</v>
      </c>
      <c r="C267" s="6">
        <v>0.91700407391235417</v>
      </c>
      <c r="D267" s="6">
        <v>0.73885707075190776</v>
      </c>
      <c r="E267" s="6">
        <v>0.49792993416847003</v>
      </c>
      <c r="F267" s="6">
        <v>0.55953811131394693</v>
      </c>
      <c r="G267" s="6">
        <v>0.32957164181032711</v>
      </c>
      <c r="H267" s="6">
        <v>0.99183654851185232</v>
      </c>
    </row>
    <row r="268" spans="1:8" ht="19.5" customHeight="1" x14ac:dyDescent="0.2">
      <c r="A268" s="5">
        <v>21</v>
      </c>
      <c r="B268" s="6">
        <v>1.0479814505118297</v>
      </c>
      <c r="C268" s="6">
        <v>0.99796117594685418</v>
      </c>
      <c r="D268" s="6">
        <v>0.80408658168589209</v>
      </c>
      <c r="E268" s="6">
        <v>0.54188935118013482</v>
      </c>
      <c r="F268" s="6">
        <v>0.60893656575763377</v>
      </c>
      <c r="G268" s="6">
        <v>0.35866765762177549</v>
      </c>
      <c r="H268" s="6">
        <v>1.0794001863884435</v>
      </c>
    </row>
    <row r="269" spans="1:8" ht="12.75" customHeight="1" x14ac:dyDescent="0.2">
      <c r="A269" s="5">
        <v>22</v>
      </c>
      <c r="B269" s="6">
        <v>1.1384987118915977</v>
      </c>
      <c r="C269" s="6">
        <v>1.0841580380820801</v>
      </c>
      <c r="D269" s="6">
        <v>0.87353792097331828</v>
      </c>
      <c r="E269" s="6">
        <v>0.58869393919620061</v>
      </c>
      <c r="F269" s="6">
        <v>0.66153222025081404</v>
      </c>
      <c r="G269" s="6">
        <v>0.38964684537129468</v>
      </c>
      <c r="H269" s="6">
        <v>1.172631177029523</v>
      </c>
    </row>
    <row r="270" spans="1:8" ht="12.75" customHeight="1" x14ac:dyDescent="0.2">
      <c r="A270" s="5">
        <v>23</v>
      </c>
      <c r="B270" s="6">
        <v>1.2349045820894391</v>
      </c>
      <c r="C270" s="6">
        <v>1.1759624450625938</v>
      </c>
      <c r="D270" s="6">
        <v>0.94750742356706752</v>
      </c>
      <c r="E270" s="6">
        <v>0.63854340401826404</v>
      </c>
      <c r="F270" s="6">
        <v>0.71754948991572864</v>
      </c>
      <c r="G270" s="6">
        <v>0.42264138704754378</v>
      </c>
      <c r="H270" s="6">
        <v>1.2719273183969746</v>
      </c>
    </row>
    <row r="271" spans="1:8" ht="12.75" customHeight="1" x14ac:dyDescent="0.2">
      <c r="A271" s="5">
        <v>24</v>
      </c>
      <c r="B271" s="6">
        <v>1.3376059363670831</v>
      </c>
      <c r="C271" s="6">
        <v>1.2737618519473206</v>
      </c>
      <c r="D271" s="6">
        <v>1.0263072733690757</v>
      </c>
      <c r="E271" s="6">
        <v>0.69164813235830602</v>
      </c>
      <c r="F271" s="6">
        <v>0.77722479231916652</v>
      </c>
      <c r="G271" s="6">
        <v>0.45779053415826448</v>
      </c>
      <c r="H271" s="6">
        <v>1.3777076839707103</v>
      </c>
    </row>
    <row r="272" spans="1:8" ht="12.75" customHeight="1" x14ac:dyDescent="0.2">
      <c r="A272" s="5">
        <v>25</v>
      </c>
      <c r="B272" s="6">
        <v>1.4470270557418798</v>
      </c>
      <c r="C272" s="6">
        <v>1.3779602887720956</v>
      </c>
      <c r="D272" s="6">
        <v>1.1102630092261874</v>
      </c>
      <c r="E272" s="6">
        <v>0.74822751108152052</v>
      </c>
      <c r="F272" s="6">
        <v>0.84080465875754906</v>
      </c>
      <c r="G272" s="6">
        <v>0.49523949526472633</v>
      </c>
      <c r="H272" s="6">
        <v>1.4904092748149977</v>
      </c>
    </row>
    <row r="273" spans="1:16" ht="18" customHeight="1" x14ac:dyDescent="0.2">
      <c r="A273" s="53" t="s">
        <v>63</v>
      </c>
      <c r="B273" s="12"/>
      <c r="C273" s="12"/>
      <c r="D273" s="12"/>
      <c r="E273" s="12"/>
      <c r="F273" s="12"/>
      <c r="G273" s="12"/>
    </row>
    <row r="274" spans="1:16" ht="18" customHeight="1" x14ac:dyDescent="0.2">
      <c r="A274" s="52" t="s">
        <v>8</v>
      </c>
      <c r="D274" s="12"/>
      <c r="E274" s="12"/>
      <c r="F274" s="13"/>
      <c r="G274" s="13"/>
      <c r="H274" s="14"/>
    </row>
    <row r="275" spans="1:16" ht="18" customHeight="1" x14ac:dyDescent="0.2">
      <c r="A275" s="53" t="s">
        <v>0</v>
      </c>
      <c r="B275" s="12"/>
      <c r="C275" s="20">
        <v>0.45</v>
      </c>
      <c r="D275" s="12"/>
      <c r="E275" s="12"/>
      <c r="H275" s="14" t="s">
        <v>46</v>
      </c>
    </row>
    <row r="276" spans="1:16" ht="18" customHeight="1" x14ac:dyDescent="0.2">
      <c r="A276" s="53" t="s">
        <v>20</v>
      </c>
      <c r="B276" s="12"/>
      <c r="H276" s="24" t="s">
        <v>46</v>
      </c>
    </row>
    <row r="277" spans="1:16" ht="14.25" customHeight="1" x14ac:dyDescent="0.2">
      <c r="A277" s="52"/>
      <c r="B277" s="15"/>
      <c r="C277" s="8"/>
      <c r="D277" s="15"/>
      <c r="E277" s="15"/>
      <c r="H277" s="24"/>
    </row>
    <row r="278" spans="1:16" ht="14.25" customHeight="1" x14ac:dyDescent="0.2">
      <c r="A278" s="2"/>
      <c r="B278" s="9"/>
      <c r="C278" s="10"/>
      <c r="D278" s="10"/>
      <c r="E278" s="10"/>
      <c r="F278" s="3"/>
      <c r="G278" s="3"/>
    </row>
    <row r="279" spans="1:16" s="2" customFormat="1" ht="14.25" customHeight="1" x14ac:dyDescent="0.2">
      <c r="D279" s="5"/>
      <c r="E279" s="5"/>
      <c r="F279" s="5"/>
      <c r="G279" s="5"/>
      <c r="H279" s="1"/>
      <c r="M279" s="1"/>
    </row>
    <row r="280" spans="1:16" s="2" customFormat="1" ht="14.25" customHeight="1" x14ac:dyDescent="0.2">
      <c r="A280" s="3"/>
      <c r="B280" s="3"/>
      <c r="D280" s="5"/>
      <c r="E280" s="5"/>
      <c r="F280" s="5"/>
      <c r="G280" s="5"/>
      <c r="H280" s="3"/>
      <c r="M280" s="1"/>
    </row>
    <row r="281" spans="1:16" s="2" customFormat="1" ht="39" customHeight="1" x14ac:dyDescent="0.2">
      <c r="A281" s="48" t="s">
        <v>48</v>
      </c>
      <c r="B281" s="48" t="s">
        <v>3</v>
      </c>
      <c r="C281" s="48" t="s">
        <v>7</v>
      </c>
      <c r="D281" s="48" t="s">
        <v>42</v>
      </c>
      <c r="E281" s="48" t="s">
        <v>50</v>
      </c>
      <c r="F281" s="48" t="s">
        <v>47</v>
      </c>
      <c r="G281" s="48" t="s">
        <v>51</v>
      </c>
      <c r="H281" s="48" t="s">
        <v>49</v>
      </c>
      <c r="M281" s="1"/>
    </row>
    <row r="282" spans="1:16" ht="19.5" customHeight="1" x14ac:dyDescent="0.2">
      <c r="A282" s="5">
        <v>1</v>
      </c>
      <c r="B282" s="6">
        <v>3.6925380732570859E-2</v>
      </c>
      <c r="C282" s="6">
        <v>3.5162928084427732E-2</v>
      </c>
      <c r="D282" s="6">
        <v>2.8331802205279435E-2</v>
      </c>
      <c r="E282" s="6">
        <v>1.9093344254785934E-2</v>
      </c>
      <c r="F282" s="6">
        <v>2.1455737142678542E-2</v>
      </c>
      <c r="G282" s="6">
        <v>1.2637570834555464E-2</v>
      </c>
      <c r="H282" s="6">
        <v>3.8032412525751395E-2</v>
      </c>
    </row>
    <row r="283" spans="1:16" ht="12.75" customHeight="1" x14ac:dyDescent="0.2">
      <c r="A283" s="5">
        <v>2</v>
      </c>
      <c r="B283" s="6">
        <v>6.1581326879561075E-2</v>
      </c>
      <c r="C283" s="6">
        <v>5.8642043100170953E-2</v>
      </c>
      <c r="D283" s="6">
        <v>4.7249613628260356E-2</v>
      </c>
      <c r="E283" s="6">
        <v>3.1842419778784492E-2</v>
      </c>
      <c r="F283" s="6">
        <v>3.5782238021983846E-2</v>
      </c>
      <c r="G283" s="6">
        <v>2.1075974440526345E-2</v>
      </c>
      <c r="H283" s="6">
        <v>6.3427549866824251E-2</v>
      </c>
    </row>
    <row r="284" spans="1:16" s="18" customFormat="1" ht="12.75" customHeight="1" x14ac:dyDescent="0.2">
      <c r="A284" s="17">
        <v>3</v>
      </c>
      <c r="B284" s="6">
        <v>8.6826353048755162E-2</v>
      </c>
      <c r="C284" s="6">
        <v>8.2682121281243345E-2</v>
      </c>
      <c r="D284" s="6">
        <v>6.6619409522113385E-2</v>
      </c>
      <c r="E284" s="6">
        <v>4.4896096296311458E-2</v>
      </c>
      <c r="F284" s="6">
        <v>5.0451027751442064E-2</v>
      </c>
      <c r="G284" s="6">
        <v>2.9715988439135817E-2</v>
      </c>
      <c r="H284" s="6">
        <v>8.9429427990812715E-2</v>
      </c>
      <c r="I284" s="1"/>
      <c r="J284" s="1"/>
      <c r="K284" s="1"/>
      <c r="L284" s="1"/>
      <c r="M284" s="1"/>
      <c r="N284" s="1"/>
      <c r="O284" s="1"/>
      <c r="P284" s="1"/>
    </row>
    <row r="285" spans="1:16" ht="12.75" customHeight="1" x14ac:dyDescent="0.2">
      <c r="A285" s="5">
        <v>4</v>
      </c>
      <c r="B285" s="6">
        <v>0.11394649452618973</v>
      </c>
      <c r="C285" s="6">
        <v>0.10850781530230386</v>
      </c>
      <c r="D285" s="6">
        <v>8.7427928456086615E-2</v>
      </c>
      <c r="E285" s="6">
        <v>5.8919355832005485E-2</v>
      </c>
      <c r="F285" s="6">
        <v>6.6209365655290051E-2</v>
      </c>
      <c r="G285" s="6">
        <v>3.8997753506000245E-2</v>
      </c>
      <c r="H285" s="6">
        <v>0.11736263783085979</v>
      </c>
    </row>
    <row r="286" spans="1:16" ht="12.75" customHeight="1" x14ac:dyDescent="0.2">
      <c r="A286" s="5">
        <v>5</v>
      </c>
      <c r="B286" s="6">
        <v>0.14300734502949744</v>
      </c>
      <c r="C286" s="6">
        <v>0.13618158808533587</v>
      </c>
      <c r="D286" s="6">
        <v>0.10972549863796041</v>
      </c>
      <c r="E286" s="6">
        <v>7.3946115529220716E-2</v>
      </c>
      <c r="F286" s="6">
        <v>8.3095365397783061E-2</v>
      </c>
      <c r="G286" s="6">
        <v>4.894371884100434E-2</v>
      </c>
      <c r="H286" s="6">
        <v>0.14729473962002493</v>
      </c>
    </row>
    <row r="287" spans="1:16" s="18" customFormat="1" ht="19.5" customHeight="1" x14ac:dyDescent="0.2">
      <c r="A287" s="17">
        <v>6</v>
      </c>
      <c r="B287" s="6">
        <v>0.17408234171724868</v>
      </c>
      <c r="C287" s="6">
        <v>0.165773371624927</v>
      </c>
      <c r="D287" s="6">
        <v>0.13356846632632052</v>
      </c>
      <c r="E287" s="6">
        <v>9.0014348211035974E-2</v>
      </c>
      <c r="F287" s="6">
        <v>0.10115169812650388</v>
      </c>
      <c r="G287" s="6">
        <v>5.9579018031802704E-2</v>
      </c>
      <c r="H287" s="6">
        <v>0.1793013721805507</v>
      </c>
      <c r="I287" s="1"/>
      <c r="J287" s="1"/>
      <c r="K287" s="1"/>
      <c r="L287" s="1"/>
      <c r="M287" s="1"/>
      <c r="N287" s="1"/>
      <c r="O287" s="1"/>
      <c r="P287" s="1"/>
    </row>
    <row r="288" spans="1:16" ht="12.75" customHeight="1" x14ac:dyDescent="0.2">
      <c r="A288" s="5">
        <v>7</v>
      </c>
      <c r="B288" s="6">
        <v>0.2072535976092364</v>
      </c>
      <c r="C288" s="6">
        <v>0.19736135967703844</v>
      </c>
      <c r="D288" s="6">
        <v>0.15901983452314275</v>
      </c>
      <c r="E288" s="6">
        <v>0.10716651280742312</v>
      </c>
      <c r="F288" s="6">
        <v>0.1204260761556851</v>
      </c>
      <c r="G288" s="6">
        <v>7.0931753946490012E-2</v>
      </c>
      <c r="H288" s="6">
        <v>0.21346711030030771</v>
      </c>
    </row>
    <row r="289" spans="1:8" ht="12.75" customHeight="1" x14ac:dyDescent="0.2">
      <c r="A289" s="5">
        <v>8</v>
      </c>
      <c r="B289" s="6">
        <v>0.24261279986326401</v>
      </c>
      <c r="C289" s="6">
        <v>0.23103286316093882</v>
      </c>
      <c r="D289" s="6">
        <v>0.18614995219621336</v>
      </c>
      <c r="E289" s="6">
        <v>0.1254500188354393</v>
      </c>
      <c r="F289" s="6">
        <v>0.14097177491588861</v>
      </c>
      <c r="G289" s="6">
        <v>8.3033306165408355E-2</v>
      </c>
      <c r="H289" s="6">
        <v>0.24988638994013684</v>
      </c>
    </row>
    <row r="290" spans="1:8" ht="12.75" customHeight="1" x14ac:dyDescent="0.2">
      <c r="A290" s="5">
        <v>9</v>
      </c>
      <c r="B290" s="6">
        <v>0.28026217371627932</v>
      </c>
      <c r="C290" s="6">
        <v>0.26688522809131771</v>
      </c>
      <c r="D290" s="6">
        <v>0.21503725388394829</v>
      </c>
      <c r="E290" s="6">
        <v>0.14491772483308329</v>
      </c>
      <c r="F290" s="6">
        <v>0.16284819305838855</v>
      </c>
      <c r="G290" s="6">
        <v>9.5918660886326765E-2</v>
      </c>
      <c r="H290" s="6">
        <v>0.28866450107416997</v>
      </c>
    </row>
    <row r="291" spans="1:8" ht="12.75" customHeight="1" x14ac:dyDescent="0.2">
      <c r="A291" s="5">
        <v>10</v>
      </c>
      <c r="B291" s="6">
        <v>0.32031551015725723</v>
      </c>
      <c r="C291" s="6">
        <v>0.30502681420022382</v>
      </c>
      <c r="D291" s="6">
        <v>0.24576904819978415</v>
      </c>
      <c r="E291" s="6">
        <v>0.16562846974750978</v>
      </c>
      <c r="F291" s="6">
        <v>0.18612144959130922</v>
      </c>
      <c r="G291" s="6">
        <v>0.10962676264156891</v>
      </c>
      <c r="H291" s="6">
        <v>0.3299186461725927</v>
      </c>
    </row>
    <row r="292" spans="1:8" ht="19.5" customHeight="1" x14ac:dyDescent="0.2">
      <c r="A292" s="5">
        <v>11</v>
      </c>
      <c r="B292" s="6">
        <v>0.3628992531078799</v>
      </c>
      <c r="C292" s="6">
        <v>0.34557803022648714</v>
      </c>
      <c r="D292" s="6">
        <v>0.27844235199522227</v>
      </c>
      <c r="E292" s="6">
        <v>0.18764763509348467</v>
      </c>
      <c r="F292" s="6">
        <v>0.21086501559316315</v>
      </c>
      <c r="G292" s="6">
        <v>0.12420088638145779</v>
      </c>
      <c r="H292" s="6">
        <v>0.37377905997626321</v>
      </c>
    </row>
    <row r="293" spans="1:8" ht="12.75" customHeight="1" x14ac:dyDescent="0.2">
      <c r="A293" s="5">
        <v>12</v>
      </c>
      <c r="B293" s="6">
        <v>0.40815363891324524</v>
      </c>
      <c r="C293" s="6">
        <v>0.38867241901840527</v>
      </c>
      <c r="D293" s="6">
        <v>0.31316476465888043</v>
      </c>
      <c r="E293" s="6">
        <v>0.21104773416026498</v>
      </c>
      <c r="F293" s="6">
        <v>0.23716037632147707</v>
      </c>
      <c r="G293" s="6">
        <v>0.13968902746066794</v>
      </c>
      <c r="H293" s="6">
        <v>0.42039018314962567</v>
      </c>
    </row>
    <row r="294" spans="1:8" ht="12.75" customHeight="1" x14ac:dyDescent="0.2">
      <c r="A294" s="5">
        <v>13</v>
      </c>
      <c r="B294" s="6">
        <v>0.45623387712901747</v>
      </c>
      <c r="C294" s="6">
        <v>0.43445778196178808</v>
      </c>
      <c r="D294" s="6">
        <v>0.35005537410113918</v>
      </c>
      <c r="E294" s="6">
        <v>0.2359090225720078</v>
      </c>
      <c r="F294" s="6">
        <v>0.26509771731699</v>
      </c>
      <c r="G294" s="6">
        <v>0.15614430575812799</v>
      </c>
      <c r="H294" s="6">
        <v>0.4699118784681437</v>
      </c>
    </row>
    <row r="295" spans="1:8" ht="12.75" customHeight="1" x14ac:dyDescent="0.2">
      <c r="A295" s="5">
        <v>14</v>
      </c>
      <c r="B295" s="6">
        <v>0.50731135674056038</v>
      </c>
      <c r="C295" s="6">
        <v>0.48309732762611413</v>
      </c>
      <c r="D295" s="6">
        <v>0.38924568225203016</v>
      </c>
      <c r="E295" s="6">
        <v>0.26232012199852672</v>
      </c>
      <c r="F295" s="6">
        <v>0.2947766252852731</v>
      </c>
      <c r="G295" s="6">
        <v>0.173625378500922</v>
      </c>
      <c r="H295" s="6">
        <v>0.52252067320017304</v>
      </c>
    </row>
    <row r="296" spans="1:8" ht="12.75" customHeight="1" x14ac:dyDescent="0.2">
      <c r="A296" s="5">
        <v>15</v>
      </c>
      <c r="B296" s="6">
        <v>0.56157485583039013</v>
      </c>
      <c r="C296" s="6">
        <v>0.5347708236944172</v>
      </c>
      <c r="D296" s="6">
        <v>0.43088053320492331</v>
      </c>
      <c r="E296" s="6">
        <v>0.29037864564910332</v>
      </c>
      <c r="F296" s="6">
        <v>0.32630679098201842</v>
      </c>
      <c r="G296" s="6">
        <v>0.19219685426836539</v>
      </c>
      <c r="H296" s="6">
        <v>0.57841100504053633</v>
      </c>
    </row>
    <row r="297" spans="1:8" ht="19.5" customHeight="1" x14ac:dyDescent="0.2">
      <c r="A297" s="5">
        <v>16</v>
      </c>
      <c r="B297" s="6">
        <v>0.61923172504141</v>
      </c>
      <c r="C297" s="6">
        <v>0.58967572393968526</v>
      </c>
      <c r="D297" s="6">
        <v>0.47511902125445588</v>
      </c>
      <c r="E297" s="6">
        <v>0.32019181021664234</v>
      </c>
      <c r="F297" s="6">
        <v>0.35980869687219247</v>
      </c>
      <c r="G297" s="6">
        <v>0.21192969802778655</v>
      </c>
      <c r="H297" s="6">
        <v>0.63779644105426891</v>
      </c>
    </row>
    <row r="298" spans="1:8" ht="12.75" customHeight="1" x14ac:dyDescent="0.2">
      <c r="A298" s="5">
        <v>17</v>
      </c>
      <c r="B298" s="6">
        <v>0.68050900562594374</v>
      </c>
      <c r="C298" s="6">
        <v>0.64802823290928591</v>
      </c>
      <c r="D298" s="6">
        <v>0.5221353487439937</v>
      </c>
      <c r="E298" s="6">
        <v>0.35187701399750948</v>
      </c>
      <c r="F298" s="6">
        <v>0.39541426677983632</v>
      </c>
      <c r="G298" s="6">
        <v>0.23290161378254826</v>
      </c>
      <c r="H298" s="6">
        <v>0.70091082924503201</v>
      </c>
    </row>
    <row r="299" spans="1:8" ht="12.75" customHeight="1" x14ac:dyDescent="0.2">
      <c r="A299" s="5">
        <v>18</v>
      </c>
      <c r="B299" s="6">
        <v>0.7456544310170139</v>
      </c>
      <c r="C299" s="6">
        <v>0.71006425969113263</v>
      </c>
      <c r="D299" s="6">
        <v>0.57211959454299677</v>
      </c>
      <c r="E299" s="6">
        <v>0.38556235478315004</v>
      </c>
      <c r="F299" s="6">
        <v>0.43326744785769228</v>
      </c>
      <c r="G299" s="6">
        <v>0.25519738735600001</v>
      </c>
      <c r="H299" s="6">
        <v>0.76800933015373873</v>
      </c>
    </row>
    <row r="300" spans="1:8" ht="12.75" customHeight="1" x14ac:dyDescent="0.2">
      <c r="A300" s="5">
        <v>19</v>
      </c>
      <c r="B300" s="6">
        <v>0.81493724621899666</v>
      </c>
      <c r="C300" s="6">
        <v>0.77604019819473002</v>
      </c>
      <c r="D300" s="6">
        <v>0.62527834274233685</v>
      </c>
      <c r="E300" s="6">
        <v>0.4213870535499073</v>
      </c>
      <c r="F300" s="6">
        <v>0.47352468669957376</v>
      </c>
      <c r="G300" s="6">
        <v>0.27890916682480743</v>
      </c>
      <c r="H300" s="6">
        <v>0.83936926081473651</v>
      </c>
    </row>
    <row r="301" spans="1:8" ht="12.75" customHeight="1" x14ac:dyDescent="0.2">
      <c r="A301" s="5">
        <v>20</v>
      </c>
      <c r="B301" s="6">
        <v>0.8886487613023315</v>
      </c>
      <c r="C301" s="6">
        <v>0.84623345422751783</v>
      </c>
      <c r="D301" s="6">
        <v>0.68183510733516373</v>
      </c>
      <c r="E301" s="6">
        <v>0.45950174065959304</v>
      </c>
      <c r="F301" s="6">
        <v>0.51635525095213375</v>
      </c>
      <c r="G301" s="6">
        <v>0.30413665195040746</v>
      </c>
      <c r="H301" s="6">
        <v>0.91529066484442356</v>
      </c>
    </row>
    <row r="302" spans="1:8" ht="19.5" customHeight="1" x14ac:dyDescent="0.2">
      <c r="A302" s="5">
        <v>21</v>
      </c>
      <c r="B302" s="6">
        <v>0.96710253319741823</v>
      </c>
      <c r="C302" s="6">
        <v>0.92094261861172355</v>
      </c>
      <c r="D302" s="6">
        <v>0.74203047170222869</v>
      </c>
      <c r="E302" s="6">
        <v>0.50006854986132032</v>
      </c>
      <c r="F302" s="6">
        <v>0.56194133494741294</v>
      </c>
      <c r="G302" s="6">
        <v>0.33098715639727611</v>
      </c>
      <c r="H302" s="6">
        <v>0.99609649968536873</v>
      </c>
    </row>
    <row r="303" spans="1:8" ht="12.75" customHeight="1" x14ac:dyDescent="0.2">
      <c r="A303" s="5">
        <v>22</v>
      </c>
      <c r="B303" s="6">
        <v>1.0506340429733905</v>
      </c>
      <c r="C303" s="6">
        <v>1.0004871598666594</v>
      </c>
      <c r="D303" s="6">
        <v>0.80612184099699957</v>
      </c>
      <c r="E303" s="6">
        <v>0.54326095141908803</v>
      </c>
      <c r="F303" s="6">
        <v>0.61047787218353333</v>
      </c>
      <c r="G303" s="6">
        <v>0.35957549728281951</v>
      </c>
      <c r="H303" s="6">
        <v>1.0821323042098256</v>
      </c>
    </row>
    <row r="304" spans="1:8" ht="12.75" customHeight="1" x14ac:dyDescent="0.2">
      <c r="A304" s="5">
        <v>23</v>
      </c>
      <c r="B304" s="6">
        <v>1.139599702850193</v>
      </c>
      <c r="C304" s="6">
        <v>1.0852064786162228</v>
      </c>
      <c r="D304" s="6">
        <v>0.87438268025405885</v>
      </c>
      <c r="E304" s="6">
        <v>0.58926323865843533</v>
      </c>
      <c r="F304" s="6">
        <v>0.6621719583424851</v>
      </c>
      <c r="G304" s="6">
        <v>0.39002365533104077</v>
      </c>
      <c r="H304" s="6">
        <v>1.1737651759617933</v>
      </c>
    </row>
    <row r="305" spans="1:16" ht="12.75" customHeight="1" x14ac:dyDescent="0.2">
      <c r="A305" s="5">
        <v>24</v>
      </c>
      <c r="B305" s="6">
        <v>1.234374987122836</v>
      </c>
      <c r="C305" s="6">
        <v>1.1754581277243543</v>
      </c>
      <c r="D305" s="6">
        <v>0.9471010803000508</v>
      </c>
      <c r="E305" s="6">
        <v>0.63826956150635639</v>
      </c>
      <c r="F305" s="6">
        <v>0.71724176525128136</v>
      </c>
      <c r="G305" s="6">
        <v>0.42246013518848935</v>
      </c>
      <c r="H305" s="6">
        <v>1.2713818460459301</v>
      </c>
    </row>
    <row r="306" spans="1:16" ht="12.75" customHeight="1" x14ac:dyDescent="0.2">
      <c r="A306" s="5">
        <v>25</v>
      </c>
      <c r="B306" s="6">
        <v>1.3353514325369984</v>
      </c>
      <c r="C306" s="6">
        <v>1.2716149558430536</v>
      </c>
      <c r="D306" s="6">
        <v>1.024577456226563</v>
      </c>
      <c r="E306" s="6">
        <v>0.69048237544808488</v>
      </c>
      <c r="F306" s="6">
        <v>0.77591479793032625</v>
      </c>
      <c r="G306" s="6">
        <v>0.45701893881424305</v>
      </c>
      <c r="H306" s="6">
        <v>1.3753855895736973</v>
      </c>
    </row>
    <row r="307" spans="1:16" ht="18" customHeight="1" x14ac:dyDescent="0.2">
      <c r="A307" s="53" t="s">
        <v>63</v>
      </c>
      <c r="B307" s="12"/>
      <c r="C307" s="12"/>
      <c r="D307" s="12"/>
      <c r="E307" s="12"/>
      <c r="F307" s="12"/>
      <c r="G307" s="12"/>
    </row>
    <row r="308" spans="1:16" ht="18" customHeight="1" x14ac:dyDescent="0.2">
      <c r="A308" s="52" t="s">
        <v>8</v>
      </c>
      <c r="D308" s="12"/>
      <c r="E308" s="12"/>
      <c r="F308" s="13"/>
      <c r="G308" s="13"/>
      <c r="H308" s="14"/>
    </row>
    <row r="309" spans="1:16" ht="18" customHeight="1" x14ac:dyDescent="0.2">
      <c r="A309" s="53" t="s">
        <v>0</v>
      </c>
      <c r="B309" s="12"/>
      <c r="C309" s="20">
        <v>0.45</v>
      </c>
      <c r="D309" s="12"/>
      <c r="E309" s="12"/>
      <c r="H309" s="14" t="s">
        <v>46</v>
      </c>
    </row>
    <row r="310" spans="1:16" ht="18" customHeight="1" x14ac:dyDescent="0.2">
      <c r="A310" s="53" t="s">
        <v>21</v>
      </c>
      <c r="B310" s="12"/>
      <c r="H310" s="24" t="s">
        <v>46</v>
      </c>
    </row>
    <row r="311" spans="1:16" ht="14.25" customHeight="1" x14ac:dyDescent="0.2">
      <c r="A311" s="52"/>
      <c r="B311" s="15"/>
      <c r="C311" s="8"/>
      <c r="D311" s="15"/>
      <c r="E311" s="15"/>
      <c r="H311" s="24"/>
    </row>
    <row r="312" spans="1:16" ht="14.25" customHeight="1" x14ac:dyDescent="0.2">
      <c r="A312" s="2"/>
      <c r="B312" s="9"/>
      <c r="C312" s="10"/>
      <c r="D312" s="10"/>
      <c r="E312" s="10"/>
      <c r="F312" s="3"/>
      <c r="G312" s="3"/>
    </row>
    <row r="313" spans="1:16" s="2" customFormat="1" ht="14.25" customHeight="1" x14ac:dyDescent="0.2">
      <c r="D313" s="5"/>
      <c r="E313" s="5"/>
      <c r="F313" s="5"/>
      <c r="G313" s="5"/>
      <c r="H313" s="1"/>
      <c r="M313" s="1"/>
    </row>
    <row r="314" spans="1:16" s="2" customFormat="1" ht="14.25" customHeight="1" x14ac:dyDescent="0.2">
      <c r="A314" s="3"/>
      <c r="B314" s="3"/>
      <c r="D314" s="5"/>
      <c r="E314" s="5"/>
      <c r="F314" s="5"/>
      <c r="G314" s="5"/>
      <c r="H314" s="3"/>
      <c r="M314" s="1"/>
    </row>
    <row r="315" spans="1:16" s="2" customFormat="1" ht="39" customHeight="1" x14ac:dyDescent="0.2">
      <c r="A315" s="48" t="s">
        <v>48</v>
      </c>
      <c r="B315" s="48" t="s">
        <v>3</v>
      </c>
      <c r="C315" s="48" t="s">
        <v>7</v>
      </c>
      <c r="D315" s="48" t="s">
        <v>42</v>
      </c>
      <c r="E315" s="48" t="s">
        <v>50</v>
      </c>
      <c r="F315" s="48" t="s">
        <v>47</v>
      </c>
      <c r="G315" s="48" t="s">
        <v>51</v>
      </c>
      <c r="H315" s="48" t="s">
        <v>49</v>
      </c>
      <c r="M315" s="1"/>
    </row>
    <row r="316" spans="1:16" ht="19.5" customHeight="1" x14ac:dyDescent="0.2">
      <c r="A316" s="5">
        <v>1</v>
      </c>
      <c r="B316" s="6">
        <v>3.4279805690527701E-2</v>
      </c>
      <c r="C316" s="6">
        <v>3.2643626641903546E-2</v>
      </c>
      <c r="D316" s="6">
        <v>2.6301927162060836E-2</v>
      </c>
      <c r="E316" s="6">
        <v>1.7725372577108857E-2</v>
      </c>
      <c r="F316" s="6">
        <v>1.9918508234887212E-2</v>
      </c>
      <c r="G316" s="6">
        <v>1.173213285859814E-2</v>
      </c>
      <c r="H316" s="6">
        <v>3.5307522507811363E-2</v>
      </c>
    </row>
    <row r="317" spans="1:16" ht="12.75" customHeight="1" x14ac:dyDescent="0.2">
      <c r="A317" s="5">
        <v>2</v>
      </c>
      <c r="B317" s="6">
        <v>5.7169239090178785E-2</v>
      </c>
      <c r="C317" s="6">
        <v>5.4440544765899615E-2</v>
      </c>
      <c r="D317" s="6">
        <v>4.3864343223970481E-2</v>
      </c>
      <c r="E317" s="6">
        <v>2.9561021202148922E-2</v>
      </c>
      <c r="F317" s="6">
        <v>3.3218565177416344E-2</v>
      </c>
      <c r="G317" s="6">
        <v>1.9565954208902482E-2</v>
      </c>
      <c r="H317" s="6">
        <v>5.8883186624616585E-2</v>
      </c>
    </row>
    <row r="318" spans="1:16" s="18" customFormat="1" ht="12.75" customHeight="1" x14ac:dyDescent="0.2">
      <c r="A318" s="17">
        <v>3</v>
      </c>
      <c r="B318" s="6">
        <v>8.060554697823584E-2</v>
      </c>
      <c r="C318" s="6">
        <v>7.6758234996385177E-2</v>
      </c>
      <c r="D318" s="6">
        <v>6.1846360642162548E-2</v>
      </c>
      <c r="E318" s="6">
        <v>4.1679447219436304E-2</v>
      </c>
      <c r="F318" s="6">
        <v>4.6836387165030725E-2</v>
      </c>
      <c r="G318" s="6">
        <v>2.7586941268746706E-2</v>
      </c>
      <c r="H318" s="6">
        <v>8.3022120658487811E-2</v>
      </c>
      <c r="I318" s="1"/>
      <c r="J318" s="1"/>
      <c r="K318" s="1"/>
      <c r="L318" s="1"/>
      <c r="M318" s="1"/>
      <c r="N318" s="1"/>
      <c r="O318" s="1"/>
      <c r="P318" s="1"/>
    </row>
    <row r="319" spans="1:16" ht="12.75" customHeight="1" x14ac:dyDescent="0.2">
      <c r="A319" s="5">
        <v>4</v>
      </c>
      <c r="B319" s="6">
        <v>0.10578262468744518</v>
      </c>
      <c r="C319" s="6">
        <v>0.10073360790524401</v>
      </c>
      <c r="D319" s="6">
        <v>8.1164021600904565E-2</v>
      </c>
      <c r="E319" s="6">
        <v>5.4697989005449789E-2</v>
      </c>
      <c r="F319" s="6">
        <v>6.1465694991587487E-2</v>
      </c>
      <c r="G319" s="6">
        <v>3.6203700165875291E-2</v>
      </c>
      <c r="H319" s="6">
        <v>0.10895401321132277</v>
      </c>
    </row>
    <row r="320" spans="1:16" ht="12.75" customHeight="1" x14ac:dyDescent="0.2">
      <c r="A320" s="5">
        <v>5</v>
      </c>
      <c r="B320" s="6">
        <v>0.13276136637381436</v>
      </c>
      <c r="C320" s="6">
        <v>0.12642465116344859</v>
      </c>
      <c r="D320" s="6">
        <v>0.10186404846701408</v>
      </c>
      <c r="E320" s="6">
        <v>6.864813365824203E-2</v>
      </c>
      <c r="F320" s="6">
        <v>7.7141871609920212E-2</v>
      </c>
      <c r="G320" s="6">
        <v>4.5437071693116601E-2</v>
      </c>
      <c r="H320" s="6">
        <v>0.1367415840605683</v>
      </c>
    </row>
    <row r="321" spans="1:16" s="18" customFormat="1" ht="19.5" customHeight="1" x14ac:dyDescent="0.2">
      <c r="A321" s="17">
        <v>6</v>
      </c>
      <c r="B321" s="6">
        <v>0.16160994767903786</v>
      </c>
      <c r="C321" s="6">
        <v>0.15389628638151323</v>
      </c>
      <c r="D321" s="6">
        <v>0.12399875048571439</v>
      </c>
      <c r="E321" s="6">
        <v>8.3565133380250428E-2</v>
      </c>
      <c r="F321" s="6">
        <v>9.3904530928368105E-2</v>
      </c>
      <c r="G321" s="6">
        <v>5.5310388704025902E-2</v>
      </c>
      <c r="H321" s="6">
        <v>0.1664550527700499</v>
      </c>
      <c r="I321" s="1"/>
      <c r="J321" s="1"/>
      <c r="K321" s="1"/>
      <c r="L321" s="1"/>
      <c r="M321" s="1"/>
      <c r="N321" s="1"/>
      <c r="O321" s="1"/>
      <c r="P321" s="1"/>
    </row>
    <row r="322" spans="1:16" ht="12.75" customHeight="1" x14ac:dyDescent="0.2">
      <c r="A322" s="5">
        <v>7</v>
      </c>
      <c r="B322" s="6">
        <v>0.19240459851076516</v>
      </c>
      <c r="C322" s="6">
        <v>0.18322110500487157</v>
      </c>
      <c r="D322" s="6">
        <v>0.1476266167131183</v>
      </c>
      <c r="E322" s="6">
        <v>9.9488405066856619E-2</v>
      </c>
      <c r="F322" s="6">
        <v>0.11179796683987121</v>
      </c>
      <c r="G322" s="6">
        <v>6.5849740593987072E-2</v>
      </c>
      <c r="H322" s="6">
        <v>0.19817293463837818</v>
      </c>
    </row>
    <row r="323" spans="1:16" ht="12.75" customHeight="1" x14ac:dyDescent="0.2">
      <c r="A323" s="5">
        <v>8</v>
      </c>
      <c r="B323" s="6">
        <v>0.22523043696098247</v>
      </c>
      <c r="C323" s="6">
        <v>0.21448016242923815</v>
      </c>
      <c r="D323" s="6">
        <v>0.17281295585826006</v>
      </c>
      <c r="E323" s="6">
        <v>0.11646196150818924</v>
      </c>
      <c r="F323" s="6">
        <v>0.1308716377757716</v>
      </c>
      <c r="G323" s="6">
        <v>7.7084258705600664E-2</v>
      </c>
      <c r="H323" s="6">
        <v>0.23198289961840379</v>
      </c>
    </row>
    <row r="324" spans="1:16" ht="12.75" customHeight="1" x14ac:dyDescent="0.2">
      <c r="A324" s="5">
        <v>9</v>
      </c>
      <c r="B324" s="6">
        <v>0.26018236418411828</v>
      </c>
      <c r="C324" s="6">
        <v>0.24776383016608017</v>
      </c>
      <c r="D324" s="6">
        <v>0.19963058289780289</v>
      </c>
      <c r="E324" s="6">
        <v>0.13453487411192866</v>
      </c>
      <c r="F324" s="6">
        <v>0.15118068668066612</v>
      </c>
      <c r="G324" s="6">
        <v>8.904642259730533E-2</v>
      </c>
      <c r="H324" s="6">
        <v>0.26798269402398456</v>
      </c>
    </row>
    <row r="325" spans="1:16" ht="12.75" customHeight="1" x14ac:dyDescent="0.2">
      <c r="A325" s="5">
        <v>10</v>
      </c>
      <c r="B325" s="6">
        <v>0.29736601844074051</v>
      </c>
      <c r="C325" s="6">
        <v>0.28317270434969921</v>
      </c>
      <c r="D325" s="6">
        <v>0.22816055108683425</v>
      </c>
      <c r="E325" s="6">
        <v>0.15376176621940496</v>
      </c>
      <c r="F325" s="6">
        <v>0.17278649536581822</v>
      </c>
      <c r="G325" s="6">
        <v>0.10177238656119718</v>
      </c>
      <c r="H325" s="6">
        <v>0.30628112317614103</v>
      </c>
    </row>
    <row r="326" spans="1:16" ht="19.5" customHeight="1" x14ac:dyDescent="0.2">
      <c r="A326" s="5">
        <v>11</v>
      </c>
      <c r="B326" s="6">
        <v>0.33689878438552351</v>
      </c>
      <c r="C326" s="6">
        <v>0.32081856685176852</v>
      </c>
      <c r="D326" s="6">
        <v>0.25849292635703014</v>
      </c>
      <c r="E326" s="6">
        <v>0.17420333498735599</v>
      </c>
      <c r="F326" s="6">
        <v>0.19575727096261852</v>
      </c>
      <c r="G326" s="6">
        <v>0.11530232504799025</v>
      </c>
      <c r="H326" s="6">
        <v>0.34699909094972026</v>
      </c>
    </row>
    <row r="327" spans="1:16" ht="12.75" customHeight="1" x14ac:dyDescent="0.2">
      <c r="A327" s="5">
        <v>12</v>
      </c>
      <c r="B327" s="6">
        <v>0.37891085091741256</v>
      </c>
      <c r="C327" s="6">
        <v>0.36082539264018748</v>
      </c>
      <c r="D327" s="6">
        <v>0.29072759897522221</v>
      </c>
      <c r="E327" s="6">
        <v>0.1959268983801844</v>
      </c>
      <c r="F327" s="6">
        <v>0.22016866059343237</v>
      </c>
      <c r="G327" s="6">
        <v>0.12968079471220378</v>
      </c>
      <c r="H327" s="6">
        <v>0.39027068933816217</v>
      </c>
    </row>
    <row r="328" spans="1:16" ht="12.75" customHeight="1" x14ac:dyDescent="0.2">
      <c r="A328" s="5">
        <v>13</v>
      </c>
      <c r="B328" s="6">
        <v>0.42354630736748355</v>
      </c>
      <c r="C328" s="6">
        <v>0.40333039364577034</v>
      </c>
      <c r="D328" s="6">
        <v>0.32497512461739675</v>
      </c>
      <c r="E328" s="6">
        <v>0.21900696198583799</v>
      </c>
      <c r="F328" s="6">
        <v>0.24610438831881906</v>
      </c>
      <c r="G328" s="6">
        <v>0.14495710957827976</v>
      </c>
      <c r="H328" s="6">
        <v>0.43624432750533515</v>
      </c>
    </row>
    <row r="329" spans="1:16" ht="12.75" customHeight="1" x14ac:dyDescent="0.2">
      <c r="A329" s="5">
        <v>14</v>
      </c>
      <c r="B329" s="6">
        <v>0.47096426329667285</v>
      </c>
      <c r="C329" s="6">
        <v>0.44848508511190105</v>
      </c>
      <c r="D329" s="6">
        <v>0.36135758355787934</v>
      </c>
      <c r="E329" s="6">
        <v>0.2435257980398608</v>
      </c>
      <c r="F329" s="6">
        <v>0.27365690580342256</v>
      </c>
      <c r="G329" s="6">
        <v>0.16118572428708838</v>
      </c>
      <c r="H329" s="6">
        <v>0.48508388515507056</v>
      </c>
    </row>
    <row r="330" spans="1:16" ht="12.75" customHeight="1" x14ac:dyDescent="0.2">
      <c r="A330" s="5">
        <v>15</v>
      </c>
      <c r="B330" s="6">
        <v>0.5213399714947663</v>
      </c>
      <c r="C330" s="6">
        <v>0.49645635499265295</v>
      </c>
      <c r="D330" s="6">
        <v>0.40000944231475694</v>
      </c>
      <c r="E330" s="6">
        <v>0.26957402610474918</v>
      </c>
      <c r="F330" s="6">
        <v>0.30292804484197505</v>
      </c>
      <c r="G330" s="6">
        <v>0.17842661843805246</v>
      </c>
      <c r="H330" s="6">
        <v>0.53696986919793233</v>
      </c>
    </row>
    <row r="331" spans="1:16" ht="19.5" customHeight="1" x14ac:dyDescent="0.2">
      <c r="A331" s="5">
        <v>16</v>
      </c>
      <c r="B331" s="6">
        <v>0.57486592665261094</v>
      </c>
      <c r="C331" s="6">
        <v>0.54742751018524993</v>
      </c>
      <c r="D331" s="6">
        <v>0.44107839663004877</v>
      </c>
      <c r="E331" s="6">
        <v>0.29725118117043803</v>
      </c>
      <c r="F331" s="6">
        <v>0.33402965575006544</v>
      </c>
      <c r="G331" s="6">
        <v>0.1967456726055247</v>
      </c>
      <c r="H331" s="6">
        <v>0.59210054536188494</v>
      </c>
    </row>
    <row r="332" spans="1:16" ht="12.75" customHeight="1" x14ac:dyDescent="0.2">
      <c r="A332" s="5">
        <v>17</v>
      </c>
      <c r="B332" s="6">
        <v>0.63175290330682599</v>
      </c>
      <c r="C332" s="6">
        <v>0.60159926493355675</v>
      </c>
      <c r="D332" s="6">
        <v>0.4847261678553817</v>
      </c>
      <c r="E332" s="6">
        <v>0.32666625035386349</v>
      </c>
      <c r="F332" s="6">
        <v>0.36708421046879069</v>
      </c>
      <c r="G332" s="6">
        <v>0.21621502357140956</v>
      </c>
      <c r="H332" s="6">
        <v>0.6506930072548367</v>
      </c>
    </row>
    <row r="333" spans="1:16" ht="12.75" customHeight="1" x14ac:dyDescent="0.2">
      <c r="A333" s="5">
        <v>18</v>
      </c>
      <c r="B333" s="6">
        <v>0.69223088565198398</v>
      </c>
      <c r="C333" s="6">
        <v>0.65919062626021963</v>
      </c>
      <c r="D333" s="6">
        <v>0.53112921637062727</v>
      </c>
      <c r="E333" s="6">
        <v>0.35793815368544962</v>
      </c>
      <c r="F333" s="6">
        <v>0.40222534283828548</v>
      </c>
      <c r="G333" s="6">
        <v>0.23691338254983893</v>
      </c>
      <c r="H333" s="6">
        <v>0.71298413405281402</v>
      </c>
    </row>
    <row r="334" spans="1:16" ht="12.75" customHeight="1" x14ac:dyDescent="0.2">
      <c r="A334" s="5">
        <v>19</v>
      </c>
      <c r="B334" s="6">
        <v>0.7565498282247759</v>
      </c>
      <c r="C334" s="6">
        <v>0.72043961834328796</v>
      </c>
      <c r="D334" s="6">
        <v>0.58047932523538692</v>
      </c>
      <c r="E334" s="6">
        <v>0.39119613744302489</v>
      </c>
      <c r="F334" s="6">
        <v>0.43959829059829575</v>
      </c>
      <c r="G334" s="6">
        <v>0.25892629552842827</v>
      </c>
      <c r="H334" s="6">
        <v>0.77923137398962017</v>
      </c>
    </row>
    <row r="335" spans="1:16" ht="12.75" customHeight="1" x14ac:dyDescent="0.2">
      <c r="A335" s="5">
        <v>20</v>
      </c>
      <c r="B335" s="6">
        <v>0.82498016974275223</v>
      </c>
      <c r="C335" s="6">
        <v>0.78560377182937435</v>
      </c>
      <c r="D335" s="6">
        <v>0.63298399444295184</v>
      </c>
      <c r="E335" s="6">
        <v>0.42658003984711862</v>
      </c>
      <c r="F335" s="6">
        <v>0.47936019395758428</v>
      </c>
      <c r="G335" s="6">
        <v>0.28234631912762803</v>
      </c>
      <c r="H335" s="6">
        <v>0.84971327360058524</v>
      </c>
    </row>
    <row r="336" spans="1:16" ht="19.5" customHeight="1" x14ac:dyDescent="0.2">
      <c r="A336" s="5">
        <v>21</v>
      </c>
      <c r="B336" s="6">
        <v>0.8978130018733177</v>
      </c>
      <c r="C336" s="6">
        <v>0.85496028454728579</v>
      </c>
      <c r="D336" s="6">
        <v>0.68886657041198873</v>
      </c>
      <c r="E336" s="6">
        <v>0.46424037832788861</v>
      </c>
      <c r="F336" s="6">
        <v>0.52168019365827389</v>
      </c>
      <c r="G336" s="6">
        <v>0.30727307836126871</v>
      </c>
      <c r="H336" s="6">
        <v>0.92472965155129705</v>
      </c>
    </row>
    <row r="337" spans="1:16" ht="12.75" customHeight="1" x14ac:dyDescent="0.2">
      <c r="A337" s="5">
        <v>22</v>
      </c>
      <c r="B337" s="6">
        <v>0.97535976963436011</v>
      </c>
      <c r="C337" s="6">
        <v>0.92880573620856399</v>
      </c>
      <c r="D337" s="6">
        <v>0.7483660161123995</v>
      </c>
      <c r="E337" s="6">
        <v>0.50433819460853424</v>
      </c>
      <c r="F337" s="6">
        <v>0.56673925689164639</v>
      </c>
      <c r="G337" s="6">
        <v>0.33381316409981771</v>
      </c>
      <c r="H337" s="6">
        <v>1.0046012900561674</v>
      </c>
    </row>
    <row r="338" spans="1:16" ht="12.75" customHeight="1" x14ac:dyDescent="0.2">
      <c r="A338" s="5">
        <v>23</v>
      </c>
      <c r="B338" s="6">
        <v>1.0579513495504553</v>
      </c>
      <c r="C338" s="6">
        <v>1.0074552105634009</v>
      </c>
      <c r="D338" s="6">
        <v>0.81173620376060207</v>
      </c>
      <c r="E338" s="6">
        <v>0.54704457803909667</v>
      </c>
      <c r="F338" s="6">
        <v>0.61472964165469846</v>
      </c>
      <c r="G338" s="6">
        <v>0.36207981757285373</v>
      </c>
      <c r="H338" s="6">
        <v>1.089668985397539</v>
      </c>
    </row>
    <row r="339" spans="1:16" ht="12.75" customHeight="1" x14ac:dyDescent="0.2">
      <c r="A339" s="5">
        <v>24</v>
      </c>
      <c r="B339" s="6">
        <v>1.1459363144898955</v>
      </c>
      <c r="C339" s="6">
        <v>1.0912406430571944</v>
      </c>
      <c r="D339" s="6">
        <v>0.87924458347796708</v>
      </c>
      <c r="E339" s="6">
        <v>0.59253976837987443</v>
      </c>
      <c r="F339" s="6">
        <v>0.6658538885221994</v>
      </c>
      <c r="G339" s="6">
        <v>0.39219233651615237</v>
      </c>
      <c r="H339" s="6">
        <v>1.1802917607421113</v>
      </c>
    </row>
    <row r="340" spans="1:16" ht="12.75" customHeight="1" x14ac:dyDescent="0.2">
      <c r="A340" s="5">
        <v>25</v>
      </c>
      <c r="B340" s="6">
        <v>1.2396781489529431</v>
      </c>
      <c r="C340" s="6">
        <v>1.1805081690334116</v>
      </c>
      <c r="D340" s="6">
        <v>0.95117004666010974</v>
      </c>
      <c r="E340" s="6">
        <v>0.64101171588505912</v>
      </c>
      <c r="F340" s="6">
        <v>0.72032320257147964</v>
      </c>
      <c r="G340" s="6">
        <v>0.42427512211470347</v>
      </c>
      <c r="H340" s="6">
        <v>1.2768439979428654</v>
      </c>
    </row>
    <row r="341" spans="1:16" ht="18" customHeight="1" x14ac:dyDescent="0.2">
      <c r="A341" s="53" t="s">
        <v>63</v>
      </c>
      <c r="B341" s="12"/>
      <c r="C341" s="12"/>
      <c r="D341" s="12"/>
      <c r="E341" s="12"/>
      <c r="F341" s="12"/>
      <c r="G341" s="12"/>
    </row>
    <row r="342" spans="1:16" ht="18" customHeight="1" x14ac:dyDescent="0.2">
      <c r="A342" s="52" t="s">
        <v>8</v>
      </c>
      <c r="D342" s="12"/>
      <c r="E342" s="12"/>
      <c r="F342" s="13"/>
      <c r="G342" s="13"/>
      <c r="H342" s="14"/>
    </row>
    <row r="343" spans="1:16" ht="18" customHeight="1" x14ac:dyDescent="0.2">
      <c r="A343" s="53" t="s">
        <v>0</v>
      </c>
      <c r="B343" s="12"/>
      <c r="C343" s="20">
        <v>0.45</v>
      </c>
      <c r="D343" s="12"/>
      <c r="E343" s="12"/>
      <c r="H343" s="14" t="s">
        <v>46</v>
      </c>
    </row>
    <row r="344" spans="1:16" ht="18" customHeight="1" x14ac:dyDescent="0.2">
      <c r="A344" s="53" t="s">
        <v>22</v>
      </c>
      <c r="B344" s="12"/>
      <c r="H344" s="24" t="s">
        <v>46</v>
      </c>
    </row>
    <row r="345" spans="1:16" ht="14.25" customHeight="1" x14ac:dyDescent="0.2">
      <c r="A345" s="52"/>
      <c r="B345" s="15"/>
      <c r="C345" s="8"/>
      <c r="D345" s="15"/>
      <c r="E345" s="15"/>
      <c r="H345" s="24"/>
    </row>
    <row r="346" spans="1:16" ht="14.25" customHeight="1" x14ac:dyDescent="0.2">
      <c r="A346" s="2"/>
      <c r="B346" s="9"/>
      <c r="C346" s="10"/>
      <c r="D346" s="10"/>
      <c r="E346" s="10"/>
      <c r="F346" s="3"/>
      <c r="G346" s="3"/>
    </row>
    <row r="347" spans="1:16" s="2" customFormat="1" ht="14.25" customHeight="1" x14ac:dyDescent="0.2">
      <c r="D347" s="5"/>
      <c r="E347" s="5"/>
      <c r="F347" s="5"/>
      <c r="G347" s="5"/>
      <c r="H347" s="1"/>
      <c r="M347" s="1"/>
    </row>
    <row r="348" spans="1:16" s="2" customFormat="1" ht="14.25" customHeight="1" x14ac:dyDescent="0.2">
      <c r="A348" s="3"/>
      <c r="B348" s="3"/>
      <c r="D348" s="5"/>
      <c r="E348" s="5"/>
      <c r="F348" s="5"/>
      <c r="G348" s="5"/>
      <c r="H348" s="3"/>
      <c r="M348" s="1"/>
    </row>
    <row r="349" spans="1:16" s="2" customFormat="1" ht="39" customHeight="1" x14ac:dyDescent="0.2">
      <c r="A349" s="48" t="s">
        <v>48</v>
      </c>
      <c r="B349" s="48" t="s">
        <v>3</v>
      </c>
      <c r="C349" s="48" t="s">
        <v>7</v>
      </c>
      <c r="D349" s="48" t="s">
        <v>42</v>
      </c>
      <c r="E349" s="48" t="s">
        <v>50</v>
      </c>
      <c r="F349" s="48" t="s">
        <v>47</v>
      </c>
      <c r="G349" s="48" t="s">
        <v>51</v>
      </c>
      <c r="H349" s="48" t="s">
        <v>49</v>
      </c>
      <c r="M349" s="1"/>
    </row>
    <row r="350" spans="1:16" ht="19.5" customHeight="1" x14ac:dyDescent="0.2">
      <c r="A350" s="5">
        <v>1</v>
      </c>
      <c r="B350" s="6">
        <v>3.1948663837882967E-2</v>
      </c>
      <c r="C350" s="6">
        <v>3.0423750456663755E-2</v>
      </c>
      <c r="D350" s="6">
        <v>2.4513307828386038E-2</v>
      </c>
      <c r="E350" s="6">
        <v>1.6519987743797582E-2</v>
      </c>
      <c r="F350" s="6">
        <v>1.8563982815233953E-2</v>
      </c>
      <c r="G350" s="6">
        <v>1.0934308443419968E-2</v>
      </c>
      <c r="H350" s="6">
        <v>3.2906492461894324E-2</v>
      </c>
    </row>
    <row r="351" spans="1:16" ht="12.75" customHeight="1" x14ac:dyDescent="0.2">
      <c r="A351" s="5">
        <v>2</v>
      </c>
      <c r="B351" s="6">
        <v>5.3281538934288018E-2</v>
      </c>
      <c r="C351" s="6">
        <v>5.073840498336183E-2</v>
      </c>
      <c r="D351" s="6">
        <v>4.0881420647007734E-2</v>
      </c>
      <c r="E351" s="6">
        <v>2.7550772534074081E-2</v>
      </c>
      <c r="F351" s="6">
        <v>3.0959591241887879E-2</v>
      </c>
      <c r="G351" s="6">
        <v>1.8235403646420546E-2</v>
      </c>
      <c r="H351" s="6">
        <v>5.4878932283243122E-2</v>
      </c>
    </row>
    <row r="352" spans="1:16" s="18" customFormat="1" ht="12.75" customHeight="1" x14ac:dyDescent="0.2">
      <c r="A352" s="17">
        <v>3</v>
      </c>
      <c r="B352" s="6">
        <v>7.5124099218215168E-2</v>
      </c>
      <c r="C352" s="6">
        <v>7.1538417365252668E-2</v>
      </c>
      <c r="D352" s="6">
        <v>5.7640600521225126E-2</v>
      </c>
      <c r="E352" s="6">
        <v>3.8845104904737207E-2</v>
      </c>
      <c r="F352" s="6">
        <v>4.3651355623931722E-2</v>
      </c>
      <c r="G352" s="6">
        <v>2.5710936662460451E-2</v>
      </c>
      <c r="H352" s="6">
        <v>7.7376337776591239E-2</v>
      </c>
      <c r="I352" s="1"/>
      <c r="J352" s="1"/>
      <c r="K352" s="1"/>
      <c r="L352" s="1"/>
      <c r="M352" s="1"/>
      <c r="N352" s="1"/>
      <c r="O352" s="1"/>
      <c r="P352" s="1"/>
    </row>
    <row r="353" spans="1:16" ht="12.75" customHeight="1" x14ac:dyDescent="0.2">
      <c r="A353" s="5">
        <v>4</v>
      </c>
      <c r="B353" s="6">
        <v>9.858905113228196E-2</v>
      </c>
      <c r="C353" s="6">
        <v>9.3883384439108486E-2</v>
      </c>
      <c r="D353" s="6">
        <v>7.5644595691932409E-2</v>
      </c>
      <c r="E353" s="6">
        <v>5.0978342150469542E-2</v>
      </c>
      <c r="F353" s="6">
        <v>5.728582141265473E-2</v>
      </c>
      <c r="G353" s="6">
        <v>3.3741727031045256E-2</v>
      </c>
      <c r="H353" s="6">
        <v>0.10154477459125952</v>
      </c>
    </row>
    <row r="354" spans="1:16" ht="12.75" customHeight="1" x14ac:dyDescent="0.2">
      <c r="A354" s="5">
        <v>5</v>
      </c>
      <c r="B354" s="6">
        <v>0.12373314782548638</v>
      </c>
      <c r="C354" s="6">
        <v>0.11782735051963067</v>
      </c>
      <c r="D354" s="6">
        <v>9.4936951248172363E-2</v>
      </c>
      <c r="E354" s="6">
        <v>6.3979830140964575E-2</v>
      </c>
      <c r="F354" s="6">
        <v>7.1895965401329212E-2</v>
      </c>
      <c r="G354" s="6">
        <v>4.2347198301135515E-2</v>
      </c>
      <c r="H354" s="6">
        <v>0.12744269734929936</v>
      </c>
    </row>
    <row r="355" spans="1:16" s="18" customFormat="1" ht="19.5" customHeight="1" x14ac:dyDescent="0.2">
      <c r="A355" s="17">
        <v>6</v>
      </c>
      <c r="B355" s="6">
        <v>0.15061992876704522</v>
      </c>
      <c r="C355" s="6">
        <v>0.14343082232989879</v>
      </c>
      <c r="D355" s="6">
        <v>0.11556641923090874</v>
      </c>
      <c r="E355" s="6">
        <v>7.788242381056433E-2</v>
      </c>
      <c r="F355" s="6">
        <v>8.7518707619556893E-2</v>
      </c>
      <c r="G355" s="6">
        <v>5.1549096613924254E-2</v>
      </c>
      <c r="H355" s="6">
        <v>0.15513555044849292</v>
      </c>
      <c r="I355" s="1"/>
      <c r="J355" s="1"/>
      <c r="K355" s="1"/>
      <c r="L355" s="1"/>
      <c r="M355" s="1"/>
      <c r="N355" s="1"/>
      <c r="O355" s="1"/>
      <c r="P355" s="1"/>
    </row>
    <row r="356" spans="1:16" ht="12.75" customHeight="1" x14ac:dyDescent="0.2">
      <c r="A356" s="5">
        <v>7</v>
      </c>
      <c r="B356" s="6">
        <v>0.17932043997500985</v>
      </c>
      <c r="C356" s="6">
        <v>0.17076145485339206</v>
      </c>
      <c r="D356" s="6">
        <v>0.13758751124411076</v>
      </c>
      <c r="E356" s="6">
        <v>9.272285957345533E-2</v>
      </c>
      <c r="F356" s="6">
        <v>0.10419532982687826</v>
      </c>
      <c r="G356" s="6">
        <v>6.1371737198335989E-2</v>
      </c>
      <c r="H356" s="6">
        <v>0.18469650988359593</v>
      </c>
    </row>
    <row r="357" spans="1:16" ht="12.75" customHeight="1" x14ac:dyDescent="0.2">
      <c r="A357" s="5">
        <v>8</v>
      </c>
      <c r="B357" s="6">
        <v>0.20991401122539871</v>
      </c>
      <c r="C357" s="6">
        <v>0.19989479144684091</v>
      </c>
      <c r="D357" s="6">
        <v>0.16106109478537906</v>
      </c>
      <c r="E357" s="6">
        <v>0.10854215720230138</v>
      </c>
      <c r="F357" s="6">
        <v>0.12197192711528894</v>
      </c>
      <c r="G357" s="6">
        <v>7.1842270367890398E-2</v>
      </c>
      <c r="H357" s="6">
        <v>0.21620728375638698</v>
      </c>
    </row>
    <row r="358" spans="1:16" ht="12.75" customHeight="1" x14ac:dyDescent="0.2">
      <c r="A358" s="5">
        <v>9</v>
      </c>
      <c r="B358" s="6">
        <v>0.24248909007558825</v>
      </c>
      <c r="C358" s="6">
        <v>0.23091505805558632</v>
      </c>
      <c r="D358" s="6">
        <v>0.18605503316854863</v>
      </c>
      <c r="E358" s="6">
        <v>0.12538605108434459</v>
      </c>
      <c r="F358" s="6">
        <v>0.14089989252405707</v>
      </c>
      <c r="G358" s="6">
        <v>8.2990966962029455E-2</v>
      </c>
      <c r="H358" s="6">
        <v>0.24975897130328023</v>
      </c>
    </row>
    <row r="359" spans="1:16" ht="12.75" customHeight="1" x14ac:dyDescent="0.2">
      <c r="A359" s="5">
        <v>10</v>
      </c>
      <c r="B359" s="6">
        <v>0.27714413102983593</v>
      </c>
      <c r="C359" s="6">
        <v>0.26391600993913017</v>
      </c>
      <c r="D359" s="6">
        <v>0.21264486775529262</v>
      </c>
      <c r="E359" s="6">
        <v>0.1433054499903525</v>
      </c>
      <c r="F359" s="6">
        <v>0.16103643369524215</v>
      </c>
      <c r="G359" s="6">
        <v>9.4851522659628984E-2</v>
      </c>
      <c r="H359" s="6">
        <v>0.28545297871824432</v>
      </c>
    </row>
    <row r="360" spans="1:16" ht="19.5" customHeight="1" x14ac:dyDescent="0.2">
      <c r="A360" s="5">
        <v>11</v>
      </c>
      <c r="B360" s="6">
        <v>0.31398853619227773</v>
      </c>
      <c r="C360" s="6">
        <v>0.29900182742665804</v>
      </c>
      <c r="D360" s="6">
        <v>0.24091453969161231</v>
      </c>
      <c r="E360" s="6">
        <v>0.16235692346666497</v>
      </c>
      <c r="F360" s="6">
        <v>0.18244511944635208</v>
      </c>
      <c r="G360" s="6">
        <v>0.10746137991390248</v>
      </c>
      <c r="H360" s="6">
        <v>0.32340198800680336</v>
      </c>
    </row>
    <row r="361" spans="1:16" ht="12.75" customHeight="1" x14ac:dyDescent="0.2">
      <c r="A361" s="5">
        <v>12</v>
      </c>
      <c r="B361" s="6">
        <v>0.35314364117973063</v>
      </c>
      <c r="C361" s="6">
        <v>0.33628805477211038</v>
      </c>
      <c r="D361" s="6">
        <v>0.27095714637089702</v>
      </c>
      <c r="E361" s="6">
        <v>0.18260321163014179</v>
      </c>
      <c r="F361" s="6">
        <v>0.20519645264150965</v>
      </c>
      <c r="G361" s="6">
        <v>0.12086206537730028</v>
      </c>
      <c r="H361" s="6">
        <v>0.36373097245674196</v>
      </c>
    </row>
    <row r="362" spans="1:16" ht="12.75" customHeight="1" x14ac:dyDescent="0.2">
      <c r="A362" s="5">
        <v>13</v>
      </c>
      <c r="B362" s="6">
        <v>0.39474373676509833</v>
      </c>
      <c r="C362" s="6">
        <v>0.37590257303443197</v>
      </c>
      <c r="D362" s="6">
        <v>0.30287572531206797</v>
      </c>
      <c r="E362" s="6">
        <v>0.2041137534386602</v>
      </c>
      <c r="F362" s="6">
        <v>0.22936846382412279</v>
      </c>
      <c r="G362" s="6">
        <v>0.13509953955507187</v>
      </c>
      <c r="H362" s="6">
        <v>0.40657824891062622</v>
      </c>
    </row>
    <row r="363" spans="1:16" ht="12.75" customHeight="1" x14ac:dyDescent="0.2">
      <c r="A363" s="5">
        <v>14</v>
      </c>
      <c r="B363" s="6">
        <v>0.4389371125250966</v>
      </c>
      <c r="C363" s="6">
        <v>0.41798659391187132</v>
      </c>
      <c r="D363" s="6">
        <v>0.33678405492101465</v>
      </c>
      <c r="E363" s="6">
        <v>0.22696522633958732</v>
      </c>
      <c r="F363" s="6">
        <v>0.2550473176353108</v>
      </c>
      <c r="G363" s="6">
        <v>0.15022455398972251</v>
      </c>
      <c r="H363" s="6">
        <v>0.45209655270233834</v>
      </c>
    </row>
    <row r="364" spans="1:16" ht="12.75" customHeight="1" x14ac:dyDescent="0.2">
      <c r="A364" s="5">
        <v>15</v>
      </c>
      <c r="B364" s="6">
        <v>0.48588710347154174</v>
      </c>
      <c r="C364" s="6">
        <v>0.46269565641743865</v>
      </c>
      <c r="D364" s="6">
        <v>0.37280745754123545</v>
      </c>
      <c r="E364" s="6">
        <v>0.25124208746099047</v>
      </c>
      <c r="F364" s="6">
        <v>0.28232792096594916</v>
      </c>
      <c r="G364" s="6">
        <v>0.16629300946658301</v>
      </c>
      <c r="H364" s="6">
        <v>0.50045411566662346</v>
      </c>
    </row>
    <row r="365" spans="1:16" ht="19.5" customHeight="1" x14ac:dyDescent="0.2">
      <c r="A365" s="5">
        <v>16</v>
      </c>
      <c r="B365" s="6">
        <v>0.53577311401016359</v>
      </c>
      <c r="C365" s="6">
        <v>0.51020060196404715</v>
      </c>
      <c r="D365" s="6">
        <v>0.41108358510852783</v>
      </c>
      <c r="E365" s="6">
        <v>0.27703710307938384</v>
      </c>
      <c r="F365" s="6">
        <v>0.31131451793472315</v>
      </c>
      <c r="G365" s="6">
        <v>0.18336630645981139</v>
      </c>
      <c r="H365" s="6">
        <v>0.5518357207964335</v>
      </c>
    </row>
    <row r="366" spans="1:16" ht="12.75" customHeight="1" x14ac:dyDescent="0.2">
      <c r="A366" s="5">
        <v>17</v>
      </c>
      <c r="B366" s="6">
        <v>0.58879158530159281</v>
      </c>
      <c r="C366" s="6">
        <v>0.56068849555324951</v>
      </c>
      <c r="D366" s="6">
        <v>0.45176316137976424</v>
      </c>
      <c r="E366" s="6">
        <v>0.30445184882191917</v>
      </c>
      <c r="F366" s="6">
        <v>0.34212125197963855</v>
      </c>
      <c r="G366" s="6">
        <v>0.20151167620800389</v>
      </c>
      <c r="H366" s="6">
        <v>0.60644369860562941</v>
      </c>
    </row>
    <row r="367" spans="1:16" ht="12.75" customHeight="1" x14ac:dyDescent="0.2">
      <c r="A367" s="5">
        <v>18</v>
      </c>
      <c r="B367" s="6">
        <v>0.64515686184319176</v>
      </c>
      <c r="C367" s="6">
        <v>0.61436345099501943</v>
      </c>
      <c r="D367" s="6">
        <v>0.49501064683666707</v>
      </c>
      <c r="E367" s="6">
        <v>0.33359715775777726</v>
      </c>
      <c r="F367" s="6">
        <v>0.37487266939113706</v>
      </c>
      <c r="G367" s="6">
        <v>0.22080247729852442</v>
      </c>
      <c r="H367" s="6">
        <v>0.66449881969114466</v>
      </c>
    </row>
    <row r="368" spans="1:16" ht="12.75" customHeight="1" x14ac:dyDescent="0.2">
      <c r="A368" s="5">
        <v>19</v>
      </c>
      <c r="B368" s="6">
        <v>0.705101900424144</v>
      </c>
      <c r="C368" s="6">
        <v>0.67144730602433256</v>
      </c>
      <c r="D368" s="6">
        <v>0.54100478264703433</v>
      </c>
      <c r="E368" s="6">
        <v>0.36459348698405847</v>
      </c>
      <c r="F368" s="6">
        <v>0.40970413125514826</v>
      </c>
      <c r="G368" s="6">
        <v>0.24131843830468194</v>
      </c>
      <c r="H368" s="6">
        <v>0.72624102494271736</v>
      </c>
    </row>
    <row r="369" spans="1:13" ht="12.75" customHeight="1" x14ac:dyDescent="0.2">
      <c r="A369" s="5">
        <v>20</v>
      </c>
      <c r="B369" s="6">
        <v>0.76887874902143527</v>
      </c>
      <c r="C369" s="6">
        <v>0.73218007833938881</v>
      </c>
      <c r="D369" s="6">
        <v>0.58993895810810637</v>
      </c>
      <c r="E369" s="6">
        <v>0.39757116525290653</v>
      </c>
      <c r="F369" s="6">
        <v>0.44676209171877262</v>
      </c>
      <c r="G369" s="6">
        <v>0.26314582168605494</v>
      </c>
      <c r="H369" s="6">
        <v>0.79192991879628905</v>
      </c>
    </row>
    <row r="370" spans="1:13" ht="19.5" customHeight="1" x14ac:dyDescent="0.2">
      <c r="A370" s="5">
        <v>21</v>
      </c>
      <c r="B370" s="6">
        <v>0.83675870409199093</v>
      </c>
      <c r="C370" s="6">
        <v>0.79682011538617681</v>
      </c>
      <c r="D370" s="6">
        <v>0.64202133133238215</v>
      </c>
      <c r="E370" s="6">
        <v>0.43267047430399252</v>
      </c>
      <c r="F370" s="6">
        <v>0.48620418938592025</v>
      </c>
      <c r="G370" s="6">
        <v>0.28637747762112603</v>
      </c>
      <c r="H370" s="6">
        <v>0.86184493124179795</v>
      </c>
    </row>
    <row r="371" spans="1:13" ht="12.75" customHeight="1" x14ac:dyDescent="0.2">
      <c r="A371" s="5">
        <v>22</v>
      </c>
      <c r="B371" s="6">
        <v>0.90903203134706723</v>
      </c>
      <c r="C371" s="6">
        <v>0.86564382846033616</v>
      </c>
      <c r="D371" s="6">
        <v>0.69747461500569274</v>
      </c>
      <c r="E371" s="6">
        <v>0.47004150448277587</v>
      </c>
      <c r="F371" s="6">
        <v>0.52819908507142066</v>
      </c>
      <c r="G371" s="6">
        <v>0.31111274844338144</v>
      </c>
      <c r="H371" s="6">
        <v>0.93628503022631859</v>
      </c>
    </row>
    <row r="372" spans="1:13" ht="12.75" customHeight="1" x14ac:dyDescent="0.2">
      <c r="A372" s="5">
        <v>23</v>
      </c>
      <c r="B372" s="6">
        <v>0.98600710659692781</v>
      </c>
      <c r="C372" s="6">
        <v>0.93894487455941622</v>
      </c>
      <c r="D372" s="6">
        <v>0.75653541718157635</v>
      </c>
      <c r="E372" s="6">
        <v>0.50984371048920574</v>
      </c>
      <c r="F372" s="6">
        <v>0.57292596258312944</v>
      </c>
      <c r="G372" s="6">
        <v>0.33745717459867602</v>
      </c>
      <c r="H372" s="6">
        <v>1.0155678367410568</v>
      </c>
    </row>
    <row r="373" spans="1:13" ht="12.75" customHeight="1" x14ac:dyDescent="0.2">
      <c r="A373" s="5">
        <v>24</v>
      </c>
      <c r="B373" s="6">
        <v>1.0680087985847804</v>
      </c>
      <c r="C373" s="6">
        <v>1.0170326164043331</v>
      </c>
      <c r="D373" s="6">
        <v>0.81945300047541114</v>
      </c>
      <c r="E373" s="6">
        <v>0.55224507517487698</v>
      </c>
      <c r="F373" s="6">
        <v>0.62057358905687177</v>
      </c>
      <c r="G373" s="6">
        <v>0.36552194117631059</v>
      </c>
      <c r="H373" s="6">
        <v>1.1000279591722568</v>
      </c>
    </row>
    <row r="374" spans="1:13" ht="12.75" customHeight="1" x14ac:dyDescent="0.2">
      <c r="A374" s="5">
        <v>25</v>
      </c>
      <c r="B374" s="6">
        <v>1.1553758736447755</v>
      </c>
      <c r="C374" s="6">
        <v>1.1002296509733394</v>
      </c>
      <c r="D374" s="6">
        <v>0.88648729073176646</v>
      </c>
      <c r="E374" s="6">
        <v>0.59742076754581031</v>
      </c>
      <c r="F374" s="6">
        <v>0.67133880691577541</v>
      </c>
      <c r="G374" s="6">
        <v>0.39542298966312317</v>
      </c>
      <c r="H374" s="6">
        <v>1.1900143201502249</v>
      </c>
    </row>
    <row r="375" spans="1:13" ht="18" customHeight="1" x14ac:dyDescent="0.2">
      <c r="A375" s="53" t="s">
        <v>63</v>
      </c>
      <c r="B375" s="12"/>
      <c r="C375" s="12"/>
      <c r="D375" s="12"/>
      <c r="E375" s="12"/>
      <c r="F375" s="12"/>
      <c r="G375" s="12"/>
    </row>
    <row r="376" spans="1:13" ht="18" customHeight="1" x14ac:dyDescent="0.2">
      <c r="A376" s="52" t="s">
        <v>8</v>
      </c>
      <c r="D376" s="12"/>
      <c r="E376" s="12"/>
      <c r="F376" s="13"/>
      <c r="G376" s="13"/>
      <c r="H376" s="14"/>
    </row>
    <row r="377" spans="1:13" ht="18" customHeight="1" x14ac:dyDescent="0.2">
      <c r="A377" s="53" t="s">
        <v>0</v>
      </c>
      <c r="B377" s="12"/>
      <c r="C377" s="20">
        <v>0.45</v>
      </c>
      <c r="D377" s="12"/>
      <c r="E377" s="12"/>
      <c r="H377" s="14" t="s">
        <v>46</v>
      </c>
    </row>
    <row r="378" spans="1:13" ht="18" customHeight="1" x14ac:dyDescent="0.2">
      <c r="A378" s="53" t="s">
        <v>23</v>
      </c>
      <c r="B378" s="12"/>
      <c r="H378" s="24" t="s">
        <v>46</v>
      </c>
    </row>
    <row r="379" spans="1:13" ht="14.25" customHeight="1" x14ac:dyDescent="0.2">
      <c r="A379" s="52"/>
      <c r="B379" s="15"/>
      <c r="C379" s="8"/>
      <c r="D379" s="15"/>
      <c r="E379" s="15"/>
      <c r="H379" s="24"/>
    </row>
    <row r="380" spans="1:13" ht="14.25" customHeight="1" x14ac:dyDescent="0.2">
      <c r="A380" s="2"/>
      <c r="B380" s="9"/>
      <c r="C380" s="10"/>
      <c r="D380" s="10"/>
      <c r="E380" s="10"/>
      <c r="F380" s="3"/>
      <c r="G380" s="3"/>
    </row>
    <row r="381" spans="1:13" s="2" customFormat="1" ht="14.25" customHeight="1" x14ac:dyDescent="0.2">
      <c r="D381" s="5"/>
      <c r="E381" s="5"/>
      <c r="F381" s="5"/>
      <c r="G381" s="5"/>
      <c r="H381" s="1"/>
      <c r="M381" s="1"/>
    </row>
    <row r="382" spans="1:13" s="2" customFormat="1" ht="14.25" customHeight="1" x14ac:dyDescent="0.2">
      <c r="A382" s="3"/>
      <c r="B382" s="3"/>
      <c r="D382" s="5"/>
      <c r="E382" s="5"/>
      <c r="F382" s="5"/>
      <c r="G382" s="5"/>
      <c r="H382" s="3"/>
      <c r="M382" s="1"/>
    </row>
    <row r="383" spans="1:13" s="2" customFormat="1" ht="39" customHeight="1" x14ac:dyDescent="0.2">
      <c r="A383" s="48" t="s">
        <v>48</v>
      </c>
      <c r="B383" s="48" t="s">
        <v>3</v>
      </c>
      <c r="C383" s="48" t="s">
        <v>7</v>
      </c>
      <c r="D383" s="48" t="s">
        <v>42</v>
      </c>
      <c r="E383" s="48" t="s">
        <v>50</v>
      </c>
      <c r="F383" s="48" t="s">
        <v>47</v>
      </c>
      <c r="G383" s="48" t="s">
        <v>51</v>
      </c>
      <c r="H383" s="48" t="s">
        <v>49</v>
      </c>
      <c r="M383" s="1"/>
    </row>
    <row r="384" spans="1:13" ht="19.5" customHeight="1" x14ac:dyDescent="0.2">
      <c r="A384" s="5">
        <v>1</v>
      </c>
      <c r="B384" s="6">
        <v>2.9914385229804292E-2</v>
      </c>
      <c r="C384" s="6">
        <v>2.8486568199353555E-2</v>
      </c>
      <c r="D384" s="6">
        <v>2.2952463281597703E-2</v>
      </c>
      <c r="E384" s="6">
        <v>1.5468104702821048E-2</v>
      </c>
      <c r="F384" s="6">
        <v>1.7381951750855235E-2</v>
      </c>
      <c r="G384" s="6">
        <v>1.0238084342360435E-2</v>
      </c>
      <c r="H384" s="6">
        <v>3.0811225691997079E-2</v>
      </c>
    </row>
    <row r="385" spans="1:16" ht="12.75" customHeight="1" x14ac:dyDescent="0.2">
      <c r="A385" s="5">
        <v>2</v>
      </c>
      <c r="B385" s="6">
        <v>4.988892460119624E-2</v>
      </c>
      <c r="C385" s="6">
        <v>4.7507720520642685E-2</v>
      </c>
      <c r="D385" s="6">
        <v>3.8278363445239501E-2</v>
      </c>
      <c r="E385" s="6">
        <v>2.5796522419374378E-2</v>
      </c>
      <c r="F385" s="6">
        <v>2.8988290204141395E-2</v>
      </c>
      <c r="G385" s="6">
        <v>1.7074294320039051E-2</v>
      </c>
      <c r="H385" s="6">
        <v>5.1384606556680999E-2</v>
      </c>
    </row>
    <row r="386" spans="1:16" s="18" customFormat="1" ht="12.75" customHeight="1" x14ac:dyDescent="0.2">
      <c r="A386" s="17">
        <v>3</v>
      </c>
      <c r="B386" s="6">
        <v>7.0340695794326571E-2</v>
      </c>
      <c r="C386" s="6">
        <v>6.6983326334203758E-2</v>
      </c>
      <c r="D386" s="6">
        <v>5.3970430113093687E-2</v>
      </c>
      <c r="E386" s="6">
        <v>3.6371706757720515E-2</v>
      </c>
      <c r="F386" s="6">
        <v>4.0871927369592456E-2</v>
      </c>
      <c r="G386" s="6">
        <v>2.4073835069996018E-2</v>
      </c>
      <c r="H386" s="6">
        <v>7.2449526767870837E-2</v>
      </c>
      <c r="I386" s="1"/>
      <c r="J386" s="1"/>
      <c r="K386" s="1"/>
      <c r="L386" s="1"/>
      <c r="M386" s="1"/>
      <c r="N386" s="1"/>
      <c r="O386" s="1"/>
      <c r="P386" s="1"/>
    </row>
    <row r="387" spans="1:16" ht="12.75" customHeight="1" x14ac:dyDescent="0.2">
      <c r="A387" s="5">
        <v>4</v>
      </c>
      <c r="B387" s="6">
        <v>9.2311555499698883E-2</v>
      </c>
      <c r="C387" s="6">
        <v>8.790551439147147E-2</v>
      </c>
      <c r="D387" s="6">
        <v>7.0828050511398344E-2</v>
      </c>
      <c r="E387" s="6">
        <v>4.7732380083378372E-2</v>
      </c>
      <c r="F387" s="6">
        <v>5.3638240980580523E-2</v>
      </c>
      <c r="G387" s="6">
        <v>3.15932780740815E-2</v>
      </c>
      <c r="H387" s="6">
        <v>9.5079078130169012E-2</v>
      </c>
    </row>
    <row r="388" spans="1:16" ht="12.75" customHeight="1" x14ac:dyDescent="0.2">
      <c r="A388" s="5">
        <v>5</v>
      </c>
      <c r="B388" s="6">
        <v>0.11585464320291869</v>
      </c>
      <c r="C388" s="6">
        <v>0.11032488782432208</v>
      </c>
      <c r="D388" s="6">
        <v>8.8891997067291589E-2</v>
      </c>
      <c r="E388" s="6">
        <v>5.9906019716068397E-2</v>
      </c>
      <c r="F388" s="6">
        <v>6.731810808731957E-2</v>
      </c>
      <c r="G388" s="6">
        <v>3.9650810118731519E-2</v>
      </c>
      <c r="H388" s="6">
        <v>0.11932799326373709</v>
      </c>
    </row>
    <row r="389" spans="1:16" s="18" customFormat="1" ht="19.5" customHeight="1" x14ac:dyDescent="0.2">
      <c r="A389" s="17">
        <v>6</v>
      </c>
      <c r="B389" s="6">
        <v>0.14102945260203523</v>
      </c>
      <c r="C389" s="6">
        <v>0.13429810068978842</v>
      </c>
      <c r="D389" s="6">
        <v>0.10820791761573549</v>
      </c>
      <c r="E389" s="6">
        <v>7.292338860624116E-2</v>
      </c>
      <c r="F389" s="6">
        <v>8.1946097897267034E-2</v>
      </c>
      <c r="G389" s="6">
        <v>4.8266792695375288E-2</v>
      </c>
      <c r="H389" s="6">
        <v>0.14525754950199726</v>
      </c>
      <c r="I389" s="1"/>
      <c r="J389" s="1"/>
      <c r="K389" s="1"/>
      <c r="L389" s="1"/>
      <c r="M389" s="1"/>
      <c r="N389" s="1"/>
      <c r="O389" s="1"/>
      <c r="P389" s="1"/>
    </row>
    <row r="390" spans="1:16" ht="12.75" customHeight="1" x14ac:dyDescent="0.2">
      <c r="A390" s="5">
        <v>7</v>
      </c>
      <c r="B390" s="6">
        <v>0.16790250597678508</v>
      </c>
      <c r="C390" s="6">
        <v>0.15988850015158232</v>
      </c>
      <c r="D390" s="6">
        <v>0.12882685282399872</v>
      </c>
      <c r="E390" s="6">
        <v>8.6818884037348457E-2</v>
      </c>
      <c r="F390" s="6">
        <v>9.7560863621841326E-2</v>
      </c>
      <c r="G390" s="6">
        <v>5.7463992800738863E-2</v>
      </c>
      <c r="H390" s="6">
        <v>0.17293626347862803</v>
      </c>
    </row>
    <row r="391" spans="1:16" ht="12.75" customHeight="1" x14ac:dyDescent="0.2">
      <c r="A391" s="5">
        <v>8</v>
      </c>
      <c r="B391" s="6">
        <v>0.1965480819102117</v>
      </c>
      <c r="C391" s="6">
        <v>0.18716681946747812</v>
      </c>
      <c r="D391" s="6">
        <v>0.15080579455191115</v>
      </c>
      <c r="E391" s="6">
        <v>0.10163091391551529</v>
      </c>
      <c r="F391" s="6">
        <v>0.1142055653238906</v>
      </c>
      <c r="G391" s="6">
        <v>6.7267831996796132E-2</v>
      </c>
      <c r="H391" s="6">
        <v>0.20244064066645306</v>
      </c>
    </row>
    <row r="392" spans="1:16" ht="12.75" customHeight="1" x14ac:dyDescent="0.2">
      <c r="A392" s="5">
        <v>9</v>
      </c>
      <c r="B392" s="6">
        <v>0.22704899620698912</v>
      </c>
      <c r="C392" s="6">
        <v>0.21621192163431524</v>
      </c>
      <c r="D392" s="6">
        <v>0.17420828502844779</v>
      </c>
      <c r="E392" s="6">
        <v>0.11740230056611808</v>
      </c>
      <c r="F392" s="6">
        <v>0.13192832367545929</v>
      </c>
      <c r="G392" s="6">
        <v>7.7706653677089038E-2</v>
      </c>
      <c r="H392" s="6">
        <v>0.23385597970788383</v>
      </c>
    </row>
    <row r="393" spans="1:16" ht="12.75" customHeight="1" x14ac:dyDescent="0.2">
      <c r="A393" s="5">
        <v>10</v>
      </c>
      <c r="B393" s="6">
        <v>0.25949743444279305</v>
      </c>
      <c r="C393" s="6">
        <v>0.2471115921996925</v>
      </c>
      <c r="D393" s="6">
        <v>0.19910505564335751</v>
      </c>
      <c r="E393" s="6">
        <v>0.1341807112277007</v>
      </c>
      <c r="F393" s="6">
        <v>0.15078270371611641</v>
      </c>
      <c r="G393" s="6">
        <v>8.881200800357697E-2</v>
      </c>
      <c r="H393" s="6">
        <v>0.26727722992432101</v>
      </c>
    </row>
    <row r="394" spans="1:16" ht="19.5" customHeight="1" x14ac:dyDescent="0.2">
      <c r="A394" s="5">
        <v>11</v>
      </c>
      <c r="B394" s="6">
        <v>0.29399583272276664</v>
      </c>
      <c r="C394" s="6">
        <v>0.27996337798173165</v>
      </c>
      <c r="D394" s="6">
        <v>0.2255747027282696</v>
      </c>
      <c r="E394" s="6">
        <v>0.15201911347380773</v>
      </c>
      <c r="F394" s="6">
        <v>0.17082822662349825</v>
      </c>
      <c r="G394" s="6">
        <v>0.10061895334286522</v>
      </c>
      <c r="H394" s="6">
        <v>0.30280989847997103</v>
      </c>
    </row>
    <row r="395" spans="1:16" ht="12.75" customHeight="1" x14ac:dyDescent="0.2">
      <c r="A395" s="5">
        <v>12</v>
      </c>
      <c r="B395" s="6">
        <v>0.3306578008179466</v>
      </c>
      <c r="C395" s="6">
        <v>0.31487546614409645</v>
      </c>
      <c r="D395" s="6">
        <v>0.25370439585321269</v>
      </c>
      <c r="E395" s="6">
        <v>0.17097625254757767</v>
      </c>
      <c r="F395" s="6">
        <v>0.19213090610784553</v>
      </c>
      <c r="G395" s="6">
        <v>0.11316637220612881</v>
      </c>
      <c r="H395" s="6">
        <v>0.34057100119412426</v>
      </c>
    </row>
    <row r="396" spans="1:16" ht="12.75" customHeight="1" x14ac:dyDescent="0.2">
      <c r="A396" s="5">
        <v>13</v>
      </c>
      <c r="B396" s="6">
        <v>0.36960907875720683</v>
      </c>
      <c r="C396" s="6">
        <v>0.35196759512969256</v>
      </c>
      <c r="D396" s="6">
        <v>0.28359061179260758</v>
      </c>
      <c r="E396" s="6">
        <v>0.19111714599548565</v>
      </c>
      <c r="F396" s="6">
        <v>0.21476380424609026</v>
      </c>
      <c r="G396" s="6">
        <v>0.12649729863905951</v>
      </c>
      <c r="H396" s="6">
        <v>0.38069004781195459</v>
      </c>
    </row>
    <row r="397" spans="1:16" ht="12.75" customHeight="1" x14ac:dyDescent="0.2">
      <c r="A397" s="5">
        <v>14</v>
      </c>
      <c r="B397" s="6">
        <v>0.41098851402243081</v>
      </c>
      <c r="C397" s="6">
        <v>0.39137198521420341</v>
      </c>
      <c r="D397" s="6">
        <v>0.31533988429953641</v>
      </c>
      <c r="E397" s="6">
        <v>0.21251358895458697</v>
      </c>
      <c r="F397" s="6">
        <v>0.23880759928758599</v>
      </c>
      <c r="G397" s="6">
        <v>0.14065925266318968</v>
      </c>
      <c r="H397" s="6">
        <v>0.42331004849623877</v>
      </c>
    </row>
    <row r="398" spans="1:16" ht="12.75" customHeight="1" x14ac:dyDescent="0.2">
      <c r="A398" s="5">
        <v>15</v>
      </c>
      <c r="B398" s="6">
        <v>0.45494904153727567</v>
      </c>
      <c r="C398" s="6">
        <v>0.43323427171987799</v>
      </c>
      <c r="D398" s="6">
        <v>0.34906955602345519</v>
      </c>
      <c r="E398" s="6">
        <v>0.23524466088426788</v>
      </c>
      <c r="F398" s="6">
        <v>0.26435115508307233</v>
      </c>
      <c r="G398" s="6">
        <v>0.15570457567331203</v>
      </c>
      <c r="H398" s="6">
        <v>0.46858852319641886</v>
      </c>
    </row>
    <row r="399" spans="1:16" ht="19.5" customHeight="1" x14ac:dyDescent="0.2">
      <c r="A399" s="5">
        <v>16</v>
      </c>
      <c r="B399" s="6">
        <v>0.50165864242709179</v>
      </c>
      <c r="C399" s="6">
        <v>0.47771441801372966</v>
      </c>
      <c r="D399" s="6">
        <v>0.38490851413961369</v>
      </c>
      <c r="E399" s="6">
        <v>0.25939722132100412</v>
      </c>
      <c r="F399" s="6">
        <v>0.29149207817847894</v>
      </c>
      <c r="G399" s="6">
        <v>0.17169075856940827</v>
      </c>
      <c r="H399" s="6">
        <v>0.5166984891523746</v>
      </c>
    </row>
    <row r="400" spans="1:16" ht="12.75" customHeight="1" x14ac:dyDescent="0.2">
      <c r="A400" s="5">
        <v>17</v>
      </c>
      <c r="B400" s="6">
        <v>0.55130124978479045</v>
      </c>
      <c r="C400" s="6">
        <v>0.52498757804109575</v>
      </c>
      <c r="D400" s="6">
        <v>0.4229978853176356</v>
      </c>
      <c r="E400" s="6">
        <v>0.28506637823100034</v>
      </c>
      <c r="F400" s="6">
        <v>0.32033724411618508</v>
      </c>
      <c r="G400" s="6">
        <v>0.18868075175156557</v>
      </c>
      <c r="H400" s="6">
        <v>0.56782939381537034</v>
      </c>
    </row>
    <row r="401" spans="1:13" ht="12.75" customHeight="1" x14ac:dyDescent="0.2">
      <c r="A401" s="5">
        <v>18</v>
      </c>
      <c r="B401" s="6">
        <v>0.60407756007450353</v>
      </c>
      <c r="C401" s="6">
        <v>0.57524486900090699</v>
      </c>
      <c r="D401" s="6">
        <v>0.46349165828863947</v>
      </c>
      <c r="E401" s="6">
        <v>0.31235590757009929</v>
      </c>
      <c r="F401" s="6">
        <v>0.35100326890649153</v>
      </c>
      <c r="G401" s="6">
        <v>0.2067432428197867</v>
      </c>
      <c r="H401" s="6">
        <v>0.62218795057779031</v>
      </c>
    </row>
    <row r="402" spans="1:13" ht="12.75" customHeight="1" x14ac:dyDescent="0.2">
      <c r="A402" s="5">
        <v>19</v>
      </c>
      <c r="B402" s="6">
        <v>0.66020569694512232</v>
      </c>
      <c r="C402" s="6">
        <v>0.628694003475331</v>
      </c>
      <c r="D402" s="6">
        <v>0.50655719317062753</v>
      </c>
      <c r="E402" s="6">
        <v>0.34137859652791885</v>
      </c>
      <c r="F402" s="6">
        <v>0.38361689474087673</v>
      </c>
      <c r="G402" s="6">
        <v>0.22595288376164427</v>
      </c>
      <c r="H402" s="6">
        <v>0.6799988224879685</v>
      </c>
    </row>
    <row r="403" spans="1:13" ht="12.75" customHeight="1" x14ac:dyDescent="0.2">
      <c r="A403" s="5">
        <v>20</v>
      </c>
      <c r="B403" s="6">
        <v>0.71992165963336652</v>
      </c>
      <c r="C403" s="6">
        <v>0.68555971643051095</v>
      </c>
      <c r="D403" s="6">
        <v>0.55237556551550193</v>
      </c>
      <c r="E403" s="6">
        <v>0.37225647538772649</v>
      </c>
      <c r="F403" s="6">
        <v>0.41831525053957025</v>
      </c>
      <c r="G403" s="6">
        <v>0.24639044441652158</v>
      </c>
      <c r="H403" s="6">
        <v>0.74150508409648774</v>
      </c>
    </row>
    <row r="404" spans="1:13" ht="19.5" customHeight="1" x14ac:dyDescent="0.2">
      <c r="A404" s="5">
        <v>21</v>
      </c>
      <c r="B404" s="6">
        <v>0.78347947024060238</v>
      </c>
      <c r="C404" s="6">
        <v>0.74608390546384373</v>
      </c>
      <c r="D404" s="6">
        <v>0.60114167931040896</v>
      </c>
      <c r="E404" s="6">
        <v>0.40512089368021054</v>
      </c>
      <c r="F404" s="6">
        <v>0.45524593752772458</v>
      </c>
      <c r="G404" s="6">
        <v>0.26814286288054323</v>
      </c>
      <c r="H404" s="6">
        <v>0.80696837314839376</v>
      </c>
    </row>
    <row r="405" spans="1:13" ht="12.75" customHeight="1" x14ac:dyDescent="0.2">
      <c r="A405" s="5">
        <v>22</v>
      </c>
      <c r="B405" s="6">
        <v>0.85115091228646533</v>
      </c>
      <c r="C405" s="6">
        <v>0.81052538183647027</v>
      </c>
      <c r="D405" s="6">
        <v>0.65306406637731507</v>
      </c>
      <c r="E405" s="6">
        <v>0.4401123849950111</v>
      </c>
      <c r="F405" s="6">
        <v>0.49456687732026472</v>
      </c>
      <c r="G405" s="6">
        <v>0.29130315602754814</v>
      </c>
      <c r="H405" s="6">
        <v>0.87666862129859213</v>
      </c>
    </row>
    <row r="406" spans="1:13" ht="12.75" customHeight="1" x14ac:dyDescent="0.2">
      <c r="A406" s="5">
        <v>23</v>
      </c>
      <c r="B406" s="6">
        <v>0.92322472625884</v>
      </c>
      <c r="C406" s="6">
        <v>0.87915910441974399</v>
      </c>
      <c r="D406" s="6">
        <v>0.70836426914121631</v>
      </c>
      <c r="E406" s="6">
        <v>0.47738025101639248</v>
      </c>
      <c r="F406" s="6">
        <v>0.53644584449087396</v>
      </c>
      <c r="G406" s="6">
        <v>0.31597014418913622</v>
      </c>
      <c r="H406" s="6">
        <v>0.95090322554422202</v>
      </c>
    </row>
    <row r="407" spans="1:13" ht="12.75" customHeight="1" x14ac:dyDescent="0.2">
      <c r="A407" s="5">
        <v>24</v>
      </c>
      <c r="B407" s="6">
        <v>1.0000050954181821</v>
      </c>
      <c r="C407" s="6">
        <v>0.95227473777228866</v>
      </c>
      <c r="D407" s="6">
        <v>0.76727567883054226</v>
      </c>
      <c r="E407" s="6">
        <v>0.51708177856423865</v>
      </c>
      <c r="F407" s="6">
        <v>0.58105958673856206</v>
      </c>
      <c r="G407" s="6">
        <v>0.34224793292696809</v>
      </c>
      <c r="H407" s="6">
        <v>1.0299854886330306</v>
      </c>
    </row>
    <row r="408" spans="1:13" ht="12.75" customHeight="1" x14ac:dyDescent="0.2">
      <c r="A408" s="5">
        <v>25</v>
      </c>
      <c r="B408" s="6">
        <v>1.0818092157096524</v>
      </c>
      <c r="C408" s="6">
        <v>1.0301743380405015</v>
      </c>
      <c r="D408" s="6">
        <v>0.83004167093933801</v>
      </c>
      <c r="E408" s="6">
        <v>0.55938098304629946</v>
      </c>
      <c r="F408" s="6">
        <v>0.62859241286900902</v>
      </c>
      <c r="G408" s="6">
        <v>0.37024508134445377</v>
      </c>
      <c r="H408" s="6">
        <v>1.1142421161208842</v>
      </c>
    </row>
    <row r="409" spans="1:13" ht="18" customHeight="1" x14ac:dyDescent="0.2">
      <c r="A409" s="53" t="s">
        <v>63</v>
      </c>
      <c r="B409" s="12"/>
      <c r="C409" s="12"/>
      <c r="D409" s="12"/>
      <c r="E409" s="12"/>
      <c r="F409" s="12"/>
      <c r="G409" s="12"/>
    </row>
    <row r="410" spans="1:13" ht="18" customHeight="1" x14ac:dyDescent="0.2">
      <c r="A410" s="52" t="s">
        <v>8</v>
      </c>
      <c r="D410" s="12"/>
      <c r="E410" s="12"/>
      <c r="F410" s="13"/>
      <c r="G410" s="13"/>
      <c r="H410" s="14"/>
    </row>
    <row r="411" spans="1:13" ht="18" customHeight="1" x14ac:dyDescent="0.2">
      <c r="A411" s="53" t="s">
        <v>0</v>
      </c>
      <c r="B411" s="12"/>
      <c r="C411" s="20">
        <v>0.45</v>
      </c>
      <c r="D411" s="12"/>
      <c r="E411" s="12"/>
      <c r="H411" s="14" t="s">
        <v>46</v>
      </c>
    </row>
    <row r="412" spans="1:13" ht="18" customHeight="1" x14ac:dyDescent="0.2">
      <c r="A412" s="53" t="s">
        <v>24</v>
      </c>
      <c r="B412" s="12"/>
      <c r="H412" s="24" t="s">
        <v>46</v>
      </c>
    </row>
    <row r="413" spans="1:13" ht="14.25" customHeight="1" x14ac:dyDescent="0.2">
      <c r="A413" s="52"/>
      <c r="B413" s="15"/>
      <c r="C413" s="8"/>
      <c r="D413" s="15"/>
      <c r="E413" s="15"/>
      <c r="H413" s="24"/>
    </row>
    <row r="414" spans="1:13" ht="14.25" customHeight="1" x14ac:dyDescent="0.2">
      <c r="A414" s="2"/>
      <c r="B414" s="9"/>
      <c r="C414" s="10"/>
      <c r="D414" s="10"/>
      <c r="E414" s="10"/>
      <c r="F414" s="3"/>
      <c r="G414" s="3"/>
    </row>
    <row r="415" spans="1:13" s="2" customFormat="1" ht="14.25" customHeight="1" x14ac:dyDescent="0.2">
      <c r="D415" s="5"/>
      <c r="E415" s="5"/>
      <c r="F415" s="5"/>
      <c r="G415" s="5"/>
      <c r="H415" s="1"/>
      <c r="M415" s="1"/>
    </row>
    <row r="416" spans="1:13" s="2" customFormat="1" ht="14.25" customHeight="1" x14ac:dyDescent="0.2">
      <c r="A416" s="3"/>
      <c r="B416" s="3"/>
      <c r="D416" s="5"/>
      <c r="E416" s="5"/>
      <c r="F416" s="5"/>
      <c r="G416" s="5"/>
      <c r="H416" s="3"/>
      <c r="M416" s="1"/>
    </row>
    <row r="417" spans="1:16" s="2" customFormat="1" ht="39" customHeight="1" x14ac:dyDescent="0.2">
      <c r="A417" s="48" t="s">
        <v>48</v>
      </c>
      <c r="B417" s="48" t="s">
        <v>3</v>
      </c>
      <c r="C417" s="48" t="s">
        <v>7</v>
      </c>
      <c r="D417" s="48" t="s">
        <v>42</v>
      </c>
      <c r="E417" s="48" t="s">
        <v>50</v>
      </c>
      <c r="F417" s="48" t="s">
        <v>47</v>
      </c>
      <c r="G417" s="48" t="s">
        <v>51</v>
      </c>
      <c r="H417" s="48" t="s">
        <v>49</v>
      </c>
      <c r="M417" s="1"/>
    </row>
    <row r="418" spans="1:16" ht="19.5" customHeight="1" x14ac:dyDescent="0.2">
      <c r="A418" s="5">
        <v>1</v>
      </c>
      <c r="B418" s="6">
        <v>2.8123657600977455E-2</v>
      </c>
      <c r="C418" s="6">
        <v>2.6781312205183285E-2</v>
      </c>
      <c r="D418" s="6">
        <v>2.1578488525564939E-2</v>
      </c>
      <c r="E418" s="6">
        <v>1.4542156793674956E-2</v>
      </c>
      <c r="F418" s="6">
        <v>1.6341437596742531E-2</v>
      </c>
      <c r="G418" s="6">
        <v>9.6252146357866872E-3</v>
      </c>
      <c r="H418" s="6">
        <v>2.896681161827221E-2</v>
      </c>
    </row>
    <row r="419" spans="1:16" ht="12.75" customHeight="1" x14ac:dyDescent="0.2">
      <c r="A419" s="5">
        <v>2</v>
      </c>
      <c r="B419" s="6">
        <v>4.6902485970767287E-2</v>
      </c>
      <c r="C419" s="6">
        <v>4.466382494781513E-2</v>
      </c>
      <c r="D419" s="6">
        <v>3.598695339348381E-2</v>
      </c>
      <c r="E419" s="6">
        <v>2.4252297289252035E-2</v>
      </c>
      <c r="F419" s="6">
        <v>2.7253000249752257E-2</v>
      </c>
      <c r="G419" s="6">
        <v>1.6052197079974358E-2</v>
      </c>
      <c r="H419" s="6">
        <v>4.8308633778013692E-2</v>
      </c>
    </row>
    <row r="420" spans="1:16" s="18" customFormat="1" ht="12.75" customHeight="1" x14ac:dyDescent="0.2">
      <c r="A420" s="17">
        <v>3</v>
      </c>
      <c r="B420" s="6">
        <v>6.6129978227438158E-2</v>
      </c>
      <c r="C420" s="6">
        <v>6.2973586798661649E-2</v>
      </c>
      <c r="D420" s="6">
        <v>5.0739665395692975E-2</v>
      </c>
      <c r="E420" s="6">
        <v>3.4194432523324894E-2</v>
      </c>
      <c r="F420" s="6">
        <v>3.8425262027086536E-2</v>
      </c>
      <c r="G420" s="6">
        <v>2.2632733029606722E-2</v>
      </c>
      <c r="H420" s="6">
        <v>6.8112570875847489E-2</v>
      </c>
      <c r="I420" s="1"/>
      <c r="J420" s="1"/>
      <c r="K420" s="1"/>
      <c r="L420" s="1"/>
      <c r="M420" s="1"/>
      <c r="N420" s="1"/>
      <c r="O420" s="1"/>
      <c r="P420" s="1"/>
    </row>
    <row r="421" spans="1:16" ht="12.75" customHeight="1" x14ac:dyDescent="0.2">
      <c r="A421" s="5">
        <v>4</v>
      </c>
      <c r="B421" s="6">
        <v>8.6785623690523797E-2</v>
      </c>
      <c r="C421" s="6">
        <v>8.264333593994147E-2</v>
      </c>
      <c r="D421" s="6">
        <v>6.6588159035362374E-2</v>
      </c>
      <c r="E421" s="6">
        <v>4.4875035994628436E-2</v>
      </c>
      <c r="F421" s="6">
        <v>5.0427361687968505E-2</v>
      </c>
      <c r="G421" s="6">
        <v>2.9702048971499102E-2</v>
      </c>
      <c r="H421" s="6">
        <v>8.938747755662807E-2</v>
      </c>
    </row>
    <row r="422" spans="1:16" ht="12.75" customHeight="1" x14ac:dyDescent="0.2">
      <c r="A422" s="5">
        <v>5</v>
      </c>
      <c r="B422" s="6">
        <v>0.10891938082270967</v>
      </c>
      <c r="C422" s="6">
        <v>0.1037206463111988</v>
      </c>
      <c r="D422" s="6">
        <v>8.3570766030546181E-2</v>
      </c>
      <c r="E422" s="6">
        <v>5.6319940182275124E-2</v>
      </c>
      <c r="F422" s="6">
        <v>6.328832792816691E-2</v>
      </c>
      <c r="G422" s="6">
        <v>3.7277242999115882E-2</v>
      </c>
      <c r="H422" s="6">
        <v>0.11218481004976488</v>
      </c>
    </row>
    <row r="423" spans="1:16" s="18" customFormat="1" ht="19.5" customHeight="1" x14ac:dyDescent="0.2">
      <c r="A423" s="17">
        <v>6</v>
      </c>
      <c r="B423" s="6">
        <v>0.13258718192481025</v>
      </c>
      <c r="C423" s="6">
        <v>0.12625878055812928</v>
      </c>
      <c r="D423" s="6">
        <v>0.10173040165664911</v>
      </c>
      <c r="E423" s="6">
        <v>6.8558066512482516E-2</v>
      </c>
      <c r="F423" s="6">
        <v>7.7040660581678105E-2</v>
      </c>
      <c r="G423" s="6">
        <v>4.5377457729255E-2</v>
      </c>
      <c r="H423" s="6">
        <v>0.13656217751989988</v>
      </c>
      <c r="I423" s="1"/>
      <c r="J423" s="1"/>
      <c r="K423" s="1"/>
      <c r="L423" s="1"/>
      <c r="M423" s="1"/>
      <c r="N423" s="1"/>
      <c r="O423" s="1"/>
      <c r="P423" s="1"/>
    </row>
    <row r="424" spans="1:16" ht="12.75" customHeight="1" x14ac:dyDescent="0.2">
      <c r="A424" s="5">
        <v>7</v>
      </c>
      <c r="B424" s="6">
        <v>0.15785156713608542</v>
      </c>
      <c r="C424" s="6">
        <v>0.15031729377198877</v>
      </c>
      <c r="D424" s="6">
        <v>0.12111505119697084</v>
      </c>
      <c r="E424" s="6">
        <v>8.1621753186914142E-2</v>
      </c>
      <c r="F424" s="6">
        <v>9.1720699010810786E-2</v>
      </c>
      <c r="G424" s="6">
        <v>5.4024097286240184E-2</v>
      </c>
      <c r="H424" s="6">
        <v>0.16258399507470597</v>
      </c>
    </row>
    <row r="425" spans="1:16" ht="12.75" customHeight="1" x14ac:dyDescent="0.2">
      <c r="A425" s="5">
        <v>8</v>
      </c>
      <c r="B425" s="6">
        <v>0.18478236859316627</v>
      </c>
      <c r="C425" s="6">
        <v>0.17596268499353526</v>
      </c>
      <c r="D425" s="6">
        <v>0.14177829487853555</v>
      </c>
      <c r="E425" s="6">
        <v>9.554710894699095E-2</v>
      </c>
      <c r="F425" s="6">
        <v>0.10736901964126298</v>
      </c>
      <c r="G425" s="6">
        <v>6.3241061452705874E-2</v>
      </c>
      <c r="H425" s="6">
        <v>0.19032218843506171</v>
      </c>
    </row>
    <row r="426" spans="1:16" ht="12.75" customHeight="1" x14ac:dyDescent="0.2">
      <c r="A426" s="5">
        <v>9</v>
      </c>
      <c r="B426" s="6">
        <v>0.21345744460123631</v>
      </c>
      <c r="C426" s="6">
        <v>0.20326909634213577</v>
      </c>
      <c r="D426" s="6">
        <v>0.16377987118091297</v>
      </c>
      <c r="E426" s="6">
        <v>0.11037439269849733</v>
      </c>
      <c r="F426" s="6">
        <v>0.12403086255715168</v>
      </c>
      <c r="G426" s="6">
        <v>7.3054996936886246E-2</v>
      </c>
      <c r="H426" s="6">
        <v>0.21985695011686135</v>
      </c>
    </row>
    <row r="427" spans="1:16" ht="12.75" customHeight="1" x14ac:dyDescent="0.2">
      <c r="A427" s="5">
        <v>10</v>
      </c>
      <c r="B427" s="6">
        <v>0.24396346234553565</v>
      </c>
      <c r="C427" s="6">
        <v>0.23231905836836048</v>
      </c>
      <c r="D427" s="6">
        <v>0.18718627738865903</v>
      </c>
      <c r="E427" s="6">
        <v>0.12614841823537531</v>
      </c>
      <c r="F427" s="6">
        <v>0.14175658630071841</v>
      </c>
      <c r="G427" s="6">
        <v>8.3495565252644469E-2</v>
      </c>
      <c r="H427" s="6">
        <v>0.25127754560839782</v>
      </c>
    </row>
    <row r="428" spans="1:16" ht="19.5" customHeight="1" x14ac:dyDescent="0.2">
      <c r="A428" s="5">
        <v>11</v>
      </c>
      <c r="B428" s="6">
        <v>0.27639672592607795</v>
      </c>
      <c r="C428" s="6">
        <v>0.26320427856650835</v>
      </c>
      <c r="D428" s="6">
        <v>0.21207140491897825</v>
      </c>
      <c r="E428" s="6">
        <v>0.14291898239920733</v>
      </c>
      <c r="F428" s="6">
        <v>0.16060214900738831</v>
      </c>
      <c r="G428" s="6">
        <v>9.4595726111199124E-2</v>
      </c>
      <c r="H428" s="6">
        <v>0.28468316622975987</v>
      </c>
    </row>
    <row r="429" spans="1:16" ht="12.75" customHeight="1" x14ac:dyDescent="0.2">
      <c r="A429" s="5">
        <v>12</v>
      </c>
      <c r="B429" s="6">
        <v>0.31086404423350983</v>
      </c>
      <c r="C429" s="6">
        <v>0.29602646782665215</v>
      </c>
      <c r="D429" s="6">
        <v>0.23851720521836972</v>
      </c>
      <c r="E429" s="6">
        <v>0.16074131383972226</v>
      </c>
      <c r="F429" s="6">
        <v>0.18062961269078862</v>
      </c>
      <c r="G429" s="6">
        <v>0.10639203444832955</v>
      </c>
      <c r="H429" s="6">
        <v>0.32018382302781823</v>
      </c>
    </row>
    <row r="430" spans="1:16" ht="12.75" customHeight="1" x14ac:dyDescent="0.2">
      <c r="A430" s="5">
        <v>13</v>
      </c>
      <c r="B430" s="6">
        <v>0.34748363027777995</v>
      </c>
      <c r="C430" s="6">
        <v>0.33089819683824712</v>
      </c>
      <c r="D430" s="6">
        <v>0.26661437979212632</v>
      </c>
      <c r="E430" s="6">
        <v>0.17967653803889397</v>
      </c>
      <c r="F430" s="6">
        <v>0.20190766580363068</v>
      </c>
      <c r="G430" s="6">
        <v>0.11892494821618557</v>
      </c>
      <c r="H430" s="6">
        <v>0.35790127306698433</v>
      </c>
    </row>
    <row r="431" spans="1:16" ht="12.75" customHeight="1" x14ac:dyDescent="0.2">
      <c r="A431" s="5">
        <v>14</v>
      </c>
      <c r="B431" s="6">
        <v>0.38638601988669335</v>
      </c>
      <c r="C431" s="6">
        <v>0.36794377093909869</v>
      </c>
      <c r="D431" s="6">
        <v>0.29646308509579988</v>
      </c>
      <c r="E431" s="6">
        <v>0.19979215235080297</v>
      </c>
      <c r="F431" s="6">
        <v>0.22451215705359273</v>
      </c>
      <c r="G431" s="6">
        <v>0.13223914280436655</v>
      </c>
      <c r="H431" s="6">
        <v>0.39796996567056875</v>
      </c>
    </row>
    <row r="432" spans="1:16" ht="12.75" customHeight="1" x14ac:dyDescent="0.2">
      <c r="A432" s="5">
        <v>15</v>
      </c>
      <c r="B432" s="6">
        <v>0.42771499303082677</v>
      </c>
      <c r="C432" s="6">
        <v>0.40730010746533368</v>
      </c>
      <c r="D432" s="6">
        <v>0.328173639441799</v>
      </c>
      <c r="E432" s="6">
        <v>0.22116250239953494</v>
      </c>
      <c r="F432" s="6">
        <v>0.24852663074526618</v>
      </c>
      <c r="G432" s="6">
        <v>0.14638382635986263</v>
      </c>
      <c r="H432" s="6">
        <v>0.44053799136723837</v>
      </c>
    </row>
    <row r="433" spans="1:8" ht="19.5" customHeight="1" x14ac:dyDescent="0.2">
      <c r="A433" s="5">
        <v>16</v>
      </c>
      <c r="B433" s="6">
        <v>0.47162847519039636</v>
      </c>
      <c r="C433" s="6">
        <v>0.44911759409592411</v>
      </c>
      <c r="D433" s="6">
        <v>0.36186721459274013</v>
      </c>
      <c r="E433" s="6">
        <v>0.24386924815718891</v>
      </c>
      <c r="F433" s="6">
        <v>0.27404285052534666</v>
      </c>
      <c r="G433" s="6">
        <v>0.16141304827642997</v>
      </c>
      <c r="H433" s="6">
        <v>0.48576801028107963</v>
      </c>
    </row>
    <row r="434" spans="1:8" ht="12.75" customHeight="1" x14ac:dyDescent="0.2">
      <c r="A434" s="5">
        <v>17</v>
      </c>
      <c r="B434" s="6">
        <v>0.51829938890038918</v>
      </c>
      <c r="C434" s="6">
        <v>0.49356089975347295</v>
      </c>
      <c r="D434" s="6">
        <v>0.39767648912798798</v>
      </c>
      <c r="E434" s="6">
        <v>0.26800180426010495</v>
      </c>
      <c r="F434" s="6">
        <v>0.30116129417857529</v>
      </c>
      <c r="G434" s="6">
        <v>0.17738599063266702</v>
      </c>
      <c r="H434" s="6">
        <v>0.53383812920625862</v>
      </c>
    </row>
    <row r="435" spans="1:8" ht="12.75" customHeight="1" x14ac:dyDescent="0.2">
      <c r="A435" s="5">
        <v>18</v>
      </c>
      <c r="B435" s="6">
        <v>0.56791641658217595</v>
      </c>
      <c r="C435" s="6">
        <v>0.54080970102578574</v>
      </c>
      <c r="D435" s="6">
        <v>0.43574623374281585</v>
      </c>
      <c r="E435" s="6">
        <v>0.29365773445318116</v>
      </c>
      <c r="F435" s="6">
        <v>0.32999159687610163</v>
      </c>
      <c r="G435" s="6">
        <v>0.19436722926822661</v>
      </c>
      <c r="H435" s="6">
        <v>0.58494268730850785</v>
      </c>
    </row>
    <row r="436" spans="1:8" ht="12.75" customHeight="1" x14ac:dyDescent="0.2">
      <c r="A436" s="5">
        <v>19</v>
      </c>
      <c r="B436" s="6">
        <v>0.62068462462000529</v>
      </c>
      <c r="C436" s="6">
        <v>0.59105927645512291</v>
      </c>
      <c r="D436" s="6">
        <v>0.47623379008468186</v>
      </c>
      <c r="E436" s="6">
        <v>0.32094307428681301</v>
      </c>
      <c r="F436" s="6">
        <v>0.36065291379926545</v>
      </c>
      <c r="G436" s="6">
        <v>0.21242694737161791</v>
      </c>
      <c r="H436" s="6">
        <v>0.63929289891158447</v>
      </c>
    </row>
    <row r="437" spans="1:8" ht="12.75" customHeight="1" x14ac:dyDescent="0.2">
      <c r="A437" s="5">
        <v>20</v>
      </c>
      <c r="B437" s="6">
        <v>0.67682588492187756</v>
      </c>
      <c r="C437" s="6">
        <v>0.64452090797792472</v>
      </c>
      <c r="D437" s="6">
        <v>0.51930939420498667</v>
      </c>
      <c r="E437" s="6">
        <v>0.3499725490972293</v>
      </c>
      <c r="F437" s="6">
        <v>0.39327416509033641</v>
      </c>
      <c r="G437" s="6">
        <v>0.23164107975780907</v>
      </c>
      <c r="H437" s="6">
        <v>0.6971172876966405</v>
      </c>
    </row>
    <row r="438" spans="1:8" ht="19.5" customHeight="1" x14ac:dyDescent="0.2">
      <c r="A438" s="5">
        <v>21</v>
      </c>
      <c r="B438" s="6">
        <v>0.73657901338011422</v>
      </c>
      <c r="C438" s="6">
        <v>0.70142201277664196</v>
      </c>
      <c r="D438" s="6">
        <v>0.56515628279595909</v>
      </c>
      <c r="E438" s="6">
        <v>0.38086964560156444</v>
      </c>
      <c r="F438" s="6">
        <v>0.42799411630594492</v>
      </c>
      <c r="G438" s="6">
        <v>0.25209136025582907</v>
      </c>
      <c r="H438" s="6">
        <v>0.75866182931387338</v>
      </c>
    </row>
    <row r="439" spans="1:8" ht="12.75" customHeight="1" x14ac:dyDescent="0.2">
      <c r="A439" s="5">
        <v>22</v>
      </c>
      <c r="B439" s="6">
        <v>0.80019952407561989</v>
      </c>
      <c r="C439" s="6">
        <v>0.76200590921585631</v>
      </c>
      <c r="D439" s="6">
        <v>0.61397050459852565</v>
      </c>
      <c r="E439" s="6">
        <v>0.41376648480200906</v>
      </c>
      <c r="F439" s="6">
        <v>0.46496123559583996</v>
      </c>
      <c r="G439" s="6">
        <v>0.27386523758611353</v>
      </c>
      <c r="H439" s="6">
        <v>0.8241896982177721</v>
      </c>
    </row>
    <row r="440" spans="1:8" ht="12.75" customHeight="1" x14ac:dyDescent="0.2">
      <c r="A440" s="5">
        <v>23</v>
      </c>
      <c r="B440" s="6">
        <v>0.86795887298365237</v>
      </c>
      <c r="C440" s="6">
        <v>0.82653109664606073</v>
      </c>
      <c r="D440" s="6">
        <v>0.66596034011909866</v>
      </c>
      <c r="E440" s="6">
        <v>0.448803430921837</v>
      </c>
      <c r="F440" s="6">
        <v>0.50433325425311559</v>
      </c>
      <c r="G440" s="6">
        <v>0.29705561652168638</v>
      </c>
      <c r="H440" s="6">
        <v>0.89398048869900515</v>
      </c>
    </row>
    <row r="441" spans="1:8" ht="12.75" customHeight="1" x14ac:dyDescent="0.2">
      <c r="A441" s="5">
        <v>24</v>
      </c>
      <c r="B441" s="6">
        <v>0.94014303442055847</v>
      </c>
      <c r="C441" s="6">
        <v>0.89526989979675564</v>
      </c>
      <c r="D441" s="6">
        <v>0.72134520937734437</v>
      </c>
      <c r="E441" s="6">
        <v>0.48612835531570214</v>
      </c>
      <c r="F441" s="6">
        <v>0.54627633954915455</v>
      </c>
      <c r="G441" s="6">
        <v>0.32176037068248048</v>
      </c>
      <c r="H441" s="6">
        <v>0.96832874865268681</v>
      </c>
    </row>
    <row r="442" spans="1:8" ht="12.75" customHeight="1" x14ac:dyDescent="0.2">
      <c r="A442" s="5">
        <v>25</v>
      </c>
      <c r="B442" s="6">
        <v>1.0170502164252322</v>
      </c>
      <c r="C442" s="6">
        <v>0.9685062932030114</v>
      </c>
      <c r="D442" s="6">
        <v>0.78035391898287265</v>
      </c>
      <c r="E442" s="6">
        <v>0.52589545514103897</v>
      </c>
      <c r="F442" s="6">
        <v>0.59096376724088606</v>
      </c>
      <c r="G442" s="6">
        <v>0.34808156063334839</v>
      </c>
      <c r="H442" s="6">
        <v>1.0475416264664223</v>
      </c>
    </row>
    <row r="443" spans="1:8" ht="18" customHeight="1" x14ac:dyDescent="0.2">
      <c r="A443" s="53" t="s">
        <v>63</v>
      </c>
      <c r="B443" s="12"/>
      <c r="C443" s="12"/>
      <c r="D443" s="12"/>
      <c r="E443" s="12"/>
      <c r="F443" s="12"/>
      <c r="G443" s="12"/>
    </row>
    <row r="444" spans="1:8" ht="18" customHeight="1" x14ac:dyDescent="0.2">
      <c r="A444" s="52" t="s">
        <v>8</v>
      </c>
      <c r="D444" s="12"/>
      <c r="E444" s="12"/>
      <c r="F444" s="13"/>
      <c r="G444" s="13"/>
      <c r="H444" s="14"/>
    </row>
    <row r="445" spans="1:8" ht="18" customHeight="1" x14ac:dyDescent="0.2">
      <c r="A445" s="53" t="s">
        <v>0</v>
      </c>
      <c r="B445" s="12"/>
      <c r="C445" s="20">
        <v>0.45</v>
      </c>
      <c r="D445" s="12"/>
      <c r="E445" s="12"/>
      <c r="H445" s="14" t="s">
        <v>46</v>
      </c>
    </row>
    <row r="446" spans="1:8" ht="18" customHeight="1" x14ac:dyDescent="0.2">
      <c r="A446" s="53" t="s">
        <v>25</v>
      </c>
      <c r="B446" s="12"/>
      <c r="H446" s="24" t="s">
        <v>46</v>
      </c>
    </row>
    <row r="447" spans="1:8" ht="14.25" customHeight="1" x14ac:dyDescent="0.2">
      <c r="A447" s="52"/>
      <c r="B447" s="15"/>
      <c r="C447" s="8"/>
      <c r="D447" s="15"/>
      <c r="E447" s="15"/>
      <c r="H447" s="24"/>
    </row>
    <row r="448" spans="1:8" ht="14.25" customHeight="1" x14ac:dyDescent="0.2">
      <c r="A448" s="2"/>
      <c r="B448" s="9"/>
      <c r="C448" s="10"/>
      <c r="D448" s="10"/>
      <c r="E448" s="10"/>
      <c r="F448" s="3"/>
      <c r="G448" s="3"/>
    </row>
    <row r="449" spans="1:16" s="2" customFormat="1" ht="14.25" customHeight="1" x14ac:dyDescent="0.2">
      <c r="D449" s="5"/>
      <c r="E449" s="5"/>
      <c r="F449" s="5"/>
      <c r="G449" s="5"/>
      <c r="H449" s="1"/>
      <c r="M449" s="1"/>
    </row>
    <row r="450" spans="1:16" s="2" customFormat="1" ht="14.25" customHeight="1" x14ac:dyDescent="0.2">
      <c r="A450" s="3"/>
      <c r="B450" s="3"/>
      <c r="D450" s="5"/>
      <c r="E450" s="5"/>
      <c r="F450" s="5"/>
      <c r="G450" s="5"/>
      <c r="H450" s="3"/>
      <c r="M450" s="1"/>
    </row>
    <row r="451" spans="1:16" s="2" customFormat="1" ht="39" customHeight="1" x14ac:dyDescent="0.2">
      <c r="A451" s="48" t="s">
        <v>48</v>
      </c>
      <c r="B451" s="48" t="s">
        <v>3</v>
      </c>
      <c r="C451" s="48" t="s">
        <v>7</v>
      </c>
      <c r="D451" s="48" t="s">
        <v>42</v>
      </c>
      <c r="E451" s="48" t="s">
        <v>50</v>
      </c>
      <c r="F451" s="48" t="s">
        <v>47</v>
      </c>
      <c r="G451" s="48" t="s">
        <v>51</v>
      </c>
      <c r="H451" s="48" t="s">
        <v>49</v>
      </c>
      <c r="M451" s="1"/>
    </row>
    <row r="452" spans="1:16" ht="19.5" customHeight="1" x14ac:dyDescent="0.2">
      <c r="A452" s="5">
        <v>1</v>
      </c>
      <c r="B452" s="6">
        <v>2.6535213146788222E-2</v>
      </c>
      <c r="C452" s="6">
        <v>2.5268684386575677E-2</v>
      </c>
      <c r="D452" s="6">
        <v>2.0359719938827903E-2</v>
      </c>
      <c r="E452" s="6">
        <v>1.3720805295281647E-2</v>
      </c>
      <c r="F452" s="6">
        <v>1.5418461421583757E-2</v>
      </c>
      <c r="G452" s="6">
        <v>9.0815755748394726E-3</v>
      </c>
      <c r="H452" s="6">
        <v>2.7330745217400178E-2</v>
      </c>
    </row>
    <row r="453" spans="1:16" ht="12.75" customHeight="1" x14ac:dyDescent="0.2">
      <c r="A453" s="5">
        <v>2</v>
      </c>
      <c r="B453" s="6">
        <v>4.4253399753568984E-2</v>
      </c>
      <c r="C453" s="6">
        <v>4.2141179918927789E-2</v>
      </c>
      <c r="D453" s="6">
        <v>3.3954384324691743E-2</v>
      </c>
      <c r="E453" s="6">
        <v>2.2882510056131899E-2</v>
      </c>
      <c r="F453" s="6">
        <v>2.5713731150371951E-2</v>
      </c>
      <c r="G453" s="6">
        <v>1.5145557417701138E-2</v>
      </c>
      <c r="H453" s="6">
        <v>4.5580127319043102E-2</v>
      </c>
    </row>
    <row r="454" spans="1:16" s="18" customFormat="1" ht="12.75" customHeight="1" x14ac:dyDescent="0.2">
      <c r="A454" s="17">
        <v>3</v>
      </c>
      <c r="B454" s="6">
        <v>6.2394909387481226E-2</v>
      </c>
      <c r="C454" s="6">
        <v>5.9416793221880891E-2</v>
      </c>
      <c r="D454" s="6">
        <v>4.7873852518551266E-2</v>
      </c>
      <c r="E454" s="6">
        <v>3.226310632541473E-2</v>
      </c>
      <c r="F454" s="6">
        <v>3.6254975529018373E-2</v>
      </c>
      <c r="G454" s="6">
        <v>2.1354419953331229E-2</v>
      </c>
      <c r="H454" s="6">
        <v>6.4265523773960206E-2</v>
      </c>
      <c r="I454" s="1"/>
      <c r="J454" s="1"/>
      <c r="K454" s="1"/>
      <c r="L454" s="1"/>
      <c r="M454" s="1"/>
      <c r="N454" s="1"/>
      <c r="O454" s="1"/>
      <c r="P454" s="1"/>
    </row>
    <row r="455" spans="1:16" ht="12.75" customHeight="1" x14ac:dyDescent="0.2">
      <c r="A455" s="5">
        <v>4</v>
      </c>
      <c r="B455" s="6">
        <v>8.1883909105228359E-2</v>
      </c>
      <c r="C455" s="6">
        <v>7.7975580752759302E-2</v>
      </c>
      <c r="D455" s="6">
        <v>6.2827211813095099E-2</v>
      </c>
      <c r="E455" s="6">
        <v>4.2340461613565993E-2</v>
      </c>
      <c r="F455" s="6">
        <v>4.7579187949362604E-2</v>
      </c>
      <c r="G455" s="6">
        <v>2.802445583492234E-2</v>
      </c>
      <c r="H455" s="6">
        <v>8.433880838943357E-2</v>
      </c>
    </row>
    <row r="456" spans="1:16" ht="12.75" customHeight="1" x14ac:dyDescent="0.2">
      <c r="A456" s="5">
        <v>5</v>
      </c>
      <c r="B456" s="6">
        <v>0.10276753567951091</v>
      </c>
      <c r="C456" s="6">
        <v>9.7862429440708248E-2</v>
      </c>
      <c r="D456" s="6">
        <v>7.8850628923310406E-2</v>
      </c>
      <c r="E456" s="6">
        <v>5.313894936265659E-2</v>
      </c>
      <c r="F456" s="6">
        <v>5.9713757545511129E-2</v>
      </c>
      <c r="G456" s="6">
        <v>3.5171797443294857E-2</v>
      </c>
      <c r="H456" s="6">
        <v>0.10584853110994348</v>
      </c>
    </row>
    <row r="457" spans="1:16" s="18" customFormat="1" ht="19.5" customHeight="1" x14ac:dyDescent="0.2">
      <c r="A457" s="17">
        <v>6</v>
      </c>
      <c r="B457" s="6">
        <v>0.12509856231447464</v>
      </c>
      <c r="C457" s="6">
        <v>0.11912759361880011</v>
      </c>
      <c r="D457" s="6">
        <v>9.5984595238911632E-2</v>
      </c>
      <c r="E457" s="6">
        <v>6.4685857495903373E-2</v>
      </c>
      <c r="F457" s="6">
        <v>7.2689348537408716E-2</v>
      </c>
      <c r="G457" s="6">
        <v>4.2814506206451067E-2</v>
      </c>
      <c r="H457" s="6">
        <v>0.12884904729298546</v>
      </c>
      <c r="I457" s="1"/>
      <c r="J457" s="1"/>
      <c r="K457" s="1"/>
      <c r="L457" s="1"/>
      <c r="M457" s="1"/>
      <c r="N457" s="1"/>
      <c r="O457" s="1"/>
      <c r="P457" s="1"/>
    </row>
    <row r="458" spans="1:16" ht="12.75" customHeight="1" x14ac:dyDescent="0.2">
      <c r="A458" s="5">
        <v>7</v>
      </c>
      <c r="B458" s="6">
        <v>0.14893599683723213</v>
      </c>
      <c r="C458" s="6">
        <v>0.14182726466380655</v>
      </c>
      <c r="D458" s="6">
        <v>0.11427438579980762</v>
      </c>
      <c r="E458" s="6">
        <v>7.7011697730028972E-2</v>
      </c>
      <c r="F458" s="6">
        <v>8.6540247813985699E-2</v>
      </c>
      <c r="G458" s="6">
        <v>5.0972777328343759E-2</v>
      </c>
      <c r="H458" s="6">
        <v>0.15340113383451756</v>
      </c>
    </row>
    <row r="459" spans="1:16" ht="12.75" customHeight="1" x14ac:dyDescent="0.2">
      <c r="A459" s="5">
        <v>8</v>
      </c>
      <c r="B459" s="6">
        <v>0.17434572721499914</v>
      </c>
      <c r="C459" s="6">
        <v>0.16602418570272773</v>
      </c>
      <c r="D459" s="6">
        <v>0.13377055458317694</v>
      </c>
      <c r="E459" s="6">
        <v>9.0150539358709952E-2</v>
      </c>
      <c r="F459" s="6">
        <v>0.10130474001516727</v>
      </c>
      <c r="G459" s="6">
        <v>5.9669160714656076E-2</v>
      </c>
      <c r="H459" s="6">
        <v>0.17957265403885553</v>
      </c>
    </row>
    <row r="460" spans="1:16" ht="12.75" customHeight="1" x14ac:dyDescent="0.2">
      <c r="A460" s="5">
        <v>9</v>
      </c>
      <c r="B460" s="6">
        <v>0.20140121425975849</v>
      </c>
      <c r="C460" s="6">
        <v>0.1917883112545837</v>
      </c>
      <c r="D460" s="6">
        <v>0.15452946599620096</v>
      </c>
      <c r="E460" s="6">
        <v>0.10414036743571148</v>
      </c>
      <c r="F460" s="6">
        <v>0.11702551003250827</v>
      </c>
      <c r="G460" s="6">
        <v>6.8928798048332907E-2</v>
      </c>
      <c r="H460" s="6">
        <v>0.20743927109078941</v>
      </c>
    </row>
    <row r="461" spans="1:16" ht="12.75" customHeight="1" x14ac:dyDescent="0.2">
      <c r="A461" s="5">
        <v>10</v>
      </c>
      <c r="B461" s="6">
        <v>0.23018423013165387</v>
      </c>
      <c r="C461" s="6">
        <v>0.21919751048495642</v>
      </c>
      <c r="D461" s="6">
        <v>0.17661386150886932</v>
      </c>
      <c r="E461" s="6">
        <v>0.11902346463958978</v>
      </c>
      <c r="F461" s="6">
        <v>0.13375007212148354</v>
      </c>
      <c r="G461" s="6">
        <v>7.8779675539552937E-2</v>
      </c>
      <c r="H461" s="6">
        <v>0.23708520869948632</v>
      </c>
    </row>
    <row r="462" spans="1:16" ht="19.5" customHeight="1" x14ac:dyDescent="0.2">
      <c r="A462" s="5">
        <v>11</v>
      </c>
      <c r="B462" s="6">
        <v>0.26078563960570972</v>
      </c>
      <c r="C462" s="6">
        <v>0.24833831118275967</v>
      </c>
      <c r="D462" s="6">
        <v>0.20009345909787846</v>
      </c>
      <c r="E462" s="6">
        <v>0.13484681525041872</v>
      </c>
      <c r="F462" s="6">
        <v>0.15153122386169207</v>
      </c>
      <c r="G462" s="6">
        <v>8.9252891311286234E-2</v>
      </c>
      <c r="H462" s="6">
        <v>0.26860405578777469</v>
      </c>
    </row>
    <row r="463" spans="1:16" ht="12.75" customHeight="1" x14ac:dyDescent="0.2">
      <c r="A463" s="5">
        <v>12</v>
      </c>
      <c r="B463" s="6">
        <v>0.29330621892943581</v>
      </c>
      <c r="C463" s="6">
        <v>0.27930667953367666</v>
      </c>
      <c r="D463" s="6">
        <v>0.22504558153295454</v>
      </c>
      <c r="E463" s="6">
        <v>0.15166252856397905</v>
      </c>
      <c r="F463" s="6">
        <v>0.17042752195949409</v>
      </c>
      <c r="G463" s="6">
        <v>0.10038293565018869</v>
      </c>
      <c r="H463" s="6">
        <v>0.30209960989929652</v>
      </c>
    </row>
    <row r="464" spans="1:16" ht="12.75" customHeight="1" x14ac:dyDescent="0.2">
      <c r="A464" s="5">
        <v>13</v>
      </c>
      <c r="B464" s="6">
        <v>0.32785750435676542</v>
      </c>
      <c r="C464" s="6">
        <v>0.31220882815347611</v>
      </c>
      <c r="D464" s="6">
        <v>0.25155580743298961</v>
      </c>
      <c r="E464" s="6">
        <v>0.16952827765096054</v>
      </c>
      <c r="F464" s="6">
        <v>0.19050377529427806</v>
      </c>
      <c r="G464" s="6">
        <v>0.11220798141410872</v>
      </c>
      <c r="H464" s="6">
        <v>0.33768675117169716</v>
      </c>
    </row>
    <row r="465" spans="1:8" ht="12.75" customHeight="1" x14ac:dyDescent="0.2">
      <c r="A465" s="5">
        <v>14</v>
      </c>
      <c r="B465" s="6">
        <v>0.3645626589578525</v>
      </c>
      <c r="C465" s="6">
        <v>0.34716204152487873</v>
      </c>
      <c r="D465" s="6">
        <v>0.27971863634472827</v>
      </c>
      <c r="E465" s="6">
        <v>0.18850774756622993</v>
      </c>
      <c r="F465" s="6">
        <v>0.21183154858403697</v>
      </c>
      <c r="G465" s="6">
        <v>0.12477018069443696</v>
      </c>
      <c r="H465" s="6">
        <v>0.37549233513358893</v>
      </c>
    </row>
    <row r="466" spans="1:8" ht="12.75" customHeight="1" x14ac:dyDescent="0.2">
      <c r="A466" s="5">
        <v>15</v>
      </c>
      <c r="B466" s="6">
        <v>0.4035573419068923</v>
      </c>
      <c r="C466" s="6">
        <v>0.38429550379417038</v>
      </c>
      <c r="D466" s="6">
        <v>0.30963815572277148</v>
      </c>
      <c r="E466" s="6">
        <v>0.20867108483943267</v>
      </c>
      <c r="F466" s="6">
        <v>0.23448966749081623</v>
      </c>
      <c r="G466" s="6">
        <v>0.13811596232654993</v>
      </c>
      <c r="H466" s="6">
        <v>0.41565608805382892</v>
      </c>
    </row>
    <row r="467" spans="1:8" ht="19.5" customHeight="1" x14ac:dyDescent="0.2">
      <c r="A467" s="5">
        <v>16</v>
      </c>
      <c r="B467" s="6">
        <v>0.4449905589391378</v>
      </c>
      <c r="C467" s="6">
        <v>0.42375110863580795</v>
      </c>
      <c r="D467" s="6">
        <v>0.34142869346123678</v>
      </c>
      <c r="E467" s="6">
        <v>0.23009533722857911</v>
      </c>
      <c r="F467" s="6">
        <v>0.25856471278439841</v>
      </c>
      <c r="G467" s="6">
        <v>0.15229632295548301</v>
      </c>
      <c r="H467" s="6">
        <v>0.45833148289544184</v>
      </c>
    </row>
    <row r="468" spans="1:8" ht="12.75" customHeight="1" x14ac:dyDescent="0.2">
      <c r="A468" s="5">
        <v>17</v>
      </c>
      <c r="B468" s="6">
        <v>0.48902546580014933</v>
      </c>
      <c r="C468" s="6">
        <v>0.46568422435294454</v>
      </c>
      <c r="D468" s="6">
        <v>0.37521543435768523</v>
      </c>
      <c r="E468" s="6">
        <v>0.25286486916689449</v>
      </c>
      <c r="F468" s="6">
        <v>0.28415148719181327</v>
      </c>
      <c r="G468" s="6">
        <v>0.16736710201337415</v>
      </c>
      <c r="H468" s="6">
        <v>0.50368656685247137</v>
      </c>
    </row>
    <row r="469" spans="1:8" ht="12.75" customHeight="1" x14ac:dyDescent="0.2">
      <c r="A469" s="5">
        <v>18</v>
      </c>
      <c r="B469" s="6">
        <v>0.53584008799212701</v>
      </c>
      <c r="C469" s="6">
        <v>0.51026437927018697</v>
      </c>
      <c r="D469" s="6">
        <v>0.4111349723541633</v>
      </c>
      <c r="E469" s="6">
        <v>0.27707173392863643</v>
      </c>
      <c r="F469" s="6">
        <v>0.31135343361071344</v>
      </c>
      <c r="G469" s="6">
        <v>0.18338922804990315</v>
      </c>
      <c r="H469" s="6">
        <v>0.55190470267448033</v>
      </c>
    </row>
    <row r="470" spans="1:8" ht="12.75" customHeight="1" x14ac:dyDescent="0.2">
      <c r="A470" s="5">
        <v>19</v>
      </c>
      <c r="B470" s="6">
        <v>0.58562790960211564</v>
      </c>
      <c r="C470" s="6">
        <v>0.55767582245696268</v>
      </c>
      <c r="D470" s="6">
        <v>0.44933576232846145</v>
      </c>
      <c r="E470" s="6">
        <v>0.30281597809987854</v>
      </c>
      <c r="F470" s="6">
        <v>0.34028297725190398</v>
      </c>
      <c r="G470" s="6">
        <v>0.20042892025650091</v>
      </c>
      <c r="H470" s="6">
        <v>0.60318517514796677</v>
      </c>
    </row>
    <row r="471" spans="1:8" ht="12.75" customHeight="1" x14ac:dyDescent="0.2">
      <c r="A471" s="5">
        <v>20</v>
      </c>
      <c r="B471" s="6">
        <v>0.63859827105281552</v>
      </c>
      <c r="C471" s="6">
        <v>0.60811790249363951</v>
      </c>
      <c r="D471" s="6">
        <v>0.48997842527708269</v>
      </c>
      <c r="E471" s="6">
        <v>0.33020584724715979</v>
      </c>
      <c r="F471" s="6">
        <v>0.37106175675508724</v>
      </c>
      <c r="G471" s="6">
        <v>0.21855782459504852</v>
      </c>
      <c r="H471" s="6">
        <v>0.65774360077184024</v>
      </c>
    </row>
    <row r="472" spans="1:8" ht="19.5" customHeight="1" x14ac:dyDescent="0.2">
      <c r="A472" s="5">
        <v>21</v>
      </c>
      <c r="B472" s="6">
        <v>0.69497649974280018</v>
      </c>
      <c r="C472" s="6">
        <v>0.66180519187627018</v>
      </c>
      <c r="D472" s="6">
        <v>0.53323584855179307</v>
      </c>
      <c r="E472" s="6">
        <v>0.35935785346881577</v>
      </c>
      <c r="F472" s="6">
        <v>0.40382070009822629</v>
      </c>
      <c r="G472" s="6">
        <v>0.23785305850899394</v>
      </c>
      <c r="H472" s="6">
        <v>0.71581206231426386</v>
      </c>
    </row>
    <row r="473" spans="1:8" ht="12.75" customHeight="1" x14ac:dyDescent="0.2">
      <c r="A473" s="5">
        <v>22</v>
      </c>
      <c r="B473" s="6">
        <v>0.75500367813349745</v>
      </c>
      <c r="C473" s="6">
        <v>0.71896726617280926</v>
      </c>
      <c r="D473" s="6">
        <v>0.57929300791931015</v>
      </c>
      <c r="E473" s="6">
        <v>0.39039665547759428</v>
      </c>
      <c r="F473" s="6">
        <v>0.43869988984294916</v>
      </c>
      <c r="G473" s="6">
        <v>0.25839713155200511</v>
      </c>
      <c r="H473" s="6">
        <v>0.77763886994682874</v>
      </c>
    </row>
    <row r="474" spans="1:8" ht="12.75" customHeight="1" x14ac:dyDescent="0.2">
      <c r="A474" s="5">
        <v>23</v>
      </c>
      <c r="B474" s="6">
        <v>0.8189359301710043</v>
      </c>
      <c r="C474" s="6">
        <v>0.77984802450409485</v>
      </c>
      <c r="D474" s="6">
        <v>0.62834642005290542</v>
      </c>
      <c r="E474" s="6">
        <v>0.4234546896242572</v>
      </c>
      <c r="F474" s="6">
        <v>0.4758481485052159</v>
      </c>
      <c r="G474" s="6">
        <v>0.28027770116855549</v>
      </c>
      <c r="H474" s="6">
        <v>0.84348782627312091</v>
      </c>
    </row>
    <row r="475" spans="1:8" ht="12.75" customHeight="1" x14ac:dyDescent="0.2">
      <c r="A475" s="5">
        <v>24</v>
      </c>
      <c r="B475" s="6">
        <v>0.88704307813613592</v>
      </c>
      <c r="C475" s="6">
        <v>0.8447044105026007</v>
      </c>
      <c r="D475" s="6">
        <v>0.68060311197136591</v>
      </c>
      <c r="E475" s="6">
        <v>0.45867147538275493</v>
      </c>
      <c r="F475" s="6">
        <v>0.51542225810913989</v>
      </c>
      <c r="G475" s="6">
        <v>0.30358711300597213</v>
      </c>
      <c r="H475" s="6">
        <v>0.91363684291081415</v>
      </c>
    </row>
    <row r="476" spans="1:8" ht="12.75" customHeight="1" x14ac:dyDescent="0.2">
      <c r="A476" s="5">
        <v>25</v>
      </c>
      <c r="B476" s="6">
        <v>0.95960648706278728</v>
      </c>
      <c r="C476" s="6">
        <v>0.91380435961695372</v>
      </c>
      <c r="D476" s="6">
        <v>0.73627896712205587</v>
      </c>
      <c r="E476" s="6">
        <v>0.49619250074391702</v>
      </c>
      <c r="F476" s="6">
        <v>0.55758570767199367</v>
      </c>
      <c r="G476" s="6">
        <v>0.32842166317483434</v>
      </c>
      <c r="H476" s="6">
        <v>0.98837572028517517</v>
      </c>
    </row>
    <row r="477" spans="1:8" ht="18" customHeight="1" x14ac:dyDescent="0.2">
      <c r="A477" s="53" t="s">
        <v>63</v>
      </c>
      <c r="B477" s="12"/>
      <c r="C477" s="12"/>
      <c r="D477" s="12"/>
      <c r="E477" s="12"/>
      <c r="F477" s="12"/>
      <c r="G477" s="12"/>
    </row>
    <row r="478" spans="1:8" ht="18" customHeight="1" x14ac:dyDescent="0.2">
      <c r="A478" s="52" t="s">
        <v>8</v>
      </c>
      <c r="D478" s="12"/>
      <c r="E478" s="12"/>
      <c r="F478" s="13"/>
      <c r="G478" s="13"/>
      <c r="H478" s="14"/>
    </row>
    <row r="479" spans="1:8" ht="18" customHeight="1" x14ac:dyDescent="0.2">
      <c r="A479" s="53" t="s">
        <v>0</v>
      </c>
      <c r="B479" s="12"/>
      <c r="C479" s="20">
        <v>0.45</v>
      </c>
      <c r="D479" s="12"/>
      <c r="E479" s="12"/>
      <c r="H479" s="14" t="s">
        <v>46</v>
      </c>
    </row>
    <row r="480" spans="1:8" ht="18" customHeight="1" x14ac:dyDescent="0.2">
      <c r="A480" s="53" t="s">
        <v>33</v>
      </c>
      <c r="B480" s="12"/>
      <c r="H480" s="24" t="s">
        <v>46</v>
      </c>
    </row>
    <row r="481" spans="1:16" ht="14.25" customHeight="1" x14ac:dyDescent="0.2">
      <c r="A481" s="52"/>
      <c r="B481" s="15"/>
      <c r="C481" s="8"/>
      <c r="D481" s="15"/>
      <c r="E481" s="15"/>
      <c r="H481" s="24"/>
    </row>
    <row r="482" spans="1:16" ht="14.25" customHeight="1" x14ac:dyDescent="0.2">
      <c r="A482" s="2"/>
      <c r="B482" s="9"/>
      <c r="C482" s="10"/>
      <c r="D482" s="10"/>
      <c r="E482" s="10"/>
      <c r="F482" s="3"/>
      <c r="G482" s="3"/>
    </row>
    <row r="483" spans="1:16" s="2" customFormat="1" ht="14.25" customHeight="1" x14ac:dyDescent="0.2">
      <c r="D483" s="5"/>
      <c r="E483" s="5"/>
      <c r="F483" s="5"/>
      <c r="G483" s="5"/>
      <c r="H483" s="1"/>
      <c r="M483" s="1"/>
    </row>
    <row r="484" spans="1:16" s="2" customFormat="1" ht="14.25" customHeight="1" x14ac:dyDescent="0.2">
      <c r="A484" s="3"/>
      <c r="B484" s="3"/>
      <c r="D484" s="5"/>
      <c r="E484" s="5"/>
      <c r="F484" s="5"/>
      <c r="G484" s="5"/>
      <c r="H484" s="3"/>
      <c r="M484" s="1"/>
    </row>
    <row r="485" spans="1:16" s="2" customFormat="1" ht="39" customHeight="1" x14ac:dyDescent="0.2">
      <c r="A485" s="48" t="s">
        <v>48</v>
      </c>
      <c r="B485" s="48" t="s">
        <v>3</v>
      </c>
      <c r="C485" s="48" t="s">
        <v>7</v>
      </c>
      <c r="D485" s="48" t="s">
        <v>42</v>
      </c>
      <c r="E485" s="48" t="s">
        <v>50</v>
      </c>
      <c r="F485" s="48" t="s">
        <v>47</v>
      </c>
      <c r="G485" s="48" t="s">
        <v>51</v>
      </c>
      <c r="H485" s="48" t="s">
        <v>49</v>
      </c>
      <c r="M485" s="1"/>
    </row>
    <row r="486" spans="1:16" ht="19.5" customHeight="1" x14ac:dyDescent="0.2">
      <c r="A486" s="5">
        <v>1</v>
      </c>
      <c r="B486" s="6">
        <v>2.5116608967067619E-2</v>
      </c>
      <c r="C486" s="6">
        <v>2.3917790346699618E-2</v>
      </c>
      <c r="D486" s="6">
        <v>1.9271264999974017E-2</v>
      </c>
      <c r="E486" s="6">
        <v>1.2987274660598387E-2</v>
      </c>
      <c r="F486" s="6">
        <v>1.459417206326869E-2</v>
      </c>
      <c r="G486" s="6">
        <v>8.5960637005745699E-3</v>
      </c>
      <c r="H486" s="6">
        <v>2.5869610943263933E-2</v>
      </c>
    </row>
    <row r="487" spans="1:16" ht="12.75" customHeight="1" x14ac:dyDescent="0.2">
      <c r="A487" s="5">
        <v>2</v>
      </c>
      <c r="B487" s="6">
        <v>4.1887560161100575E-2</v>
      </c>
      <c r="C487" s="6">
        <v>3.9888262120956947E-2</v>
      </c>
      <c r="D487" s="6">
        <v>3.2139142394793103E-2</v>
      </c>
      <c r="E487" s="6">
        <v>2.165918374521977E-2</v>
      </c>
      <c r="F487" s="6">
        <v>2.4339044379086495E-2</v>
      </c>
      <c r="G487" s="6">
        <v>1.4335857833300032E-2</v>
      </c>
      <c r="H487" s="6">
        <v>4.31433592867193E-2</v>
      </c>
    </row>
    <row r="488" spans="1:16" s="18" customFormat="1" ht="12.75" customHeight="1" x14ac:dyDescent="0.2">
      <c r="A488" s="17">
        <v>3</v>
      </c>
      <c r="B488" s="6">
        <v>5.9059203027757384E-2</v>
      </c>
      <c r="C488" s="6">
        <v>5.6240300508448228E-2</v>
      </c>
      <c r="D488" s="6">
        <v>4.5314459198194046E-2</v>
      </c>
      <c r="E488" s="6">
        <v>3.0538282136861206E-2</v>
      </c>
      <c r="F488" s="6">
        <v>3.4316741246270245E-2</v>
      </c>
      <c r="G488" s="6">
        <v>2.0212787163960872E-2</v>
      </c>
      <c r="H488" s="6">
        <v>6.0829812135491282E-2</v>
      </c>
      <c r="I488" s="1"/>
      <c r="J488" s="1"/>
      <c r="K488" s="1"/>
      <c r="L488" s="1"/>
      <c r="M488" s="1"/>
      <c r="N488" s="1"/>
      <c r="O488" s="1"/>
      <c r="P488" s="1"/>
    </row>
    <row r="489" spans="1:16" ht="12.75" customHeight="1" x14ac:dyDescent="0.2">
      <c r="A489" s="5">
        <v>4</v>
      </c>
      <c r="B489" s="6">
        <v>7.7506297549370218E-2</v>
      </c>
      <c r="C489" s="6">
        <v>7.380691309744053E-2</v>
      </c>
      <c r="D489" s="6">
        <v>5.9468394049498718E-2</v>
      </c>
      <c r="E489" s="6">
        <v>4.007688997824356E-2</v>
      </c>
      <c r="F489" s="6">
        <v>4.5035547748724251E-2</v>
      </c>
      <c r="G489" s="6">
        <v>2.6526234962834554E-2</v>
      </c>
      <c r="H489" s="6">
        <v>7.9829954986521026E-2</v>
      </c>
    </row>
    <row r="490" spans="1:16" ht="12.75" customHeight="1" x14ac:dyDescent="0.2">
      <c r="A490" s="5">
        <v>5</v>
      </c>
      <c r="B490" s="6">
        <v>9.7273460510486451E-2</v>
      </c>
      <c r="C490" s="6">
        <v>9.2630587108248771E-2</v>
      </c>
      <c r="D490" s="6">
        <v>7.4635180147925473E-2</v>
      </c>
      <c r="E490" s="6">
        <v>5.0298077678121042E-2</v>
      </c>
      <c r="F490" s="6">
        <v>5.6521388764741103E-2</v>
      </c>
      <c r="G490" s="6">
        <v>3.3291471154399614E-2</v>
      </c>
      <c r="H490" s="6">
        <v>0.10018974224628488</v>
      </c>
    </row>
    <row r="491" spans="1:16" s="18" customFormat="1" ht="19.5" customHeight="1" x14ac:dyDescent="0.2">
      <c r="A491" s="17">
        <v>6</v>
      </c>
      <c r="B491" s="6">
        <v>0.11841064379674332</v>
      </c>
      <c r="C491" s="6">
        <v>0.1127588902172922</v>
      </c>
      <c r="D491" s="6">
        <v>9.0853144165145089E-2</v>
      </c>
      <c r="E491" s="6">
        <v>6.1227674314751616E-2</v>
      </c>
      <c r="F491" s="6">
        <v>6.8803289168452145E-2</v>
      </c>
      <c r="G491" s="6">
        <v>4.0525591581150738E-2</v>
      </c>
      <c r="H491" s="6">
        <v>0.12196062336996258</v>
      </c>
      <c r="I491" s="1"/>
      <c r="J491" s="1"/>
      <c r="K491" s="1"/>
      <c r="L491" s="1"/>
      <c r="M491" s="1"/>
      <c r="N491" s="1"/>
      <c r="O491" s="1"/>
      <c r="P491" s="1"/>
    </row>
    <row r="492" spans="1:16" ht="12.75" customHeight="1" x14ac:dyDescent="0.2">
      <c r="A492" s="5">
        <v>7</v>
      </c>
      <c r="B492" s="6">
        <v>0.14097370060635656</v>
      </c>
      <c r="C492" s="6">
        <v>0.13424500974324377</v>
      </c>
      <c r="D492" s="6">
        <v>0.10816514068337132</v>
      </c>
      <c r="E492" s="6">
        <v>7.2894560412048837E-2</v>
      </c>
      <c r="F492" s="6">
        <v>8.1913702830764545E-2</v>
      </c>
      <c r="G492" s="6">
        <v>4.8247711787322907E-2</v>
      </c>
      <c r="H492" s="6">
        <v>0.14520012604808238</v>
      </c>
    </row>
    <row r="493" spans="1:16" ht="12.75" customHeight="1" x14ac:dyDescent="0.2">
      <c r="A493" s="5">
        <v>8</v>
      </c>
      <c r="B493" s="6">
        <v>0.16502499645713964</v>
      </c>
      <c r="C493" s="6">
        <v>0.15714833449061463</v>
      </c>
      <c r="D493" s="6">
        <v>0.12661902100379782</v>
      </c>
      <c r="E493" s="6">
        <v>8.5330983878568203E-2</v>
      </c>
      <c r="F493" s="6">
        <v>9.5888867649038562E-2</v>
      </c>
      <c r="G493" s="6">
        <v>5.6479176133715288E-2</v>
      </c>
      <c r="H493" s="6">
        <v>0.16997248553167787</v>
      </c>
    </row>
    <row r="494" spans="1:16" ht="12.75" customHeight="1" x14ac:dyDescent="0.2">
      <c r="A494" s="5">
        <v>9</v>
      </c>
      <c r="B494" s="6">
        <v>0.19063406485834955</v>
      </c>
      <c r="C494" s="6">
        <v>0.1815350791263074</v>
      </c>
      <c r="D494" s="6">
        <v>0.14626813622509499</v>
      </c>
      <c r="E494" s="6">
        <v>9.8572899041743781E-2</v>
      </c>
      <c r="F494" s="6">
        <v>0.11076918652955779</v>
      </c>
      <c r="G494" s="6">
        <v>6.524378219888162E-2</v>
      </c>
      <c r="H494" s="6">
        <v>0.19634931996133304</v>
      </c>
    </row>
    <row r="495" spans="1:16" ht="12.75" customHeight="1" x14ac:dyDescent="0.2">
      <c r="A495" s="5">
        <v>10</v>
      </c>
      <c r="B495" s="6">
        <v>0.21787830633280708</v>
      </c>
      <c r="C495" s="6">
        <v>0.20747894983733078</v>
      </c>
      <c r="D495" s="6">
        <v>0.16717187358334917</v>
      </c>
      <c r="E495" s="6">
        <v>0.1126603280976477</v>
      </c>
      <c r="F495" s="6">
        <v>0.12659963355896403</v>
      </c>
      <c r="G495" s="6">
        <v>7.4568020016786959E-2</v>
      </c>
      <c r="H495" s="6">
        <v>0.224410350346154</v>
      </c>
    </row>
    <row r="496" spans="1:16" ht="19.5" customHeight="1" x14ac:dyDescent="0.2">
      <c r="A496" s="5">
        <v>11</v>
      </c>
      <c r="B496" s="6">
        <v>0.24684372791616482</v>
      </c>
      <c r="C496" s="6">
        <v>0.23506184853368303</v>
      </c>
      <c r="D496" s="6">
        <v>0.18939622384897442</v>
      </c>
      <c r="E496" s="6">
        <v>0.12763774349063864</v>
      </c>
      <c r="F496" s="6">
        <v>0.14343018369520696</v>
      </c>
      <c r="G496" s="6">
        <v>8.4481325167614044E-2</v>
      </c>
      <c r="H496" s="6">
        <v>0.25424416223340296</v>
      </c>
    </row>
    <row r="497" spans="1:8" ht="12.75" customHeight="1" x14ac:dyDescent="0.2">
      <c r="A497" s="5">
        <v>12</v>
      </c>
      <c r="B497" s="6">
        <v>0.277625718237407</v>
      </c>
      <c r="C497" s="6">
        <v>0.26437461093417058</v>
      </c>
      <c r="D497" s="6">
        <v>0.21301437602409867</v>
      </c>
      <c r="E497" s="6">
        <v>0.14355446869132271</v>
      </c>
      <c r="F497" s="6">
        <v>0.16131626313320396</v>
      </c>
      <c r="G497" s="6">
        <v>9.5016344046110368E-2</v>
      </c>
      <c r="H497" s="6">
        <v>0.28594900402609746</v>
      </c>
    </row>
    <row r="498" spans="1:8" ht="12.75" customHeight="1" x14ac:dyDescent="0.2">
      <c r="A498" s="5">
        <v>13</v>
      </c>
      <c r="B498" s="6">
        <v>0.31032985068914942</v>
      </c>
      <c r="C498" s="6">
        <v>0.29551777140129765</v>
      </c>
      <c r="D498" s="6">
        <v>0.23810733359246106</v>
      </c>
      <c r="E498" s="6">
        <v>0.16046509349916502</v>
      </c>
      <c r="F498" s="6">
        <v>0.18031921599226511</v>
      </c>
      <c r="G498" s="6">
        <v>0.1062092087435627</v>
      </c>
      <c r="H498" s="6">
        <v>0.31963361423254943</v>
      </c>
    </row>
    <row r="499" spans="1:8" ht="12.75" customHeight="1" x14ac:dyDescent="0.2">
      <c r="A499" s="5">
        <v>14</v>
      </c>
      <c r="B499" s="6">
        <v>0.34507270389675049</v>
      </c>
      <c r="C499" s="6">
        <v>0.32860234424929302</v>
      </c>
      <c r="D499" s="6">
        <v>0.26476454404219818</v>
      </c>
      <c r="E499" s="6">
        <v>0.17842989828995465</v>
      </c>
      <c r="F499" s="6">
        <v>0.20050678105510619</v>
      </c>
      <c r="G499" s="6">
        <v>0.11809981785022339</v>
      </c>
      <c r="H499" s="6">
        <v>0.35541806653333713</v>
      </c>
    </row>
    <row r="500" spans="1:8" ht="12.75" customHeight="1" x14ac:dyDescent="0.2">
      <c r="A500" s="5">
        <v>15</v>
      </c>
      <c r="B500" s="6">
        <v>0.38198268453296619</v>
      </c>
      <c r="C500" s="6">
        <v>0.36375060728572706</v>
      </c>
      <c r="D500" s="6">
        <v>0.2930845301883005</v>
      </c>
      <c r="E500" s="6">
        <v>0.1975152794761024</v>
      </c>
      <c r="F500" s="6">
        <v>0.22195356986975642</v>
      </c>
      <c r="G500" s="6">
        <v>0.13073211806049048</v>
      </c>
      <c r="H500" s="6">
        <v>0.39343461726414169</v>
      </c>
    </row>
    <row r="501" spans="1:8" ht="19.5" customHeight="1" x14ac:dyDescent="0.2">
      <c r="A501" s="5">
        <v>16</v>
      </c>
      <c r="B501" s="6">
        <v>0.42120083230851985</v>
      </c>
      <c r="C501" s="6">
        <v>0.40109686837978947</v>
      </c>
      <c r="D501" s="6">
        <v>0.32317550781915039</v>
      </c>
      <c r="E501" s="6">
        <v>0.21779416575047497</v>
      </c>
      <c r="F501" s="6">
        <v>0.24474153449466216</v>
      </c>
      <c r="G501" s="6">
        <v>0.14415437967786221</v>
      </c>
      <c r="H501" s="6">
        <v>0.43382853454012721</v>
      </c>
    </row>
    <row r="502" spans="1:8" ht="12.75" customHeight="1" x14ac:dyDescent="0.2">
      <c r="A502" s="5">
        <v>17</v>
      </c>
      <c r="B502" s="6">
        <v>0.46288158046799494</v>
      </c>
      <c r="C502" s="6">
        <v>0.44078818965962624</v>
      </c>
      <c r="D502" s="6">
        <v>0.35515596920355208</v>
      </c>
      <c r="E502" s="6">
        <v>0.2393464113229605</v>
      </c>
      <c r="F502" s="6">
        <v>0.26896040938986537</v>
      </c>
      <c r="G502" s="6">
        <v>0.15841945689175826</v>
      </c>
      <c r="H502" s="6">
        <v>0.47675888155168372</v>
      </c>
    </row>
    <row r="503" spans="1:8" ht="12.75" customHeight="1" x14ac:dyDescent="0.2">
      <c r="A503" s="5">
        <v>18</v>
      </c>
      <c r="B503" s="6">
        <v>0.50719343705766884</v>
      </c>
      <c r="C503" s="6">
        <v>0.48298503626318184</v>
      </c>
      <c r="D503" s="6">
        <v>0.38915520580830737</v>
      </c>
      <c r="E503" s="6">
        <v>0.26225914818985652</v>
      </c>
      <c r="F503" s="6">
        <v>0.29470810727219177</v>
      </c>
      <c r="G503" s="6">
        <v>0.1735850209388396</v>
      </c>
      <c r="H503" s="6">
        <v>0.52239921825683422</v>
      </c>
    </row>
    <row r="504" spans="1:8" ht="12.75" customHeight="1" x14ac:dyDescent="0.2">
      <c r="A504" s="5">
        <v>19</v>
      </c>
      <c r="B504" s="6">
        <v>0.5543195422742595</v>
      </c>
      <c r="C504" s="6">
        <v>0.52786180708462604</v>
      </c>
      <c r="D504" s="6">
        <v>0.42531373593617477</v>
      </c>
      <c r="E504" s="6">
        <v>0.28662707432728279</v>
      </c>
      <c r="F504" s="6">
        <v>0.32209104296643354</v>
      </c>
      <c r="G504" s="6">
        <v>0.18971375085349296</v>
      </c>
      <c r="H504" s="6">
        <v>0.57093817543943104</v>
      </c>
    </row>
    <row r="505" spans="1:8" ht="12.75" customHeight="1" x14ac:dyDescent="0.2">
      <c r="A505" s="5">
        <v>20</v>
      </c>
      <c r="B505" s="6">
        <v>0.60445804495150279</v>
      </c>
      <c r="C505" s="6">
        <v>0.57560719329118404</v>
      </c>
      <c r="D505" s="6">
        <v>0.46378359359339133</v>
      </c>
      <c r="E505" s="6">
        <v>0.31255264836453822</v>
      </c>
      <c r="F505" s="6">
        <v>0.3512243521653694</v>
      </c>
      <c r="G505" s="6">
        <v>0.20687346231892692</v>
      </c>
      <c r="H505" s="6">
        <v>0.62257984248289078</v>
      </c>
    </row>
    <row r="506" spans="1:8" ht="19.5" customHeight="1" x14ac:dyDescent="0.2">
      <c r="A506" s="5">
        <v>21</v>
      </c>
      <c r="B506" s="6">
        <v>0.65782222621618758</v>
      </c>
      <c r="C506" s="6">
        <v>0.62642429607705519</v>
      </c>
      <c r="D506" s="6">
        <v>0.50472842336745838</v>
      </c>
      <c r="E506" s="6">
        <v>0.34014615352405797</v>
      </c>
      <c r="F506" s="6">
        <v>0.38223196328092346</v>
      </c>
      <c r="G506" s="6">
        <v>0.2251371499879791</v>
      </c>
      <c r="H506" s="6">
        <v>0.67754389473346754</v>
      </c>
    </row>
    <row r="507" spans="1:8" ht="12.75" customHeight="1" x14ac:dyDescent="0.2">
      <c r="A507" s="5">
        <v>22</v>
      </c>
      <c r="B507" s="6">
        <v>0.71464027997348489</v>
      </c>
      <c r="C507" s="6">
        <v>0.6805304176262017</v>
      </c>
      <c r="D507" s="6">
        <v>0.54832331199973072</v>
      </c>
      <c r="E507" s="6">
        <v>0.36952558411495495</v>
      </c>
      <c r="F507" s="6">
        <v>0.41524646989371072</v>
      </c>
      <c r="G507" s="6">
        <v>0.2445829123550563</v>
      </c>
      <c r="H507" s="6">
        <v>0.73606536740447936</v>
      </c>
    </row>
    <row r="508" spans="1:8" ht="12.75" customHeight="1" x14ac:dyDescent="0.2">
      <c r="A508" s="5">
        <v>23</v>
      </c>
      <c r="B508" s="6">
        <v>0.77515463747750324</v>
      </c>
      <c r="C508" s="6">
        <v>0.73815641792122966</v>
      </c>
      <c r="D508" s="6">
        <v>0.59475427014747217</v>
      </c>
      <c r="E508" s="6">
        <v>0.40081629628254134</v>
      </c>
      <c r="F508" s="6">
        <v>0.45040873829028361</v>
      </c>
      <c r="G508" s="6">
        <v>0.26529372059298134</v>
      </c>
      <c r="H508" s="6">
        <v>0.79839395989732609</v>
      </c>
    </row>
    <row r="509" spans="1:8" ht="12.75" customHeight="1" x14ac:dyDescent="0.2">
      <c r="A509" s="5">
        <v>24</v>
      </c>
      <c r="B509" s="6">
        <v>0.83962069598773914</v>
      </c>
      <c r="C509" s="6">
        <v>0.79954550408121172</v>
      </c>
      <c r="D509" s="6">
        <v>0.64421725691784071</v>
      </c>
      <c r="E509" s="6">
        <v>0.43415035062309371</v>
      </c>
      <c r="F509" s="6">
        <v>0.48786716874053754</v>
      </c>
      <c r="G509" s="6">
        <v>0.28735698344050781</v>
      </c>
      <c r="H509" s="6">
        <v>0.86479272634275506</v>
      </c>
    </row>
    <row r="510" spans="1:8" ht="12.75" customHeight="1" x14ac:dyDescent="0.2">
      <c r="A510" s="5">
        <v>25</v>
      </c>
      <c r="B510" s="6">
        <v>0.90830477842740565</v>
      </c>
      <c r="C510" s="6">
        <v>0.86495128740575777</v>
      </c>
      <c r="D510" s="6">
        <v>0.69691661437132457</v>
      </c>
      <c r="E510" s="6">
        <v>0.46966545716572961</v>
      </c>
      <c r="F510" s="6">
        <v>0.52777650994366465</v>
      </c>
      <c r="G510" s="6">
        <v>0.31086384890315943</v>
      </c>
      <c r="H510" s="6">
        <v>0.93553597408925571</v>
      </c>
    </row>
    <row r="511" spans="1:8" ht="18" customHeight="1" x14ac:dyDescent="0.2">
      <c r="A511" s="53" t="s">
        <v>63</v>
      </c>
      <c r="B511" s="12"/>
      <c r="C511" s="12"/>
      <c r="D511" s="12"/>
      <c r="E511" s="12"/>
      <c r="F511" s="12"/>
      <c r="G511" s="12"/>
    </row>
    <row r="512" spans="1:8" ht="18" customHeight="1" x14ac:dyDescent="0.2">
      <c r="A512" s="52" t="s">
        <v>8</v>
      </c>
      <c r="D512" s="12"/>
      <c r="E512" s="12"/>
      <c r="F512" s="13"/>
      <c r="G512" s="13"/>
      <c r="H512" s="14"/>
    </row>
    <row r="513" spans="1:16" ht="18" customHeight="1" x14ac:dyDescent="0.2">
      <c r="A513" s="53" t="s">
        <v>0</v>
      </c>
      <c r="B513" s="12"/>
      <c r="C513" s="20">
        <v>0.45</v>
      </c>
      <c r="D513" s="12"/>
      <c r="E513" s="12"/>
      <c r="H513" s="14" t="s">
        <v>46</v>
      </c>
    </row>
    <row r="514" spans="1:16" ht="18" customHeight="1" x14ac:dyDescent="0.2">
      <c r="A514" s="53" t="s">
        <v>32</v>
      </c>
      <c r="B514" s="12"/>
      <c r="H514" s="24" t="s">
        <v>46</v>
      </c>
    </row>
    <row r="515" spans="1:16" ht="14.25" customHeight="1" x14ac:dyDescent="0.2">
      <c r="A515" s="52"/>
      <c r="B515" s="15"/>
      <c r="C515" s="8"/>
      <c r="D515" s="15"/>
      <c r="E515" s="15"/>
      <c r="H515" s="24"/>
    </row>
    <row r="516" spans="1:16" ht="14.25" customHeight="1" x14ac:dyDescent="0.2">
      <c r="A516" s="2"/>
      <c r="B516" s="9"/>
      <c r="C516" s="10"/>
      <c r="D516" s="10"/>
      <c r="E516" s="10"/>
      <c r="F516" s="3"/>
      <c r="G516" s="3"/>
    </row>
    <row r="517" spans="1:16" s="2" customFormat="1" ht="14.25" customHeight="1" x14ac:dyDescent="0.2">
      <c r="D517" s="5"/>
      <c r="E517" s="5"/>
      <c r="F517" s="5"/>
      <c r="G517" s="5"/>
      <c r="H517" s="1"/>
      <c r="M517" s="1"/>
    </row>
    <row r="518" spans="1:16" s="2" customFormat="1" ht="14.25" customHeight="1" x14ac:dyDescent="0.2">
      <c r="A518" s="3"/>
      <c r="B518" s="3"/>
      <c r="D518" s="5"/>
      <c r="E518" s="5"/>
      <c r="F518" s="5"/>
      <c r="G518" s="5"/>
      <c r="H518" s="3"/>
      <c r="M518" s="1"/>
    </row>
    <row r="519" spans="1:16" s="2" customFormat="1" ht="39" customHeight="1" x14ac:dyDescent="0.2">
      <c r="A519" s="48" t="s">
        <v>48</v>
      </c>
      <c r="B519" s="48" t="s">
        <v>3</v>
      </c>
      <c r="C519" s="48" t="s">
        <v>7</v>
      </c>
      <c r="D519" s="48" t="s">
        <v>42</v>
      </c>
      <c r="E519" s="48" t="s">
        <v>50</v>
      </c>
      <c r="F519" s="48" t="s">
        <v>47</v>
      </c>
      <c r="G519" s="48" t="s">
        <v>51</v>
      </c>
      <c r="H519" s="48" t="s">
        <v>49</v>
      </c>
      <c r="M519" s="1"/>
    </row>
    <row r="520" spans="1:16" ht="19.5" customHeight="1" x14ac:dyDescent="0.2">
      <c r="A520" s="5">
        <v>1</v>
      </c>
      <c r="B520" s="6">
        <v>1.9497230960922533E-2</v>
      </c>
      <c r="C520" s="6">
        <v>1.8566625895875075E-2</v>
      </c>
      <c r="D520" s="6">
        <v>1.4959674895058239E-2</v>
      </c>
      <c r="E520" s="6">
        <v>1.008161149232506E-2</v>
      </c>
      <c r="F520" s="6">
        <v>1.1328995238731619E-2</v>
      </c>
      <c r="G520" s="6">
        <v>6.672852993198951E-3</v>
      </c>
      <c r="H520" s="6">
        <v>2.0081762633298392E-2</v>
      </c>
    </row>
    <row r="521" spans="1:16" ht="12.75" customHeight="1" x14ac:dyDescent="0.2">
      <c r="A521" s="5">
        <v>2</v>
      </c>
      <c r="B521" s="6">
        <v>3.2515991148380913E-2</v>
      </c>
      <c r="C521" s="6">
        <v>3.0963999169706123E-2</v>
      </c>
      <c r="D521" s="6">
        <v>2.4948602057661324E-2</v>
      </c>
      <c r="E521" s="6">
        <v>1.6813340863781105E-2</v>
      </c>
      <c r="F521" s="6">
        <v>1.8893632108116388E-2</v>
      </c>
      <c r="G521" s="6">
        <v>1.1128474053375928E-2</v>
      </c>
      <c r="H521" s="6">
        <v>3.3490828381576541E-2</v>
      </c>
    </row>
    <row r="522" spans="1:16" s="18" customFormat="1" ht="12.75" customHeight="1" x14ac:dyDescent="0.2">
      <c r="A522" s="17">
        <v>3</v>
      </c>
      <c r="B522" s="6">
        <v>4.58457956370628E-2</v>
      </c>
      <c r="C522" s="6">
        <v>4.3657570564667056E-2</v>
      </c>
      <c r="D522" s="6">
        <v>3.5176184731582405E-2</v>
      </c>
      <c r="E522" s="6">
        <v>2.3705904756206923E-2</v>
      </c>
      <c r="F522" s="6">
        <v>2.6639003329710361E-2</v>
      </c>
      <c r="G522" s="6">
        <v>1.5690548840269103E-2</v>
      </c>
      <c r="H522" s="6">
        <v>4.7220263614020402E-2</v>
      </c>
      <c r="I522" s="1"/>
      <c r="J522" s="1"/>
      <c r="K522" s="1"/>
      <c r="L522" s="1"/>
      <c r="M522" s="1"/>
      <c r="N522" s="1"/>
      <c r="O522" s="1"/>
      <c r="P522" s="1"/>
    </row>
    <row r="523" spans="1:16" ht="12.75" customHeight="1" x14ac:dyDescent="0.2">
      <c r="A523" s="5">
        <v>4</v>
      </c>
      <c r="B523" s="6">
        <v>6.0165692997309242E-2</v>
      </c>
      <c r="C523" s="6">
        <v>5.7293977585125562E-2</v>
      </c>
      <c r="D523" s="6">
        <v>4.6163437714800575E-2</v>
      </c>
      <c r="E523" s="6">
        <v>3.1110425022973311E-2</v>
      </c>
      <c r="F523" s="6">
        <v>3.4959674574694247E-2</v>
      </c>
      <c r="G523" s="6">
        <v>2.0591479139250447E-2</v>
      </c>
      <c r="H523" s="6">
        <v>6.1969474940389124E-2</v>
      </c>
    </row>
    <row r="524" spans="1:16" ht="12.75" customHeight="1" x14ac:dyDescent="0.2">
      <c r="A524" s="5">
        <v>5</v>
      </c>
      <c r="B524" s="6">
        <v>7.5510317831036275E-2</v>
      </c>
      <c r="C524" s="6">
        <v>7.1906201719484572E-2</v>
      </c>
      <c r="D524" s="6">
        <v>5.7936935159605518E-2</v>
      </c>
      <c r="E524" s="6">
        <v>3.9044810494385872E-2</v>
      </c>
      <c r="F524" s="6">
        <v>4.3875770508000615E-2</v>
      </c>
      <c r="G524" s="6">
        <v>2.5843118510834602E-2</v>
      </c>
      <c r="H524" s="6">
        <v>7.7774135316292153E-2</v>
      </c>
    </row>
    <row r="525" spans="1:16" s="18" customFormat="1" ht="19.5" customHeight="1" x14ac:dyDescent="0.2">
      <c r="A525" s="17">
        <v>6</v>
      </c>
      <c r="B525" s="6">
        <v>9.1918446210781352E-2</v>
      </c>
      <c r="C525" s="6">
        <v>8.7531168253901795E-2</v>
      </c>
      <c r="D525" s="6">
        <v>7.0526428851778039E-2</v>
      </c>
      <c r="E525" s="6">
        <v>4.752911146883336E-2</v>
      </c>
      <c r="F525" s="6">
        <v>5.3409822223508104E-2</v>
      </c>
      <c r="G525" s="6">
        <v>3.1458737918073444E-2</v>
      </c>
      <c r="H525" s="6">
        <v>9.4674183330245437E-2</v>
      </c>
      <c r="I525" s="1"/>
      <c r="J525" s="1"/>
      <c r="K525" s="1"/>
      <c r="L525" s="1"/>
      <c r="M525" s="1"/>
      <c r="N525" s="1"/>
      <c r="O525" s="1"/>
      <c r="P525" s="1"/>
    </row>
    <row r="526" spans="1:16" ht="12.75" customHeight="1" x14ac:dyDescent="0.2">
      <c r="A526" s="5">
        <v>7</v>
      </c>
      <c r="B526" s="6">
        <v>0.10943343521181469</v>
      </c>
      <c r="C526" s="6">
        <v>0.10421016482548295</v>
      </c>
      <c r="D526" s="6">
        <v>8.3965185451170668E-2</v>
      </c>
      <c r="E526" s="6">
        <v>5.6585746985675485E-2</v>
      </c>
      <c r="F526" s="6">
        <v>6.3587022637086973E-2</v>
      </c>
      <c r="G526" s="6">
        <v>3.745317615474611E-2</v>
      </c>
      <c r="H526" s="6">
        <v>0.11271427591306118</v>
      </c>
    </row>
    <row r="527" spans="1:16" ht="12.75" customHeight="1" x14ac:dyDescent="0.2">
      <c r="A527" s="5">
        <v>8</v>
      </c>
      <c r="B527" s="6">
        <v>0.12810369721760742</v>
      </c>
      <c r="C527" s="6">
        <v>0.12198929308909573</v>
      </c>
      <c r="D527" s="6">
        <v>9.8290350412903363E-2</v>
      </c>
      <c r="E527" s="6">
        <v>6.6239750078708234E-2</v>
      </c>
      <c r="F527" s="6">
        <v>7.4435502084934158E-2</v>
      </c>
      <c r="G527" s="6">
        <v>4.3843002174597898E-2</v>
      </c>
      <c r="H527" s="6">
        <v>0.13194427686310783</v>
      </c>
    </row>
    <row r="528" spans="1:16" ht="12.75" customHeight="1" x14ac:dyDescent="0.2">
      <c r="A528" s="5">
        <v>9</v>
      </c>
      <c r="B528" s="6">
        <v>0.14798320889719493</v>
      </c>
      <c r="C528" s="6">
        <v>0.14091995340118532</v>
      </c>
      <c r="D528" s="6">
        <v>0.11354333851132566</v>
      </c>
      <c r="E528" s="6">
        <v>7.6519030957743192E-2</v>
      </c>
      <c r="F528" s="6">
        <v>8.5986624068242701E-2</v>
      </c>
      <c r="G528" s="6">
        <v>5.0646689286903225E-2</v>
      </c>
      <c r="H528" s="6">
        <v>0.1524197810829373</v>
      </c>
    </row>
    <row r="529" spans="1:8" ht="12.75" customHeight="1" x14ac:dyDescent="0.2">
      <c r="A529" s="5">
        <v>10</v>
      </c>
      <c r="B529" s="6">
        <v>0.16913205383399052</v>
      </c>
      <c r="C529" s="6">
        <v>0.16105936154885267</v>
      </c>
      <c r="D529" s="6">
        <v>0.1297702501837866</v>
      </c>
      <c r="E529" s="6">
        <v>8.7454657590649978E-2</v>
      </c>
      <c r="F529" s="6">
        <v>9.8275300551269498E-2</v>
      </c>
      <c r="G529" s="6">
        <v>5.7884800869109132E-2</v>
      </c>
      <c r="H529" s="6">
        <v>0.17420267347624094</v>
      </c>
    </row>
    <row r="530" spans="1:8" ht="19.5" customHeight="1" x14ac:dyDescent="0.2">
      <c r="A530" s="5">
        <v>11</v>
      </c>
      <c r="B530" s="6">
        <v>0.19161699657573164</v>
      </c>
      <c r="C530" s="6">
        <v>0.18247109540033116</v>
      </c>
      <c r="D530" s="6">
        <v>0.14702231198295251</v>
      </c>
      <c r="E530" s="6">
        <v>9.9081152532610836E-2</v>
      </c>
      <c r="F530" s="6">
        <v>0.11134032551686007</v>
      </c>
      <c r="G530" s="6">
        <v>6.5580186833241697E-2</v>
      </c>
      <c r="H530" s="6">
        <v>0.19736172020795109</v>
      </c>
    </row>
    <row r="531" spans="1:8" ht="12.75" customHeight="1" x14ac:dyDescent="0.2">
      <c r="A531" s="5">
        <v>12</v>
      </c>
      <c r="B531" s="6">
        <v>0.2155120843050132</v>
      </c>
      <c r="C531" s="6">
        <v>0.20522566785771632</v>
      </c>
      <c r="D531" s="6">
        <v>0.16535633822162174</v>
      </c>
      <c r="E531" s="6">
        <v>0.11143680403740491</v>
      </c>
      <c r="F531" s="6">
        <v>0.12522472457109871</v>
      </c>
      <c r="G531" s="6">
        <v>7.3758189545353153E-2</v>
      </c>
      <c r="H531" s="6">
        <v>0.2219731884130017</v>
      </c>
    </row>
    <row r="532" spans="1:8" ht="12.75" customHeight="1" x14ac:dyDescent="0.2">
      <c r="A532" s="5">
        <v>13</v>
      </c>
      <c r="B532" s="6">
        <v>0.24089927031504674</v>
      </c>
      <c r="C532" s="6">
        <v>0.22940112057415607</v>
      </c>
      <c r="D532" s="6">
        <v>0.1848352093480734</v>
      </c>
      <c r="E532" s="6">
        <v>0.12456398844372014</v>
      </c>
      <c r="F532" s="6">
        <v>0.13997611721802952</v>
      </c>
      <c r="G532" s="6">
        <v>8.2446857207724419E-2</v>
      </c>
      <c r="H532" s="6">
        <v>0.2481214883640408</v>
      </c>
    </row>
    <row r="533" spans="1:8" ht="12.75" customHeight="1" x14ac:dyDescent="0.2">
      <c r="A533" s="5">
        <v>14</v>
      </c>
      <c r="B533" s="6">
        <v>0.2678690509139407</v>
      </c>
      <c r="C533" s="6">
        <v>0.2550836304586161</v>
      </c>
      <c r="D533" s="6">
        <v>0.20552836062474128</v>
      </c>
      <c r="E533" s="6">
        <v>0.13850949950507288</v>
      </c>
      <c r="F533" s="6">
        <v>0.15564708693710849</v>
      </c>
      <c r="G533" s="6">
        <v>9.1677161836927673E-2</v>
      </c>
      <c r="H533" s="6">
        <v>0.27589982947025388</v>
      </c>
    </row>
    <row r="534" spans="1:8" ht="12.75" customHeight="1" x14ac:dyDescent="0.2">
      <c r="A534" s="5">
        <v>15</v>
      </c>
      <c r="B534" s="6">
        <v>0.29652110414975202</v>
      </c>
      <c r="C534" s="6">
        <v>0.2823681179145125</v>
      </c>
      <c r="D534" s="6">
        <v>0.22751227220391443</v>
      </c>
      <c r="E534" s="6">
        <v>0.15332487866121114</v>
      </c>
      <c r="F534" s="6">
        <v>0.17229555231862706</v>
      </c>
      <c r="G534" s="6">
        <v>0.10148321786504136</v>
      </c>
      <c r="H534" s="6">
        <v>0.30541087815154655</v>
      </c>
    </row>
    <row r="535" spans="1:8" ht="19.5" customHeight="1" x14ac:dyDescent="0.2">
      <c r="A535" s="5">
        <v>16</v>
      </c>
      <c r="B535" s="6">
        <v>0.3269649146992632</v>
      </c>
      <c r="C535" s="6">
        <v>0.31135884190247537</v>
      </c>
      <c r="D535" s="6">
        <v>0.25087094858725473</v>
      </c>
      <c r="E535" s="6">
        <v>0.16906673815506801</v>
      </c>
      <c r="F535" s="6">
        <v>0.18998513015947655</v>
      </c>
      <c r="G535" s="6">
        <v>0.1119024960054525</v>
      </c>
      <c r="H535" s="6">
        <v>0.33676740146163719</v>
      </c>
    </row>
    <row r="536" spans="1:8" ht="12.75" customHeight="1" x14ac:dyDescent="0.2">
      <c r="A536" s="5">
        <v>17</v>
      </c>
      <c r="B536" s="6">
        <v>0.3593203642169458</v>
      </c>
      <c r="C536" s="6">
        <v>0.34216996211188894</v>
      </c>
      <c r="D536" s="6">
        <v>0.27569637158389027</v>
      </c>
      <c r="E536" s="6">
        <v>0.18579706628989859</v>
      </c>
      <c r="F536" s="6">
        <v>0.20878547848932491</v>
      </c>
      <c r="G536" s="6">
        <v>0.12297602529753975</v>
      </c>
      <c r="H536" s="6">
        <v>0.3700928751358244</v>
      </c>
    </row>
    <row r="537" spans="1:8" ht="12.75" customHeight="1" x14ac:dyDescent="0.2">
      <c r="A537" s="5">
        <v>18</v>
      </c>
      <c r="B537" s="6">
        <v>0.39371826018168193</v>
      </c>
      <c r="C537" s="6">
        <v>0.37492604256569856</v>
      </c>
      <c r="D537" s="6">
        <v>0.30208890607957539</v>
      </c>
      <c r="E537" s="6">
        <v>0.20358350088488977</v>
      </c>
      <c r="F537" s="6">
        <v>0.22877260386050854</v>
      </c>
      <c r="G537" s="6">
        <v>0.13474857410244834</v>
      </c>
      <c r="H537" s="6">
        <v>0.4055220282926601</v>
      </c>
    </row>
    <row r="538" spans="1:8" ht="12.75" customHeight="1" x14ac:dyDescent="0.2">
      <c r="A538" s="5">
        <v>19</v>
      </c>
      <c r="B538" s="6">
        <v>0.43030076854900784</v>
      </c>
      <c r="C538" s="6">
        <v>0.40976246362211316</v>
      </c>
      <c r="D538" s="6">
        <v>0.33015763199854298</v>
      </c>
      <c r="E538" s="6">
        <v>0.22249955299061194</v>
      </c>
      <c r="F538" s="6">
        <v>0.25002911274348505</v>
      </c>
      <c r="G538" s="6">
        <v>0.14726879817667177</v>
      </c>
      <c r="H538" s="6">
        <v>0.4432012890572119</v>
      </c>
    </row>
    <row r="539" spans="1:8" ht="12.75" customHeight="1" x14ac:dyDescent="0.2">
      <c r="A539" s="5">
        <v>20</v>
      </c>
      <c r="B539" s="6">
        <v>0.46922170600576429</v>
      </c>
      <c r="C539" s="6">
        <v>0.44682570027990753</v>
      </c>
      <c r="D539" s="6">
        <v>0.36002056854224695</v>
      </c>
      <c r="E539" s="6">
        <v>0.24262475800780348</v>
      </c>
      <c r="F539" s="6">
        <v>0.27264438134333452</v>
      </c>
      <c r="G539" s="6">
        <v>0.1605893406950919</v>
      </c>
      <c r="H539" s="6">
        <v>0.48328908557757738</v>
      </c>
    </row>
    <row r="540" spans="1:8" ht="19.5" customHeight="1" x14ac:dyDescent="0.2">
      <c r="A540" s="5">
        <v>21</v>
      </c>
      <c r="B540" s="6">
        <v>0.51064663596037385</v>
      </c>
      <c r="C540" s="6">
        <v>0.48627341358707321</v>
      </c>
      <c r="D540" s="6">
        <v>0.39180474783999258</v>
      </c>
      <c r="E540" s="6">
        <v>0.26404472532194112</v>
      </c>
      <c r="F540" s="6">
        <v>0.29671461137554606</v>
      </c>
      <c r="G540" s="6">
        <v>0.17476686510328582</v>
      </c>
      <c r="H540" s="6">
        <v>0.52595594489297426</v>
      </c>
    </row>
    <row r="541" spans="1:8" ht="12.75" customHeight="1" x14ac:dyDescent="0.2">
      <c r="A541" s="5">
        <v>22</v>
      </c>
      <c r="B541" s="6">
        <v>0.55475269814052941</v>
      </c>
      <c r="C541" s="6">
        <v>0.52827428837182799</v>
      </c>
      <c r="D541" s="6">
        <v>0.42564608420405298</v>
      </c>
      <c r="E541" s="6">
        <v>0.28685105019175844</v>
      </c>
      <c r="F541" s="6">
        <v>0.32234273105262562</v>
      </c>
      <c r="G541" s="6">
        <v>0.18986199679798388</v>
      </c>
      <c r="H541" s="6">
        <v>0.57138431742272533</v>
      </c>
    </row>
    <row r="542" spans="1:8" ht="12.75" customHeight="1" x14ac:dyDescent="0.2">
      <c r="A542" s="5">
        <v>23</v>
      </c>
      <c r="B542" s="6">
        <v>0.60172808427863</v>
      </c>
      <c r="C542" s="6">
        <v>0.5730075339536469</v>
      </c>
      <c r="D542" s="6">
        <v>0.46168897183790597</v>
      </c>
      <c r="E542" s="6">
        <v>0.31114104263712022</v>
      </c>
      <c r="F542" s="6">
        <v>0.34963809042764438</v>
      </c>
      <c r="G542" s="6">
        <v>0.20593914368240843</v>
      </c>
      <c r="H542" s="6">
        <v>0.61976803693261806</v>
      </c>
    </row>
    <row r="543" spans="1:8" ht="12.75" customHeight="1" x14ac:dyDescent="0.2">
      <c r="A543" s="5">
        <v>24</v>
      </c>
      <c r="B543" s="6">
        <v>0.65177105120790169</v>
      </c>
      <c r="C543" s="6">
        <v>0.62066194434441735</v>
      </c>
      <c r="D543" s="6">
        <v>0.50008552761274883</v>
      </c>
      <c r="E543" s="6">
        <v>0.33701721713160948</v>
      </c>
      <c r="F543" s="6">
        <v>0.37871588794720029</v>
      </c>
      <c r="G543" s="6">
        <v>0.22306615840218208</v>
      </c>
      <c r="H543" s="6">
        <v>0.67131130404341011</v>
      </c>
    </row>
    <row r="544" spans="1:8" ht="12.75" customHeight="1" x14ac:dyDescent="0.2">
      <c r="A544" s="5">
        <v>25</v>
      </c>
      <c r="B544" s="6">
        <v>0.70508833700954343</v>
      </c>
      <c r="C544" s="6">
        <v>0.67143438999306304</v>
      </c>
      <c r="D544" s="6">
        <v>0.54099437582191656</v>
      </c>
      <c r="E544" s="6">
        <v>0.36458647362524937</v>
      </c>
      <c r="F544" s="6">
        <v>0.40969625014322325</v>
      </c>
      <c r="G544" s="6">
        <v>0.24131379627772456</v>
      </c>
      <c r="H544" s="6">
        <v>0.72622705489368566</v>
      </c>
    </row>
  </sheetData>
  <printOptions horizontalCentered="1"/>
  <pageMargins left="0.2" right="0.2" top="0.6" bottom="1" header="0.5" footer="0.5"/>
  <pageSetup scale="90" orientation="landscape" r:id="rId1"/>
  <headerFooter alignWithMargins="0">
    <oddFooter>&amp;C&amp;8Page &amp;P of &amp;N&amp;R&amp;8Paragon Strategic Solutions Inc.</oddFooter>
  </headerFooter>
  <rowBreaks count="15" manualBreakCount="15">
    <brk id="34" max="6" man="1"/>
    <brk id="68" max="6" man="1"/>
    <brk id="102" max="6" man="1"/>
    <brk id="136" max="6" man="1"/>
    <brk id="170" max="6" man="1"/>
    <brk id="204" max="6" man="1"/>
    <brk id="238" max="6" man="1"/>
    <brk id="272" max="6" man="1"/>
    <brk id="306" max="6" man="1"/>
    <brk id="340" max="6" man="1"/>
    <brk id="374" max="6" man="1"/>
    <brk id="408" max="6" man="1"/>
    <brk id="442" max="6" man="1"/>
    <brk id="476" max="6" man="1"/>
    <brk id="510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FF0000"/>
  </sheetPr>
  <dimension ref="A1:J1015"/>
  <sheetViews>
    <sheetView zoomScale="83" zoomScaleNormal="83" zoomScaleSheetLayoutView="100" workbookViewId="0">
      <selection activeCell="E12" sqref="E12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8" width="9.140625" style="1"/>
    <col min="9" max="9" width="11.5703125" style="1" bestFit="1" customWidth="1"/>
    <col min="10" max="16384" width="9.140625" style="1"/>
  </cols>
  <sheetData>
    <row r="1" spans="1:10" x14ac:dyDescent="0.2">
      <c r="D1" s="1">
        <v>3</v>
      </c>
      <c r="E1" s="1">
        <v>8</v>
      </c>
      <c r="F1" s="1">
        <v>5</v>
      </c>
      <c r="G1" s="1">
        <v>9</v>
      </c>
      <c r="I1" s="32"/>
      <c r="J1" s="1" t="e">
        <f ca="1">CELL("filename")</f>
        <v>#N/A</v>
      </c>
    </row>
    <row r="2" spans="1:10" ht="15.75" x14ac:dyDescent="0.25">
      <c r="A2" s="26">
        <v>1</v>
      </c>
      <c r="B2" s="26" t="e">
        <f>+A2&amp;"-"&amp;C2</f>
        <v>#REF!</v>
      </c>
      <c r="C2" s="49" t="e">
        <f>#REF!</f>
        <v>#REF!</v>
      </c>
      <c r="D2" s="15"/>
      <c r="E2" s="15"/>
      <c r="F2" s="15"/>
      <c r="I2" s="32"/>
    </row>
    <row r="3" spans="1:10" ht="15.75" x14ac:dyDescent="0.25">
      <c r="A3" s="26">
        <f>IF(LEFT(C3,8)="PROPOSED",A2+1,A2)</f>
        <v>1</v>
      </c>
      <c r="B3" s="26" t="str">
        <f>+A3&amp;"-"&amp;C3</f>
        <v>1-Rates are Dollars per $1000 of Exposure</v>
      </c>
      <c r="C3" s="4" t="s">
        <v>8</v>
      </c>
      <c r="E3" s="8"/>
      <c r="F3" s="15"/>
      <c r="G3" s="14"/>
    </row>
    <row r="4" spans="1:10" ht="15.75" x14ac:dyDescent="0.25">
      <c r="A4" s="26">
        <f>IF(LEFT(C4,8)="PROPOSED",A3+1,A3)</f>
        <v>1</v>
      </c>
      <c r="B4" s="26" t="str">
        <f>+A4&amp;"-"&amp;C4</f>
        <v>1-Coverage Level:</v>
      </c>
      <c r="C4" s="4" t="s">
        <v>0</v>
      </c>
      <c r="D4" s="15"/>
      <c r="E4" s="20">
        <v>0.9</v>
      </c>
      <c r="F4" s="15"/>
      <c r="G4" s="14" t="str">
        <f>+cit</f>
        <v/>
      </c>
    </row>
    <row r="5" spans="1:10" ht="15.75" x14ac:dyDescent="0.25">
      <c r="A5" s="26">
        <f>IF(LEFT(C5,8)="PROPOSED",A4+1,A4)</f>
        <v>1</v>
      </c>
      <c r="B5" s="26" t="str">
        <f>+A5&amp;"-"&amp;C5</f>
        <v>1-Deductible: $0</v>
      </c>
      <c r="C5" s="19" t="s">
        <v>27</v>
      </c>
      <c r="D5" s="15"/>
      <c r="E5" s="8"/>
      <c r="F5" s="8"/>
      <c r="G5" s="24" t="str">
        <f>+_cit1</f>
        <v/>
      </c>
    </row>
    <row r="6" spans="1:10" ht="15.75" x14ac:dyDescent="0.25">
      <c r="A6" s="26">
        <f t="shared" ref="A6:A71" si="0">IF(LEFT(C6,8)="PROPOSED",A5+1,A5)</f>
        <v>1</v>
      </c>
      <c r="B6" s="26" t="str">
        <f>+A6&amp;"-"&amp;C6</f>
        <v>1-</v>
      </c>
      <c r="C6" s="4"/>
      <c r="D6" s="15"/>
      <c r="E6" s="6"/>
      <c r="F6" s="15"/>
      <c r="G6" s="24"/>
    </row>
    <row r="7" spans="1:10" ht="15.75" x14ac:dyDescent="0.25">
      <c r="A7" s="26"/>
      <c r="B7" s="26"/>
      <c r="C7" s="2"/>
      <c r="D7" s="9"/>
      <c r="E7" s="10"/>
      <c r="F7" s="10" t="s">
        <v>52</v>
      </c>
    </row>
    <row r="8" spans="1:10" ht="26.25" x14ac:dyDescent="0.25">
      <c r="A8" s="26">
        <f>IF(LEFT(C8,8)="PROPOSED",A6+1,A6)</f>
        <v>1</v>
      </c>
      <c r="B8" s="26" t="str">
        <f t="shared" ref="B8:B71" si="1">+A8&amp;"-"&amp;C8</f>
        <v>1-</v>
      </c>
      <c r="C8" s="2"/>
      <c r="D8" s="2"/>
      <c r="E8" s="2"/>
      <c r="F8" s="50" t="s">
        <v>53</v>
      </c>
    </row>
    <row r="9" spans="1:10" ht="15.75" x14ac:dyDescent="0.25">
      <c r="A9" s="26">
        <f t="shared" si="0"/>
        <v>1</v>
      </c>
      <c r="B9" s="26" t="str">
        <f t="shared" si="1"/>
        <v>1-</v>
      </c>
      <c r="C9" s="3"/>
      <c r="D9" s="3"/>
      <c r="E9" s="2"/>
      <c r="F9" s="43" t="s">
        <v>54</v>
      </c>
      <c r="G9" s="3"/>
    </row>
    <row r="10" spans="1:10" ht="26.25" x14ac:dyDescent="0.25">
      <c r="A10" s="26">
        <f t="shared" si="0"/>
        <v>1</v>
      </c>
      <c r="B10" s="26" t="str">
        <f t="shared" si="1"/>
        <v>1-Zip Code Group</v>
      </c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1:10" ht="19.5" customHeight="1" x14ac:dyDescent="0.25">
      <c r="A11" s="26">
        <f t="shared" si="0"/>
        <v>1</v>
      </c>
      <c r="B11" s="26" t="str">
        <f t="shared" si="1"/>
        <v>1-1</v>
      </c>
      <c r="C11" s="5">
        <v>1</v>
      </c>
      <c r="D11" s="6">
        <f>VLOOKUP($B11,[1]!Res,D$1,0)</f>
        <v>0.11089957633000384</v>
      </c>
      <c r="E11" s="6">
        <f>VLOOKUP($B11,[1]!Res,E$1,0)</f>
        <v>0.10560632686031428</v>
      </c>
      <c r="F11" s="6">
        <f>VLOOKUP($B11,[1]!Res,F$1,0)</f>
        <v>5.7343857979802355E-2</v>
      </c>
      <c r="G11" s="6">
        <f>VLOOKUP($B11,[1]!Res,G$1,0)</f>
        <v>0.11422437229451167</v>
      </c>
    </row>
    <row r="12" spans="1:10" ht="12.75" customHeight="1" x14ac:dyDescent="0.25">
      <c r="A12" s="26">
        <f t="shared" si="0"/>
        <v>1</v>
      </c>
      <c r="B12" s="26" t="str">
        <f t="shared" si="1"/>
        <v>1-2</v>
      </c>
      <c r="C12" s="5">
        <v>2</v>
      </c>
      <c r="D12" s="6">
        <f>VLOOKUP($B12,[1]!Res,D$1,0)</f>
        <v>0.18494983464744147</v>
      </c>
      <c r="E12" s="6">
        <f>VLOOKUP($B12,[1]!Res,E$1,0)</f>
        <v>0.17612215787387495</v>
      </c>
      <c r="F12" s="6">
        <f>VLOOKUP($B12,[1]!Res,F$1,0)</f>
        <v>9.5633702150956124E-2</v>
      </c>
      <c r="G12" s="6">
        <f>VLOOKUP($B12,[1]!Res,G$1,0)</f>
        <v>0.19049467516191179</v>
      </c>
    </row>
    <row r="13" spans="1:10" ht="12.75" customHeight="1" x14ac:dyDescent="0.25">
      <c r="A13" s="26">
        <f t="shared" si="0"/>
        <v>1</v>
      </c>
      <c r="B13" s="26" t="str">
        <f t="shared" si="1"/>
        <v>1-3</v>
      </c>
      <c r="C13" s="17">
        <v>3</v>
      </c>
      <c r="D13" s="6">
        <f>VLOOKUP($B13,[1]!Res,D$1,0)</f>
        <v>0.26076930220770361</v>
      </c>
      <c r="E13" s="6">
        <f>VLOOKUP($B13,[1]!Res,E$1,0)</f>
        <v>0.24832275357063002</v>
      </c>
      <c r="F13" s="6">
        <f>VLOOKUP($B13,[1]!Res,F$1,0)</f>
        <v>0.1348383675226453</v>
      </c>
      <c r="G13" s="6">
        <f>VLOOKUP($B13,[1]!Res,G$1,0)</f>
        <v>0.26858722859064793</v>
      </c>
    </row>
    <row r="14" spans="1:10" ht="12.75" customHeight="1" x14ac:dyDescent="0.25">
      <c r="A14" s="26">
        <f t="shared" si="0"/>
        <v>1</v>
      </c>
      <c r="B14" s="26" t="str">
        <f t="shared" si="1"/>
        <v>1-4</v>
      </c>
      <c r="C14" s="5">
        <v>4</v>
      </c>
      <c r="D14" s="6">
        <f>VLOOKUP($B14,[1]!Res,D$1,0)</f>
        <v>0.34222038382659475</v>
      </c>
      <c r="E14" s="6">
        <f>VLOOKUP($B14,[1]!Res,E$1,0)</f>
        <v>0.32588616574250828</v>
      </c>
      <c r="F14" s="6">
        <f>VLOOKUP($B14,[1]!Res,F$1,0)</f>
        <v>0.17695502307015007</v>
      </c>
      <c r="G14" s="6">
        <f>VLOOKUP($B14,[1]!Res,G$1,0)</f>
        <v>0.35248023322162925</v>
      </c>
    </row>
    <row r="15" spans="1:10" ht="12.75" customHeight="1" x14ac:dyDescent="0.25">
      <c r="A15" s="26">
        <f t="shared" si="0"/>
        <v>1</v>
      </c>
      <c r="B15" s="26" t="str">
        <f t="shared" si="1"/>
        <v>1-5</v>
      </c>
      <c r="C15" s="5">
        <v>5</v>
      </c>
      <c r="D15" s="6">
        <f>VLOOKUP($B15,[1]!Res,D$1,0)</f>
        <v>0.42950007992363809</v>
      </c>
      <c r="E15" s="6">
        <f>VLOOKUP($B15,[1]!Res,E$1,0)</f>
        <v>0.40899999195646392</v>
      </c>
      <c r="F15" s="6">
        <f>VLOOKUP($B15,[1]!Res,F$1,0)</f>
        <v>0.22208553360173153</v>
      </c>
      <c r="G15" s="6">
        <f>VLOOKUP($B15,[1]!Res,G$1,0)</f>
        <v>0.44237659559432557</v>
      </c>
    </row>
    <row r="16" spans="1:10" ht="19.5" customHeight="1" x14ac:dyDescent="0.25">
      <c r="A16" s="26">
        <f t="shared" si="0"/>
        <v>1</v>
      </c>
      <c r="B16" s="26" t="str">
        <f t="shared" si="1"/>
        <v>1-6</v>
      </c>
      <c r="C16" s="17">
        <v>6</v>
      </c>
      <c r="D16" s="6">
        <f>VLOOKUP($B16,[1]!Res,D$1,0)</f>
        <v>0.5228289474602178</v>
      </c>
      <c r="E16" s="6">
        <f>VLOOKUP($B16,[1]!Res,E$1,0)</f>
        <v>0.49787426196487372</v>
      </c>
      <c r="F16" s="6">
        <f>VLOOKUP($B16,[1]!Res,F$1,0)</f>
        <v>0.27034394452214799</v>
      </c>
      <c r="G16" s="6">
        <f>VLOOKUP($B16,[1]!Res,G$1,0)</f>
        <v>0.53850348502085688</v>
      </c>
    </row>
    <row r="17" spans="1:7" ht="12.75" customHeight="1" x14ac:dyDescent="0.25">
      <c r="A17" s="26">
        <f t="shared" si="0"/>
        <v>1</v>
      </c>
      <c r="B17" s="26" t="str">
        <f t="shared" si="1"/>
        <v>1-7</v>
      </c>
      <c r="C17" s="5">
        <v>7</v>
      </c>
      <c r="D17" s="6">
        <f>VLOOKUP($B17,[1]!Res,D$1,0)</f>
        <v>0.62245359998304817</v>
      </c>
      <c r="E17" s="6">
        <f>VLOOKUP($B17,[1]!Res,E$1,0)</f>
        <v>0.59274381842164447</v>
      </c>
      <c r="F17" s="6">
        <f>VLOOKUP($B17,[1]!Res,F$1,0)</f>
        <v>0.32185777455299119</v>
      </c>
      <c r="G17" s="6">
        <f>VLOOKUP($B17,[1]!Res,G$1,0)</f>
        <v>0.64111490858136677</v>
      </c>
    </row>
    <row r="18" spans="1:7" ht="12.75" customHeight="1" x14ac:dyDescent="0.25">
      <c r="A18" s="26">
        <f t="shared" si="0"/>
        <v>1</v>
      </c>
      <c r="B18" s="26" t="str">
        <f t="shared" si="1"/>
        <v>1-8</v>
      </c>
      <c r="C18" s="5">
        <v>8</v>
      </c>
      <c r="D18" s="6">
        <f>VLOOKUP($B18,[1]!Res,D$1,0)</f>
        <v>0.72864940545729462</v>
      </c>
      <c r="E18" s="6">
        <f>VLOOKUP($B18,[1]!Res,E$1,0)</f>
        <v>0.69387088594745072</v>
      </c>
      <c r="F18" s="6">
        <f>VLOOKUP($B18,[1]!Res,F$1,0)</f>
        <v>0.37676941072592707</v>
      </c>
      <c r="G18" s="6">
        <f>VLOOKUP($B18,[1]!Res,G$1,0)</f>
        <v>0.7504944898388296</v>
      </c>
    </row>
    <row r="19" spans="1:7" ht="12.75" customHeight="1" x14ac:dyDescent="0.25">
      <c r="A19" s="26">
        <f t="shared" si="0"/>
        <v>1</v>
      </c>
      <c r="B19" s="26" t="str">
        <f t="shared" si="1"/>
        <v>1-9</v>
      </c>
      <c r="C19" s="5">
        <v>9</v>
      </c>
      <c r="D19" s="6">
        <f>VLOOKUP($B19,[1]!Res,D$1,0)</f>
        <v>0.84172338131223823</v>
      </c>
      <c r="E19" s="6">
        <f>VLOOKUP($B19,[1]!Res,E$1,0)</f>
        <v>0.80154782799453916</v>
      </c>
      <c r="F19" s="6">
        <f>VLOOKUP($B19,[1]!Res,F$1,0)</f>
        <v>0.43523760535042921</v>
      </c>
      <c r="G19" s="6">
        <f>VLOOKUP($B19,[1]!Res,G$1,0)</f>
        <v>0.86695845067887978</v>
      </c>
    </row>
    <row r="20" spans="1:7" ht="12.75" customHeight="1" x14ac:dyDescent="0.25">
      <c r="A20" s="26">
        <f t="shared" si="0"/>
        <v>1</v>
      </c>
      <c r="B20" s="26" t="str">
        <f t="shared" si="1"/>
        <v>1-10</v>
      </c>
      <c r="C20" s="5">
        <v>10</v>
      </c>
      <c r="D20" s="6">
        <f>VLOOKUP($B20,[1]!Res,D$1,0)</f>
        <v>0.96201728089522831</v>
      </c>
      <c r="E20" s="6">
        <f>VLOOKUP($B20,[1]!Res,E$1,0)</f>
        <v>0.91610008598387871</v>
      </c>
      <c r="F20" s="6">
        <f>VLOOKUP($B20,[1]!Res,F$1,0)</f>
        <v>0.49743907195474563</v>
      </c>
      <c r="G20" s="6">
        <f>VLOOKUP($B20,[1]!Res,G$1,0)</f>
        <v>0.99085879029639501</v>
      </c>
    </row>
    <row r="21" spans="1:7" ht="19.5" customHeight="1" x14ac:dyDescent="0.25">
      <c r="A21" s="26">
        <f t="shared" si="0"/>
        <v>1</v>
      </c>
      <c r="B21" s="26" t="str">
        <f t="shared" si="1"/>
        <v>1-11</v>
      </c>
      <c r="C21" s="5">
        <v>11</v>
      </c>
      <c r="D21" s="6">
        <f>VLOOKUP($B21,[1]!Res,D$1,0)</f>
        <v>1.0899108586479485</v>
      </c>
      <c r="E21" s="6">
        <f>VLOOKUP($B21,[1]!Res,E$1,0)</f>
        <v>1.0378892886341926</v>
      </c>
      <c r="F21" s="6">
        <f>VLOOKUP($B21,[1]!Res,F$1,0)</f>
        <v>0.56357017364044804</v>
      </c>
      <c r="G21" s="6">
        <f>VLOOKUP($B21,[1]!Res,G$1,0)</f>
        <v>1.1225866482625344</v>
      </c>
    </row>
    <row r="22" spans="1:7" ht="12.75" customHeight="1" x14ac:dyDescent="0.25">
      <c r="A22" s="26">
        <f t="shared" si="0"/>
        <v>1</v>
      </c>
      <c r="B22" s="26" t="str">
        <f t="shared" si="1"/>
        <v>1-12</v>
      </c>
      <c r="C22" s="5">
        <v>12</v>
      </c>
      <c r="D22" s="6">
        <f>VLOOKUP($B22,[1]!Res,D$1,0)</f>
        <v>1.2258252923876312</v>
      </c>
      <c r="E22" s="6">
        <f>VLOOKUP($B22,[1]!Res,E$1,0)</f>
        <v>1.1673165108972965</v>
      </c>
      <c r="F22" s="6">
        <f>VLOOKUP($B22,[1]!Res,F$1,0)</f>
        <v>0.63384869267267085</v>
      </c>
      <c r="G22" s="6">
        <f>VLOOKUP($B22,[1]!Res,G$1,0)</f>
        <v>1.2625758294067644</v>
      </c>
    </row>
    <row r="23" spans="1:7" ht="12.75" customHeight="1" x14ac:dyDescent="0.25">
      <c r="A23" s="26">
        <f t="shared" si="0"/>
        <v>1</v>
      </c>
      <c r="B23" s="26" t="str">
        <f t="shared" si="1"/>
        <v>1-13</v>
      </c>
      <c r="C23" s="5">
        <v>13</v>
      </c>
      <c r="D23" s="6">
        <f>VLOOKUP($B23,[1]!Res,D$1,0)</f>
        <v>1.3702267296156441</v>
      </c>
      <c r="E23" s="6">
        <f>VLOOKUP($B23,[1]!Res,E$1,0)</f>
        <v>1.3048256510009713</v>
      </c>
      <c r="F23" s="6">
        <f>VLOOKUP($B23,[1]!Res,F$1,0)</f>
        <v>0.70851566420231971</v>
      </c>
      <c r="G23" s="6">
        <f>VLOOKUP($B23,[1]!Res,G$1,0)</f>
        <v>1.41130645644463</v>
      </c>
    </row>
    <row r="24" spans="1:7" ht="12.75" customHeight="1" x14ac:dyDescent="0.25">
      <c r="A24" s="26">
        <f t="shared" si="0"/>
        <v>1</v>
      </c>
      <c r="B24" s="26" t="str">
        <f t="shared" si="1"/>
        <v>1-14</v>
      </c>
      <c r="C24" s="5">
        <v>14</v>
      </c>
      <c r="D24" s="6">
        <f>VLOOKUP($B24,[1]!Res,D$1,0)</f>
        <v>1.523629910207037</v>
      </c>
      <c r="E24" s="6">
        <f>VLOOKUP($B24,[1]!Res,E$1,0)</f>
        <v>1.4509068802271234</v>
      </c>
      <c r="F24" s="6">
        <f>VLOOKUP($B24,[1]!Res,F$1,0)</f>
        <v>0.78783724948328038</v>
      </c>
      <c r="G24" s="6">
        <f>VLOOKUP($B24,[1]!Res,G$1,0)</f>
        <v>1.5693087012764055</v>
      </c>
    </row>
    <row r="25" spans="1:7" ht="12.75" customHeight="1" x14ac:dyDescent="0.25">
      <c r="A25" s="26">
        <f t="shared" si="0"/>
        <v>1</v>
      </c>
      <c r="B25" s="26" t="str">
        <f t="shared" si="1"/>
        <v>1-15</v>
      </c>
      <c r="C25" s="5">
        <v>15</v>
      </c>
      <c r="D25" s="6">
        <f>VLOOKUP($B25,[1]!Res,D$1,0)</f>
        <v>1.6866017994565781</v>
      </c>
      <c r="E25" s="6">
        <f>VLOOKUP($B25,[1]!Res,E$1,0)</f>
        <v>1.606100102552118</v>
      </c>
      <c r="F25" s="6">
        <f>VLOOKUP($B25,[1]!Res,F$1,0)</f>
        <v>0.87210661444475279</v>
      </c>
      <c r="G25" s="6">
        <f>VLOOKUP($B25,[1]!Res,G$1,0)</f>
        <v>1.7371665269527254</v>
      </c>
    </row>
    <row r="26" spans="1:7" ht="19.5" customHeight="1" x14ac:dyDescent="0.25">
      <c r="A26" s="26">
        <f t="shared" si="0"/>
        <v>1</v>
      </c>
      <c r="B26" s="26" t="str">
        <f t="shared" si="1"/>
        <v>1-16</v>
      </c>
      <c r="C26" s="5">
        <v>16</v>
      </c>
      <c r="D26" s="6">
        <f>VLOOKUP($B26,[1]!Res,D$1,0)</f>
        <v>1.8597651424245345</v>
      </c>
      <c r="E26" s="6">
        <f>VLOOKUP($B26,[1]!Res,E$1,0)</f>
        <v>1.7709983393432278</v>
      </c>
      <c r="F26" s="6">
        <f>VLOOKUP($B26,[1]!Res,F$1,0)</f>
        <v>0.96164576756932407</v>
      </c>
      <c r="G26" s="6">
        <f>VLOOKUP($B26,[1]!Res,G$1,0)</f>
        <v>1.915521348580504</v>
      </c>
    </row>
    <row r="27" spans="1:7" ht="12.75" customHeight="1" x14ac:dyDescent="0.25">
      <c r="A27" s="26">
        <f t="shared" si="0"/>
        <v>1</v>
      </c>
      <c r="B27" s="26" t="str">
        <f t="shared" si="1"/>
        <v>1-17</v>
      </c>
      <c r="C27" s="5">
        <v>17</v>
      </c>
      <c r="D27" s="6">
        <f>VLOOKUP($B27,[1]!Res,D$1,0)</f>
        <v>2.0438018218211891</v>
      </c>
      <c r="E27" s="6">
        <f>VLOOKUP($B27,[1]!Res,E$1,0)</f>
        <v>1.9462509269709385</v>
      </c>
      <c r="F27" s="6">
        <f>VLOOKUP($B27,[1]!Res,F$1,0)</f>
        <v>1.0568072961850199</v>
      </c>
      <c r="G27" s="6">
        <f>VLOOKUP($B27,[1]!Res,G$1,0)</f>
        <v>2.1050754918776398</v>
      </c>
    </row>
    <row r="28" spans="1:7" ht="12.75" customHeight="1" x14ac:dyDescent="0.25">
      <c r="A28" s="26">
        <f t="shared" si="0"/>
        <v>1</v>
      </c>
      <c r="B28" s="26" t="str">
        <f t="shared" si="1"/>
        <v>1-18</v>
      </c>
      <c r="C28" s="5">
        <v>18</v>
      </c>
      <c r="D28" s="6">
        <f>VLOOKUP($B28,[1]!Res,D$1,0)</f>
        <v>2.239455866068726</v>
      </c>
      <c r="E28" s="6">
        <f>VLOOKUP($B28,[1]!Res,E$1,0)</f>
        <v>2.1325663812956956</v>
      </c>
      <c r="F28" s="6">
        <f>VLOOKUP($B28,[1]!Res,F$1,0)</f>
        <v>1.1579759218713677</v>
      </c>
      <c r="G28" s="6">
        <f>VLOOKUP($B28,[1]!Res,G$1,0)</f>
        <v>2.3065952914173171</v>
      </c>
    </row>
    <row r="29" spans="1:7" ht="12.75" customHeight="1" x14ac:dyDescent="0.25">
      <c r="A29" s="26">
        <f t="shared" si="0"/>
        <v>1</v>
      </c>
      <c r="B29" s="26" t="str">
        <f t="shared" si="1"/>
        <v>1-19</v>
      </c>
      <c r="C29" s="5">
        <v>19</v>
      </c>
      <c r="D29" s="6">
        <f>VLOOKUP($B29,[1]!Res,D$1,0)</f>
        <v>2.4475359102122516</v>
      </c>
      <c r="E29" s="6">
        <f>VLOOKUP($B29,[1]!Res,E$1,0)</f>
        <v>2.3307147411193618</v>
      </c>
      <c r="F29" s="6">
        <f>VLOOKUP($B29,[1]!Res,F$1,0)</f>
        <v>1.2655697729451618</v>
      </c>
      <c r="G29" s="6">
        <f>VLOOKUP($B29,[1]!Res,G$1,0)</f>
        <v>2.5209136253177329</v>
      </c>
    </row>
    <row r="30" spans="1:7" ht="12.75" customHeight="1" x14ac:dyDescent="0.25">
      <c r="A30" s="26">
        <f t="shared" si="0"/>
        <v>1</v>
      </c>
      <c r="B30" s="26" t="str">
        <f t="shared" si="1"/>
        <v>1-20</v>
      </c>
      <c r="C30" s="5">
        <v>20</v>
      </c>
      <c r="D30" s="6">
        <f>VLOOKUP($B30,[1]!Res,D$1,0)</f>
        <v>2.6689168582541489</v>
      </c>
      <c r="E30" s="6">
        <f>VLOOKUP($B30,[1]!Res,E$1,0)</f>
        <v>2.5415291511761624</v>
      </c>
      <c r="F30" s="6">
        <f>VLOOKUP($B30,[1]!Res,F$1,0)</f>
        <v>1.3800412440188885</v>
      </c>
      <c r="G30" s="6">
        <f>VLOOKUP($B30,[1]!Res,G$1,0)</f>
        <v>2.7489316274136364</v>
      </c>
    </row>
    <row r="31" spans="1:7" ht="19.5" customHeight="1" x14ac:dyDescent="0.25">
      <c r="A31" s="26">
        <f t="shared" si="0"/>
        <v>1</v>
      </c>
      <c r="B31" s="26" t="str">
        <f t="shared" si="1"/>
        <v>1-21</v>
      </c>
      <c r="C31" s="5">
        <v>21</v>
      </c>
      <c r="D31" s="6">
        <f>VLOOKUP($B31,[1]!Res,D$1,0)</f>
        <v>2.9045404291434638</v>
      </c>
      <c r="E31" s="6">
        <f>VLOOKUP($B31,[1]!Res,E$1,0)</f>
        <v>2.7659063820619334</v>
      </c>
      <c r="F31" s="6">
        <f>VLOOKUP($B31,[1]!Res,F$1,0)</f>
        <v>1.5018772783204479</v>
      </c>
      <c r="G31" s="6">
        <f>VLOOKUP($B31,[1]!Res,G$1,0)</f>
        <v>2.9916192496146046</v>
      </c>
    </row>
    <row r="32" spans="1:7" ht="12.75" customHeight="1" x14ac:dyDescent="0.25">
      <c r="A32" s="26">
        <f t="shared" si="0"/>
        <v>1</v>
      </c>
      <c r="B32" s="26" t="str">
        <f t="shared" si="1"/>
        <v>1-22</v>
      </c>
      <c r="C32" s="5">
        <v>22</v>
      </c>
      <c r="D32" s="6">
        <f>VLOOKUP($B32,[1]!Res,D$1,0)</f>
        <v>3.1554141875334412</v>
      </c>
      <c r="E32" s="6">
        <f>VLOOKUP($B32,[1]!Res,E$1,0)</f>
        <v>3.0048059072537128</v>
      </c>
      <c r="F32" s="6">
        <f>VLOOKUP($B32,[1]!Res,F$1,0)</f>
        <v>1.6315988665180934</v>
      </c>
      <c r="G32" s="6">
        <f>VLOOKUP($B32,[1]!Res,G$1,0)</f>
        <v>3.2500142636044576</v>
      </c>
    </row>
    <row r="33" spans="1:7" ht="12.75" customHeight="1" x14ac:dyDescent="0.25">
      <c r="A33" s="26">
        <f t="shared" si="0"/>
        <v>1</v>
      </c>
      <c r="B33" s="26" t="str">
        <f t="shared" si="1"/>
        <v>1-23</v>
      </c>
      <c r="C33" s="5">
        <v>23</v>
      </c>
      <c r="D33" s="6">
        <f>VLOOKUP($B33,[1]!Res,D$1,0)</f>
        <v>3.4226085614983894</v>
      </c>
      <c r="E33" s="6">
        <f>VLOOKUP($B33,[1]!Res,E$1,0)</f>
        <v>3.2592470631713222</v>
      </c>
      <c r="F33" s="6">
        <f>VLOOKUP($B33,[1]!Res,F$1,0)</f>
        <v>1.7697595046440195</v>
      </c>
      <c r="G33" s="6">
        <f>VLOOKUP($B33,[1]!Res,G$1,0)</f>
        <v>3.5252191891485598</v>
      </c>
    </row>
    <row r="34" spans="1:7" ht="12.75" customHeight="1" x14ac:dyDescent="0.25">
      <c r="A34" s="26">
        <f t="shared" si="0"/>
        <v>1</v>
      </c>
      <c r="B34" s="26" t="str">
        <f t="shared" si="1"/>
        <v>1-24</v>
      </c>
      <c r="C34" s="5">
        <v>24</v>
      </c>
      <c r="D34" s="6">
        <f>VLOOKUP($B34,[1]!Res,D$1,0)</f>
        <v>3.7072512290585027</v>
      </c>
      <c r="E34" s="6">
        <f>VLOOKUP($B34,[1]!Res,E$1,0)</f>
        <v>3.5303037036340004</v>
      </c>
      <c r="F34" s="6">
        <f>VLOOKUP($B34,[1]!Res,F$1,0)</f>
        <v>1.9169422914834242</v>
      </c>
      <c r="G34" s="6">
        <f>VLOOKUP($B34,[1]!Res,G$1,0)</f>
        <v>3.8183955123253051</v>
      </c>
    </row>
    <row r="35" spans="1:7" ht="12.75" customHeight="1" x14ac:dyDescent="0.25">
      <c r="A35" s="26">
        <f t="shared" si="0"/>
        <v>1</v>
      </c>
      <c r="B35" s="26" t="str">
        <f t="shared" si="1"/>
        <v>1-25</v>
      </c>
      <c r="C35" s="5">
        <v>25</v>
      </c>
      <c r="D35" s="6">
        <f>VLOOKUP($B35,[1]!Res,D$1,0)</f>
        <v>4.0105181092795306</v>
      </c>
      <c r="E35" s="6">
        <f>VLOOKUP($B35,[1]!Res,E$1,0)</f>
        <v>3.8190956209559124</v>
      </c>
      <c r="F35" s="6">
        <f>VLOOKUP($B35,[1]!Res,F$1,0)</f>
        <v>2.0737552702600377</v>
      </c>
      <c r="G35" s="6">
        <f>VLOOKUP($B35,[1]!Res,G$1,0)</f>
        <v>4.130754406536786</v>
      </c>
    </row>
    <row r="36" spans="1:7" ht="18" customHeight="1" x14ac:dyDescent="0.25">
      <c r="A36" s="26" t="e">
        <f t="shared" si="0"/>
        <v>#REF!</v>
      </c>
      <c r="B36" s="26" t="e">
        <f t="shared" si="1"/>
        <v>#REF!</v>
      </c>
      <c r="C36" s="19" t="e">
        <f>C2</f>
        <v>#REF!</v>
      </c>
      <c r="D36" s="15"/>
      <c r="E36" s="15"/>
      <c r="F36" s="15"/>
    </row>
    <row r="37" spans="1:7" ht="18" customHeight="1" x14ac:dyDescent="0.25">
      <c r="A37" s="26" t="e">
        <f t="shared" si="0"/>
        <v>#REF!</v>
      </c>
      <c r="B37" s="26" t="e">
        <f t="shared" si="1"/>
        <v>#REF!</v>
      </c>
      <c r="C37" s="4" t="s">
        <v>8</v>
      </c>
      <c r="E37" s="8"/>
      <c r="F37" s="15"/>
      <c r="G37" s="14"/>
    </row>
    <row r="38" spans="1:7" ht="18" customHeight="1" x14ac:dyDescent="0.25">
      <c r="A38" s="26" t="e">
        <f t="shared" si="0"/>
        <v>#REF!</v>
      </c>
      <c r="B38" s="26" t="e">
        <f t="shared" si="1"/>
        <v>#REF!</v>
      </c>
      <c r="C38" s="4" t="s">
        <v>0</v>
      </c>
      <c r="D38" s="15"/>
      <c r="E38" s="20">
        <v>0.9</v>
      </c>
      <c r="F38" s="15"/>
      <c r="G38" s="14" t="str">
        <f>+cit</f>
        <v/>
      </c>
    </row>
    <row r="39" spans="1:7" ht="18" customHeight="1" x14ac:dyDescent="0.25">
      <c r="A39" s="26" t="e">
        <f t="shared" si="0"/>
        <v>#REF!</v>
      </c>
      <c r="B39" s="26" t="e">
        <f t="shared" si="1"/>
        <v>#REF!</v>
      </c>
      <c r="C39" s="19" t="s">
        <v>28</v>
      </c>
      <c r="D39" s="15"/>
      <c r="E39" s="8"/>
      <c r="F39" s="8"/>
      <c r="G39" s="24" t="str">
        <f>+_cit1</f>
        <v/>
      </c>
    </row>
    <row r="40" spans="1:7" ht="15.75" x14ac:dyDescent="0.25">
      <c r="A40" s="26" t="e">
        <f t="shared" si="0"/>
        <v>#REF!</v>
      </c>
      <c r="B40" s="26" t="e">
        <f t="shared" si="1"/>
        <v>#REF!</v>
      </c>
      <c r="C40" s="4"/>
      <c r="D40" s="15"/>
      <c r="E40" s="8"/>
      <c r="F40" s="15"/>
      <c r="G40" s="24"/>
    </row>
    <row r="41" spans="1:7" ht="15.75" x14ac:dyDescent="0.25">
      <c r="A41" s="26"/>
      <c r="B41" s="26"/>
      <c r="C41" s="2"/>
      <c r="D41" s="9"/>
      <c r="E41" s="10"/>
      <c r="F41" s="10" t="s">
        <v>52</v>
      </c>
    </row>
    <row r="42" spans="1:7" ht="26.25" x14ac:dyDescent="0.25">
      <c r="A42" s="26" t="e">
        <f>IF(LEFT(C42,8)="PROPOSED",A40+1,A40)</f>
        <v>#REF!</v>
      </c>
      <c r="B42" s="26" t="e">
        <f t="shared" si="1"/>
        <v>#REF!</v>
      </c>
      <c r="C42" s="2"/>
      <c r="D42" s="2"/>
      <c r="E42" s="2"/>
      <c r="F42" s="50" t="s">
        <v>53</v>
      </c>
    </row>
    <row r="43" spans="1:7" ht="15.75" x14ac:dyDescent="0.25">
      <c r="A43" s="26" t="e">
        <f t="shared" si="0"/>
        <v>#REF!</v>
      </c>
      <c r="B43" s="26" t="e">
        <f t="shared" si="1"/>
        <v>#REF!</v>
      </c>
      <c r="C43" s="3"/>
      <c r="D43" s="3"/>
      <c r="E43" s="2"/>
      <c r="F43" s="43" t="s">
        <v>54</v>
      </c>
      <c r="G43" s="3"/>
    </row>
    <row r="44" spans="1:7" ht="26.25" x14ac:dyDescent="0.25">
      <c r="A44" s="26" t="e">
        <f t="shared" si="0"/>
        <v>#REF!</v>
      </c>
      <c r="B44" s="26" t="e">
        <f t="shared" si="1"/>
        <v>#REF!</v>
      </c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1:7" ht="19.5" customHeight="1" x14ac:dyDescent="0.25">
      <c r="A45" s="26" t="e">
        <f t="shared" si="0"/>
        <v>#REF!</v>
      </c>
      <c r="B45" s="26" t="e">
        <f t="shared" si="1"/>
        <v>#REF!</v>
      </c>
      <c r="C45" s="5">
        <v>1</v>
      </c>
      <c r="D45" s="6" t="e">
        <f>VLOOKUP($B45,[1]!Res,D$1,0)</f>
        <v>#REF!</v>
      </c>
      <c r="E45" s="6" t="e">
        <f>VLOOKUP($B45,[1]!Res,E$1,0)</f>
        <v>#REF!</v>
      </c>
      <c r="F45" s="6" t="e">
        <f>VLOOKUP($B45,[1]!Res,F$1,0)</f>
        <v>#REF!</v>
      </c>
      <c r="G45" s="6" t="e">
        <f>VLOOKUP($B45,[1]!Res,G$1,0)</f>
        <v>#REF!</v>
      </c>
    </row>
    <row r="46" spans="1:7" ht="12.75" customHeight="1" x14ac:dyDescent="0.25">
      <c r="A46" s="26" t="e">
        <f t="shared" si="0"/>
        <v>#REF!</v>
      </c>
      <c r="B46" s="26" t="e">
        <f t="shared" si="1"/>
        <v>#REF!</v>
      </c>
      <c r="C46" s="5">
        <v>2</v>
      </c>
      <c r="D46" s="6" t="e">
        <f>VLOOKUP($B46,[1]!Res,D$1,0)</f>
        <v>#REF!</v>
      </c>
      <c r="E46" s="6" t="e">
        <f>VLOOKUP($B46,[1]!Res,E$1,0)</f>
        <v>#REF!</v>
      </c>
      <c r="F46" s="6" t="e">
        <f>VLOOKUP($B46,[1]!Res,F$1,0)</f>
        <v>#REF!</v>
      </c>
      <c r="G46" s="6" t="e">
        <f>VLOOKUP($B46,[1]!Res,G$1,0)</f>
        <v>#REF!</v>
      </c>
    </row>
    <row r="47" spans="1:7" ht="12.75" customHeight="1" x14ac:dyDescent="0.25">
      <c r="A47" s="26" t="e">
        <f t="shared" si="0"/>
        <v>#REF!</v>
      </c>
      <c r="B47" s="26" t="e">
        <f t="shared" si="1"/>
        <v>#REF!</v>
      </c>
      <c r="C47" s="17">
        <v>3</v>
      </c>
      <c r="D47" s="6" t="e">
        <f>VLOOKUP($B47,[1]!Res,D$1,0)</f>
        <v>#REF!</v>
      </c>
      <c r="E47" s="6" t="e">
        <f>VLOOKUP($B47,[1]!Res,E$1,0)</f>
        <v>#REF!</v>
      </c>
      <c r="F47" s="6" t="e">
        <f>VLOOKUP($B47,[1]!Res,F$1,0)</f>
        <v>#REF!</v>
      </c>
      <c r="G47" s="6" t="e">
        <f>VLOOKUP($B47,[1]!Res,G$1,0)</f>
        <v>#REF!</v>
      </c>
    </row>
    <row r="48" spans="1:7" ht="12.75" customHeight="1" x14ac:dyDescent="0.25">
      <c r="A48" s="26" t="e">
        <f t="shared" si="0"/>
        <v>#REF!</v>
      </c>
      <c r="B48" s="26" t="e">
        <f t="shared" si="1"/>
        <v>#REF!</v>
      </c>
      <c r="C48" s="5">
        <v>4</v>
      </c>
      <c r="D48" s="6" t="e">
        <f>VLOOKUP($B48,[1]!Res,D$1,0)</f>
        <v>#REF!</v>
      </c>
      <c r="E48" s="6" t="e">
        <f>VLOOKUP($B48,[1]!Res,E$1,0)</f>
        <v>#REF!</v>
      </c>
      <c r="F48" s="6" t="e">
        <f>VLOOKUP($B48,[1]!Res,F$1,0)</f>
        <v>#REF!</v>
      </c>
      <c r="G48" s="6" t="e">
        <f>VLOOKUP($B48,[1]!Res,G$1,0)</f>
        <v>#REF!</v>
      </c>
    </row>
    <row r="49" spans="1:7" ht="12.75" customHeight="1" x14ac:dyDescent="0.25">
      <c r="A49" s="26" t="e">
        <f t="shared" si="0"/>
        <v>#REF!</v>
      </c>
      <c r="B49" s="26" t="e">
        <f t="shared" si="1"/>
        <v>#REF!</v>
      </c>
      <c r="C49" s="5">
        <v>5</v>
      </c>
      <c r="D49" s="6" t="e">
        <f>VLOOKUP($B49,[1]!Res,D$1,0)</f>
        <v>#REF!</v>
      </c>
      <c r="E49" s="6" t="e">
        <f>VLOOKUP($B49,[1]!Res,E$1,0)</f>
        <v>#REF!</v>
      </c>
      <c r="F49" s="6" t="e">
        <f>VLOOKUP($B49,[1]!Res,F$1,0)</f>
        <v>#REF!</v>
      </c>
      <c r="G49" s="6" t="e">
        <f>VLOOKUP($B49,[1]!Res,G$1,0)</f>
        <v>#REF!</v>
      </c>
    </row>
    <row r="50" spans="1:7" ht="19.5" customHeight="1" x14ac:dyDescent="0.25">
      <c r="A50" s="26" t="e">
        <f t="shared" si="0"/>
        <v>#REF!</v>
      </c>
      <c r="B50" s="26" t="e">
        <f t="shared" si="1"/>
        <v>#REF!</v>
      </c>
      <c r="C50" s="17">
        <v>6</v>
      </c>
      <c r="D50" s="6" t="e">
        <f>VLOOKUP($B50,[1]!Res,D$1,0)</f>
        <v>#REF!</v>
      </c>
      <c r="E50" s="6" t="e">
        <f>VLOOKUP($B50,[1]!Res,E$1,0)</f>
        <v>#REF!</v>
      </c>
      <c r="F50" s="6" t="e">
        <f>VLOOKUP($B50,[1]!Res,F$1,0)</f>
        <v>#REF!</v>
      </c>
      <c r="G50" s="6" t="e">
        <f>VLOOKUP($B50,[1]!Res,G$1,0)</f>
        <v>#REF!</v>
      </c>
    </row>
    <row r="51" spans="1:7" ht="12.75" customHeight="1" x14ac:dyDescent="0.25">
      <c r="A51" s="26" t="e">
        <f t="shared" si="0"/>
        <v>#REF!</v>
      </c>
      <c r="B51" s="26" t="e">
        <f t="shared" si="1"/>
        <v>#REF!</v>
      </c>
      <c r="C51" s="5">
        <v>7</v>
      </c>
      <c r="D51" s="6" t="e">
        <f>VLOOKUP($B51,[1]!Res,D$1,0)</f>
        <v>#REF!</v>
      </c>
      <c r="E51" s="6" t="e">
        <f>VLOOKUP($B51,[1]!Res,E$1,0)</f>
        <v>#REF!</v>
      </c>
      <c r="F51" s="6" t="e">
        <f>VLOOKUP($B51,[1]!Res,F$1,0)</f>
        <v>#REF!</v>
      </c>
      <c r="G51" s="6" t="e">
        <f>VLOOKUP($B51,[1]!Res,G$1,0)</f>
        <v>#REF!</v>
      </c>
    </row>
    <row r="52" spans="1:7" ht="12.75" customHeight="1" x14ac:dyDescent="0.25">
      <c r="A52" s="26" t="e">
        <f t="shared" si="0"/>
        <v>#REF!</v>
      </c>
      <c r="B52" s="26" t="e">
        <f t="shared" si="1"/>
        <v>#REF!</v>
      </c>
      <c r="C52" s="5">
        <v>8</v>
      </c>
      <c r="D52" s="6" t="e">
        <f>VLOOKUP($B52,[1]!Res,D$1,0)</f>
        <v>#REF!</v>
      </c>
      <c r="E52" s="6" t="e">
        <f>VLOOKUP($B52,[1]!Res,E$1,0)</f>
        <v>#REF!</v>
      </c>
      <c r="F52" s="6" t="e">
        <f>VLOOKUP($B52,[1]!Res,F$1,0)</f>
        <v>#REF!</v>
      </c>
      <c r="G52" s="6" t="e">
        <f>VLOOKUP($B52,[1]!Res,G$1,0)</f>
        <v>#REF!</v>
      </c>
    </row>
    <row r="53" spans="1:7" ht="12.75" customHeight="1" x14ac:dyDescent="0.25">
      <c r="A53" s="26" t="e">
        <f t="shared" si="0"/>
        <v>#REF!</v>
      </c>
      <c r="B53" s="26" t="e">
        <f t="shared" si="1"/>
        <v>#REF!</v>
      </c>
      <c r="C53" s="5">
        <v>9</v>
      </c>
      <c r="D53" s="6" t="e">
        <f>VLOOKUP($B53,[1]!Res,D$1,0)</f>
        <v>#REF!</v>
      </c>
      <c r="E53" s="6" t="e">
        <f>VLOOKUP($B53,[1]!Res,E$1,0)</f>
        <v>#REF!</v>
      </c>
      <c r="F53" s="6" t="e">
        <f>VLOOKUP($B53,[1]!Res,F$1,0)</f>
        <v>#REF!</v>
      </c>
      <c r="G53" s="6" t="e">
        <f>VLOOKUP($B53,[1]!Res,G$1,0)</f>
        <v>#REF!</v>
      </c>
    </row>
    <row r="54" spans="1:7" ht="12.75" customHeight="1" x14ac:dyDescent="0.25">
      <c r="A54" s="26" t="e">
        <f t="shared" si="0"/>
        <v>#REF!</v>
      </c>
      <c r="B54" s="26" t="e">
        <f t="shared" si="1"/>
        <v>#REF!</v>
      </c>
      <c r="C54" s="5">
        <v>10</v>
      </c>
      <c r="D54" s="6" t="e">
        <f>VLOOKUP($B54,[1]!Res,D$1,0)</f>
        <v>#REF!</v>
      </c>
      <c r="E54" s="6" t="e">
        <f>VLOOKUP($B54,[1]!Res,E$1,0)</f>
        <v>#REF!</v>
      </c>
      <c r="F54" s="6" t="e">
        <f>VLOOKUP($B54,[1]!Res,F$1,0)</f>
        <v>#REF!</v>
      </c>
      <c r="G54" s="6" t="e">
        <f>VLOOKUP($B54,[1]!Res,G$1,0)</f>
        <v>#REF!</v>
      </c>
    </row>
    <row r="55" spans="1:7" ht="19.5" customHeight="1" x14ac:dyDescent="0.25">
      <c r="A55" s="26" t="e">
        <f t="shared" si="0"/>
        <v>#REF!</v>
      </c>
      <c r="B55" s="26" t="e">
        <f t="shared" si="1"/>
        <v>#REF!</v>
      </c>
      <c r="C55" s="5">
        <v>11</v>
      </c>
      <c r="D55" s="6" t="e">
        <f>VLOOKUP($B55,[1]!Res,D$1,0)</f>
        <v>#REF!</v>
      </c>
      <c r="E55" s="6" t="e">
        <f>VLOOKUP($B55,[1]!Res,E$1,0)</f>
        <v>#REF!</v>
      </c>
      <c r="F55" s="6" t="e">
        <f>VLOOKUP($B55,[1]!Res,F$1,0)</f>
        <v>#REF!</v>
      </c>
      <c r="G55" s="6" t="e">
        <f>VLOOKUP($B55,[1]!Res,G$1,0)</f>
        <v>#REF!</v>
      </c>
    </row>
    <row r="56" spans="1:7" ht="12.75" customHeight="1" x14ac:dyDescent="0.25">
      <c r="A56" s="26" t="e">
        <f t="shared" si="0"/>
        <v>#REF!</v>
      </c>
      <c r="B56" s="26" t="e">
        <f t="shared" si="1"/>
        <v>#REF!</v>
      </c>
      <c r="C56" s="5">
        <v>12</v>
      </c>
      <c r="D56" s="6" t="e">
        <f>VLOOKUP($B56,[1]!Res,D$1,0)</f>
        <v>#REF!</v>
      </c>
      <c r="E56" s="6" t="e">
        <f>VLOOKUP($B56,[1]!Res,E$1,0)</f>
        <v>#REF!</v>
      </c>
      <c r="F56" s="6" t="e">
        <f>VLOOKUP($B56,[1]!Res,F$1,0)</f>
        <v>#REF!</v>
      </c>
      <c r="G56" s="6" t="e">
        <f>VLOOKUP($B56,[1]!Res,G$1,0)</f>
        <v>#REF!</v>
      </c>
    </row>
    <row r="57" spans="1:7" ht="12.75" customHeight="1" x14ac:dyDescent="0.25">
      <c r="A57" s="26" t="e">
        <f t="shared" si="0"/>
        <v>#REF!</v>
      </c>
      <c r="B57" s="26" t="e">
        <f t="shared" si="1"/>
        <v>#REF!</v>
      </c>
      <c r="C57" s="5">
        <v>13</v>
      </c>
      <c r="D57" s="6" t="e">
        <f>VLOOKUP($B57,[1]!Res,D$1,0)</f>
        <v>#REF!</v>
      </c>
      <c r="E57" s="6" t="e">
        <f>VLOOKUP($B57,[1]!Res,E$1,0)</f>
        <v>#REF!</v>
      </c>
      <c r="F57" s="6" t="e">
        <f>VLOOKUP($B57,[1]!Res,F$1,0)</f>
        <v>#REF!</v>
      </c>
      <c r="G57" s="6" t="e">
        <f>VLOOKUP($B57,[1]!Res,G$1,0)</f>
        <v>#REF!</v>
      </c>
    </row>
    <row r="58" spans="1:7" ht="12.75" customHeight="1" x14ac:dyDescent="0.25">
      <c r="A58" s="26" t="e">
        <f t="shared" si="0"/>
        <v>#REF!</v>
      </c>
      <c r="B58" s="26" t="e">
        <f t="shared" si="1"/>
        <v>#REF!</v>
      </c>
      <c r="C58" s="5">
        <v>14</v>
      </c>
      <c r="D58" s="6" t="e">
        <f>VLOOKUP($B58,[1]!Res,D$1,0)</f>
        <v>#REF!</v>
      </c>
      <c r="E58" s="6" t="e">
        <f>VLOOKUP($B58,[1]!Res,E$1,0)</f>
        <v>#REF!</v>
      </c>
      <c r="F58" s="6" t="e">
        <f>VLOOKUP($B58,[1]!Res,F$1,0)</f>
        <v>#REF!</v>
      </c>
      <c r="G58" s="6" t="e">
        <f>VLOOKUP($B58,[1]!Res,G$1,0)</f>
        <v>#REF!</v>
      </c>
    </row>
    <row r="59" spans="1:7" ht="12.75" customHeight="1" x14ac:dyDescent="0.25">
      <c r="A59" s="26" t="e">
        <f t="shared" si="0"/>
        <v>#REF!</v>
      </c>
      <c r="B59" s="26" t="e">
        <f t="shared" si="1"/>
        <v>#REF!</v>
      </c>
      <c r="C59" s="5">
        <v>15</v>
      </c>
      <c r="D59" s="6" t="e">
        <f>VLOOKUP($B59,[1]!Res,D$1,0)</f>
        <v>#REF!</v>
      </c>
      <c r="E59" s="6" t="e">
        <f>VLOOKUP($B59,[1]!Res,E$1,0)</f>
        <v>#REF!</v>
      </c>
      <c r="F59" s="6" t="e">
        <f>VLOOKUP($B59,[1]!Res,F$1,0)</f>
        <v>#REF!</v>
      </c>
      <c r="G59" s="6" t="e">
        <f>VLOOKUP($B59,[1]!Res,G$1,0)</f>
        <v>#REF!</v>
      </c>
    </row>
    <row r="60" spans="1:7" ht="19.5" customHeight="1" x14ac:dyDescent="0.25">
      <c r="A60" s="26" t="e">
        <f t="shared" si="0"/>
        <v>#REF!</v>
      </c>
      <c r="B60" s="26" t="e">
        <f t="shared" si="1"/>
        <v>#REF!</v>
      </c>
      <c r="C60" s="5">
        <v>16</v>
      </c>
      <c r="D60" s="6" t="e">
        <f>VLOOKUP($B60,[1]!Res,D$1,0)</f>
        <v>#REF!</v>
      </c>
      <c r="E60" s="6" t="e">
        <f>VLOOKUP($B60,[1]!Res,E$1,0)</f>
        <v>#REF!</v>
      </c>
      <c r="F60" s="6" t="e">
        <f>VLOOKUP($B60,[1]!Res,F$1,0)</f>
        <v>#REF!</v>
      </c>
      <c r="G60" s="6" t="e">
        <f>VLOOKUP($B60,[1]!Res,G$1,0)</f>
        <v>#REF!</v>
      </c>
    </row>
    <row r="61" spans="1:7" ht="12.75" customHeight="1" x14ac:dyDescent="0.25">
      <c r="A61" s="26" t="e">
        <f t="shared" si="0"/>
        <v>#REF!</v>
      </c>
      <c r="B61" s="26" t="e">
        <f t="shared" si="1"/>
        <v>#REF!</v>
      </c>
      <c r="C61" s="5">
        <v>17</v>
      </c>
      <c r="D61" s="6" t="e">
        <f>VLOOKUP($B61,[1]!Res,D$1,0)</f>
        <v>#REF!</v>
      </c>
      <c r="E61" s="6" t="e">
        <f>VLOOKUP($B61,[1]!Res,E$1,0)</f>
        <v>#REF!</v>
      </c>
      <c r="F61" s="6" t="e">
        <f>VLOOKUP($B61,[1]!Res,F$1,0)</f>
        <v>#REF!</v>
      </c>
      <c r="G61" s="6" t="e">
        <f>VLOOKUP($B61,[1]!Res,G$1,0)</f>
        <v>#REF!</v>
      </c>
    </row>
    <row r="62" spans="1:7" ht="12.75" customHeight="1" x14ac:dyDescent="0.25">
      <c r="A62" s="26" t="e">
        <f t="shared" si="0"/>
        <v>#REF!</v>
      </c>
      <c r="B62" s="26" t="e">
        <f t="shared" si="1"/>
        <v>#REF!</v>
      </c>
      <c r="C62" s="5">
        <v>18</v>
      </c>
      <c r="D62" s="6" t="e">
        <f>VLOOKUP($B62,[1]!Res,D$1,0)</f>
        <v>#REF!</v>
      </c>
      <c r="E62" s="6" t="e">
        <f>VLOOKUP($B62,[1]!Res,E$1,0)</f>
        <v>#REF!</v>
      </c>
      <c r="F62" s="6" t="e">
        <f>VLOOKUP($B62,[1]!Res,F$1,0)</f>
        <v>#REF!</v>
      </c>
      <c r="G62" s="6" t="e">
        <f>VLOOKUP($B62,[1]!Res,G$1,0)</f>
        <v>#REF!</v>
      </c>
    </row>
    <row r="63" spans="1:7" ht="12.75" customHeight="1" x14ac:dyDescent="0.25">
      <c r="A63" s="26" t="e">
        <f t="shared" si="0"/>
        <v>#REF!</v>
      </c>
      <c r="B63" s="26" t="e">
        <f t="shared" si="1"/>
        <v>#REF!</v>
      </c>
      <c r="C63" s="5">
        <v>19</v>
      </c>
      <c r="D63" s="6" t="e">
        <f>VLOOKUP($B63,[1]!Res,D$1,0)</f>
        <v>#REF!</v>
      </c>
      <c r="E63" s="6" t="e">
        <f>VLOOKUP($B63,[1]!Res,E$1,0)</f>
        <v>#REF!</v>
      </c>
      <c r="F63" s="6" t="e">
        <f>VLOOKUP($B63,[1]!Res,F$1,0)</f>
        <v>#REF!</v>
      </c>
      <c r="G63" s="6" t="e">
        <f>VLOOKUP($B63,[1]!Res,G$1,0)</f>
        <v>#REF!</v>
      </c>
    </row>
    <row r="64" spans="1:7" ht="12.75" customHeight="1" x14ac:dyDescent="0.25">
      <c r="A64" s="26" t="e">
        <f t="shared" si="0"/>
        <v>#REF!</v>
      </c>
      <c r="B64" s="26" t="e">
        <f t="shared" si="1"/>
        <v>#REF!</v>
      </c>
      <c r="C64" s="5">
        <v>20</v>
      </c>
      <c r="D64" s="6" t="e">
        <f>VLOOKUP($B64,[1]!Res,D$1,0)</f>
        <v>#REF!</v>
      </c>
      <c r="E64" s="6" t="e">
        <f>VLOOKUP($B64,[1]!Res,E$1,0)</f>
        <v>#REF!</v>
      </c>
      <c r="F64" s="6" t="e">
        <f>VLOOKUP($B64,[1]!Res,F$1,0)</f>
        <v>#REF!</v>
      </c>
      <c r="G64" s="6" t="e">
        <f>VLOOKUP($B64,[1]!Res,G$1,0)</f>
        <v>#REF!</v>
      </c>
    </row>
    <row r="65" spans="1:7" ht="19.5" customHeight="1" x14ac:dyDescent="0.25">
      <c r="A65" s="26" t="e">
        <f t="shared" si="0"/>
        <v>#REF!</v>
      </c>
      <c r="B65" s="26" t="e">
        <f t="shared" si="1"/>
        <v>#REF!</v>
      </c>
      <c r="C65" s="5">
        <v>21</v>
      </c>
      <c r="D65" s="6" t="e">
        <f>VLOOKUP($B65,[1]!Res,D$1,0)</f>
        <v>#REF!</v>
      </c>
      <c r="E65" s="6" t="e">
        <f>VLOOKUP($B65,[1]!Res,E$1,0)</f>
        <v>#REF!</v>
      </c>
      <c r="F65" s="6" t="e">
        <f>VLOOKUP($B65,[1]!Res,F$1,0)</f>
        <v>#REF!</v>
      </c>
      <c r="G65" s="6" t="e">
        <f>VLOOKUP($B65,[1]!Res,G$1,0)</f>
        <v>#REF!</v>
      </c>
    </row>
    <row r="66" spans="1:7" ht="12.75" customHeight="1" x14ac:dyDescent="0.25">
      <c r="A66" s="26" t="e">
        <f t="shared" si="0"/>
        <v>#REF!</v>
      </c>
      <c r="B66" s="26" t="e">
        <f t="shared" si="1"/>
        <v>#REF!</v>
      </c>
      <c r="C66" s="5">
        <v>22</v>
      </c>
      <c r="D66" s="6" t="e">
        <f>VLOOKUP($B66,[1]!Res,D$1,0)</f>
        <v>#REF!</v>
      </c>
      <c r="E66" s="6" t="e">
        <f>VLOOKUP($B66,[1]!Res,E$1,0)</f>
        <v>#REF!</v>
      </c>
      <c r="F66" s="6" t="e">
        <f>VLOOKUP($B66,[1]!Res,F$1,0)</f>
        <v>#REF!</v>
      </c>
      <c r="G66" s="6" t="e">
        <f>VLOOKUP($B66,[1]!Res,G$1,0)</f>
        <v>#REF!</v>
      </c>
    </row>
    <row r="67" spans="1:7" ht="12.75" customHeight="1" x14ac:dyDescent="0.25">
      <c r="A67" s="26" t="e">
        <f t="shared" si="0"/>
        <v>#REF!</v>
      </c>
      <c r="B67" s="26" t="e">
        <f t="shared" si="1"/>
        <v>#REF!</v>
      </c>
      <c r="C67" s="5">
        <v>23</v>
      </c>
      <c r="D67" s="6" t="e">
        <f>VLOOKUP($B67,[1]!Res,D$1,0)</f>
        <v>#REF!</v>
      </c>
      <c r="E67" s="6" t="e">
        <f>VLOOKUP($B67,[1]!Res,E$1,0)</f>
        <v>#REF!</v>
      </c>
      <c r="F67" s="6" t="e">
        <f>VLOOKUP($B67,[1]!Res,F$1,0)</f>
        <v>#REF!</v>
      </c>
      <c r="G67" s="6" t="e">
        <f>VLOOKUP($B67,[1]!Res,G$1,0)</f>
        <v>#REF!</v>
      </c>
    </row>
    <row r="68" spans="1:7" ht="12.75" customHeight="1" x14ac:dyDescent="0.25">
      <c r="A68" s="26" t="e">
        <f t="shared" si="0"/>
        <v>#REF!</v>
      </c>
      <c r="B68" s="26" t="e">
        <f t="shared" si="1"/>
        <v>#REF!</v>
      </c>
      <c r="C68" s="5">
        <v>24</v>
      </c>
      <c r="D68" s="6" t="e">
        <f>VLOOKUP($B68,[1]!Res,D$1,0)</f>
        <v>#REF!</v>
      </c>
      <c r="E68" s="6" t="e">
        <f>VLOOKUP($B68,[1]!Res,E$1,0)</f>
        <v>#REF!</v>
      </c>
      <c r="F68" s="6" t="e">
        <f>VLOOKUP($B68,[1]!Res,F$1,0)</f>
        <v>#REF!</v>
      </c>
      <c r="G68" s="6" t="e">
        <f>VLOOKUP($B68,[1]!Res,G$1,0)</f>
        <v>#REF!</v>
      </c>
    </row>
    <row r="69" spans="1:7" ht="12.75" customHeight="1" x14ac:dyDescent="0.25">
      <c r="A69" s="26" t="e">
        <f t="shared" si="0"/>
        <v>#REF!</v>
      </c>
      <c r="B69" s="26" t="e">
        <f t="shared" si="1"/>
        <v>#REF!</v>
      </c>
      <c r="C69" s="5">
        <v>25</v>
      </c>
      <c r="D69" s="6" t="e">
        <f>VLOOKUP($B69,[1]!Res,D$1,0)</f>
        <v>#REF!</v>
      </c>
      <c r="E69" s="6" t="e">
        <f>VLOOKUP($B69,[1]!Res,E$1,0)</f>
        <v>#REF!</v>
      </c>
      <c r="F69" s="6" t="e">
        <f>VLOOKUP($B69,[1]!Res,F$1,0)</f>
        <v>#REF!</v>
      </c>
      <c r="G69" s="6" t="e">
        <f>VLOOKUP($B69,[1]!Res,G$1,0)</f>
        <v>#REF!</v>
      </c>
    </row>
    <row r="70" spans="1:7" ht="18" customHeight="1" x14ac:dyDescent="0.25">
      <c r="A70" s="26" t="e">
        <f t="shared" si="0"/>
        <v>#REF!</v>
      </c>
      <c r="B70" s="26" t="e">
        <f t="shared" si="1"/>
        <v>#REF!</v>
      </c>
      <c r="C70" s="19" t="e">
        <f>C36</f>
        <v>#REF!</v>
      </c>
      <c r="D70" s="15"/>
      <c r="E70" s="15"/>
      <c r="F70" s="15"/>
    </row>
    <row r="71" spans="1:7" ht="18" customHeight="1" x14ac:dyDescent="0.25">
      <c r="A71" s="26" t="e">
        <f t="shared" si="0"/>
        <v>#REF!</v>
      </c>
      <c r="B71" s="26" t="e">
        <f t="shared" si="1"/>
        <v>#REF!</v>
      </c>
      <c r="C71" s="4" t="s">
        <v>8</v>
      </c>
      <c r="E71" s="8"/>
      <c r="F71" s="15"/>
      <c r="G71" s="14"/>
    </row>
    <row r="72" spans="1:7" ht="18" customHeight="1" x14ac:dyDescent="0.25">
      <c r="A72" s="26" t="e">
        <f t="shared" ref="A72:A137" si="2">IF(LEFT(C72,8)="PROPOSED",A71+1,A71)</f>
        <v>#REF!</v>
      </c>
      <c r="B72" s="26" t="e">
        <f t="shared" ref="B72:B137" si="3">+A72&amp;"-"&amp;C72</f>
        <v>#REF!</v>
      </c>
      <c r="C72" s="4" t="s">
        <v>0</v>
      </c>
      <c r="D72" s="15"/>
      <c r="E72" s="20">
        <v>0.9</v>
      </c>
      <c r="F72" s="15"/>
      <c r="G72" s="14" t="str">
        <f>+cit</f>
        <v/>
      </c>
    </row>
    <row r="73" spans="1:7" ht="18" customHeight="1" x14ac:dyDescent="0.25">
      <c r="A73" s="26" t="e">
        <f t="shared" si="2"/>
        <v>#REF!</v>
      </c>
      <c r="B73" s="26" t="e">
        <f t="shared" si="3"/>
        <v>#REF!</v>
      </c>
      <c r="C73" s="19" t="s">
        <v>29</v>
      </c>
      <c r="D73" s="15"/>
      <c r="E73" s="8"/>
      <c r="F73" s="8"/>
      <c r="G73" s="24" t="str">
        <f>+_cit1</f>
        <v/>
      </c>
    </row>
    <row r="74" spans="1:7" ht="15.75" x14ac:dyDescent="0.25">
      <c r="A74" s="26" t="e">
        <f t="shared" si="2"/>
        <v>#REF!</v>
      </c>
      <c r="B74" s="26" t="e">
        <f t="shared" si="3"/>
        <v>#REF!</v>
      </c>
      <c r="C74" s="4"/>
      <c r="D74" s="15"/>
      <c r="E74" s="8"/>
      <c r="F74" s="15"/>
      <c r="G74" s="24"/>
    </row>
    <row r="75" spans="1:7" ht="15.75" x14ac:dyDescent="0.25">
      <c r="A75" s="26"/>
      <c r="B75" s="26"/>
      <c r="C75" s="2"/>
      <c r="D75" s="9"/>
      <c r="E75" s="10"/>
      <c r="F75" s="10" t="s">
        <v>52</v>
      </c>
    </row>
    <row r="76" spans="1:7" ht="26.25" x14ac:dyDescent="0.25">
      <c r="A76" s="26" t="e">
        <f>IF(LEFT(C76,8)="PROPOSED",A74+1,A74)</f>
        <v>#REF!</v>
      </c>
      <c r="B76" s="26" t="e">
        <f t="shared" si="3"/>
        <v>#REF!</v>
      </c>
      <c r="C76" s="2"/>
      <c r="D76" s="2"/>
      <c r="E76" s="2"/>
      <c r="F76" s="50" t="s">
        <v>53</v>
      </c>
    </row>
    <row r="77" spans="1:7" ht="15.75" x14ac:dyDescent="0.25">
      <c r="A77" s="26" t="e">
        <f t="shared" si="2"/>
        <v>#REF!</v>
      </c>
      <c r="B77" s="26" t="e">
        <f t="shared" si="3"/>
        <v>#REF!</v>
      </c>
      <c r="C77" s="3"/>
      <c r="D77" s="3"/>
      <c r="E77" s="2"/>
      <c r="F77" s="43" t="s">
        <v>54</v>
      </c>
      <c r="G77" s="3"/>
    </row>
    <row r="78" spans="1:7" ht="26.25" x14ac:dyDescent="0.25">
      <c r="A78" s="26" t="e">
        <f t="shared" si="2"/>
        <v>#REF!</v>
      </c>
      <c r="B78" s="26" t="e">
        <f t="shared" si="3"/>
        <v>#REF!</v>
      </c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1:7" ht="19.5" customHeight="1" x14ac:dyDescent="0.25">
      <c r="A79" s="26" t="e">
        <f t="shared" si="2"/>
        <v>#REF!</v>
      </c>
      <c r="B79" s="26" t="e">
        <f t="shared" si="3"/>
        <v>#REF!</v>
      </c>
      <c r="C79" s="5">
        <v>1</v>
      </c>
      <c r="D79" s="6" t="e">
        <f>VLOOKUP($B79,[1]!Res,D$1,0)</f>
        <v>#REF!</v>
      </c>
      <c r="E79" s="6" t="e">
        <f>VLOOKUP($B79,[1]!Res,E$1,0)</f>
        <v>#REF!</v>
      </c>
      <c r="F79" s="6" t="e">
        <f>VLOOKUP($B79,[1]!Res,F$1,0)</f>
        <v>#REF!</v>
      </c>
      <c r="G79" s="6" t="e">
        <f>VLOOKUP($B79,[1]!Res,G$1,0)</f>
        <v>#REF!</v>
      </c>
    </row>
    <row r="80" spans="1:7" ht="12.75" customHeight="1" x14ac:dyDescent="0.25">
      <c r="A80" s="26" t="e">
        <f t="shared" si="2"/>
        <v>#REF!</v>
      </c>
      <c r="B80" s="26" t="e">
        <f t="shared" si="3"/>
        <v>#REF!</v>
      </c>
      <c r="C80" s="5">
        <v>2</v>
      </c>
      <c r="D80" s="6" t="e">
        <f>VLOOKUP($B80,[1]!Res,D$1,0)</f>
        <v>#REF!</v>
      </c>
      <c r="E80" s="6" t="e">
        <f>VLOOKUP($B80,[1]!Res,E$1,0)</f>
        <v>#REF!</v>
      </c>
      <c r="F80" s="6" t="e">
        <f>VLOOKUP($B80,[1]!Res,F$1,0)</f>
        <v>#REF!</v>
      </c>
      <c r="G80" s="6" t="e">
        <f>VLOOKUP($B80,[1]!Res,G$1,0)</f>
        <v>#REF!</v>
      </c>
    </row>
    <row r="81" spans="1:7" ht="12.75" customHeight="1" x14ac:dyDescent="0.25">
      <c r="A81" s="26" t="e">
        <f t="shared" si="2"/>
        <v>#REF!</v>
      </c>
      <c r="B81" s="26" t="e">
        <f t="shared" si="3"/>
        <v>#REF!</v>
      </c>
      <c r="C81" s="17">
        <v>3</v>
      </c>
      <c r="D81" s="6" t="e">
        <f>VLOOKUP($B81,[1]!Res,D$1,0)</f>
        <v>#REF!</v>
      </c>
      <c r="E81" s="6" t="e">
        <f>VLOOKUP($B81,[1]!Res,E$1,0)</f>
        <v>#REF!</v>
      </c>
      <c r="F81" s="6" t="e">
        <f>VLOOKUP($B81,[1]!Res,F$1,0)</f>
        <v>#REF!</v>
      </c>
      <c r="G81" s="6" t="e">
        <f>VLOOKUP($B81,[1]!Res,G$1,0)</f>
        <v>#REF!</v>
      </c>
    </row>
    <row r="82" spans="1:7" ht="12.75" customHeight="1" x14ac:dyDescent="0.25">
      <c r="A82" s="26" t="e">
        <f t="shared" si="2"/>
        <v>#REF!</v>
      </c>
      <c r="B82" s="26" t="e">
        <f t="shared" si="3"/>
        <v>#REF!</v>
      </c>
      <c r="C82" s="5">
        <v>4</v>
      </c>
      <c r="D82" s="6" t="e">
        <f>VLOOKUP($B82,[1]!Res,D$1,0)</f>
        <v>#REF!</v>
      </c>
      <c r="E82" s="6" t="e">
        <f>VLOOKUP($B82,[1]!Res,E$1,0)</f>
        <v>#REF!</v>
      </c>
      <c r="F82" s="6" t="e">
        <f>VLOOKUP($B82,[1]!Res,F$1,0)</f>
        <v>#REF!</v>
      </c>
      <c r="G82" s="6" t="e">
        <f>VLOOKUP($B82,[1]!Res,G$1,0)</f>
        <v>#REF!</v>
      </c>
    </row>
    <row r="83" spans="1:7" ht="12.75" customHeight="1" x14ac:dyDescent="0.25">
      <c r="A83" s="26" t="e">
        <f t="shared" si="2"/>
        <v>#REF!</v>
      </c>
      <c r="B83" s="26" t="e">
        <f t="shared" si="3"/>
        <v>#REF!</v>
      </c>
      <c r="C83" s="5">
        <v>5</v>
      </c>
      <c r="D83" s="6" t="e">
        <f>VLOOKUP($B83,[1]!Res,D$1,0)</f>
        <v>#REF!</v>
      </c>
      <c r="E83" s="6" t="e">
        <f>VLOOKUP($B83,[1]!Res,E$1,0)</f>
        <v>#REF!</v>
      </c>
      <c r="F83" s="6" t="e">
        <f>VLOOKUP($B83,[1]!Res,F$1,0)</f>
        <v>#REF!</v>
      </c>
      <c r="G83" s="6" t="e">
        <f>VLOOKUP($B83,[1]!Res,G$1,0)</f>
        <v>#REF!</v>
      </c>
    </row>
    <row r="84" spans="1:7" ht="19.5" customHeight="1" x14ac:dyDescent="0.25">
      <c r="A84" s="26" t="e">
        <f t="shared" si="2"/>
        <v>#REF!</v>
      </c>
      <c r="B84" s="26" t="e">
        <f t="shared" si="3"/>
        <v>#REF!</v>
      </c>
      <c r="C84" s="17">
        <v>6</v>
      </c>
      <c r="D84" s="6" t="e">
        <f>VLOOKUP($B84,[1]!Res,D$1,0)</f>
        <v>#REF!</v>
      </c>
      <c r="E84" s="6" t="e">
        <f>VLOOKUP($B84,[1]!Res,E$1,0)</f>
        <v>#REF!</v>
      </c>
      <c r="F84" s="6" t="e">
        <f>VLOOKUP($B84,[1]!Res,F$1,0)</f>
        <v>#REF!</v>
      </c>
      <c r="G84" s="6" t="e">
        <f>VLOOKUP($B84,[1]!Res,G$1,0)</f>
        <v>#REF!</v>
      </c>
    </row>
    <row r="85" spans="1:7" ht="12.75" customHeight="1" x14ac:dyDescent="0.25">
      <c r="A85" s="26" t="e">
        <f t="shared" si="2"/>
        <v>#REF!</v>
      </c>
      <c r="B85" s="26" t="e">
        <f t="shared" si="3"/>
        <v>#REF!</v>
      </c>
      <c r="C85" s="5">
        <v>7</v>
      </c>
      <c r="D85" s="6" t="e">
        <f>VLOOKUP($B85,[1]!Res,D$1,0)</f>
        <v>#REF!</v>
      </c>
      <c r="E85" s="6" t="e">
        <f>VLOOKUP($B85,[1]!Res,E$1,0)</f>
        <v>#REF!</v>
      </c>
      <c r="F85" s="6" t="e">
        <f>VLOOKUP($B85,[1]!Res,F$1,0)</f>
        <v>#REF!</v>
      </c>
      <c r="G85" s="6" t="e">
        <f>VLOOKUP($B85,[1]!Res,G$1,0)</f>
        <v>#REF!</v>
      </c>
    </row>
    <row r="86" spans="1:7" ht="12.75" customHeight="1" x14ac:dyDescent="0.25">
      <c r="A86" s="26" t="e">
        <f t="shared" si="2"/>
        <v>#REF!</v>
      </c>
      <c r="B86" s="26" t="e">
        <f t="shared" si="3"/>
        <v>#REF!</v>
      </c>
      <c r="C86" s="5">
        <v>8</v>
      </c>
      <c r="D86" s="6" t="e">
        <f>VLOOKUP($B86,[1]!Res,D$1,0)</f>
        <v>#REF!</v>
      </c>
      <c r="E86" s="6" t="e">
        <f>VLOOKUP($B86,[1]!Res,E$1,0)</f>
        <v>#REF!</v>
      </c>
      <c r="F86" s="6" t="e">
        <f>VLOOKUP($B86,[1]!Res,F$1,0)</f>
        <v>#REF!</v>
      </c>
      <c r="G86" s="6" t="e">
        <f>VLOOKUP($B86,[1]!Res,G$1,0)</f>
        <v>#REF!</v>
      </c>
    </row>
    <row r="87" spans="1:7" ht="12.75" customHeight="1" x14ac:dyDescent="0.25">
      <c r="A87" s="26" t="e">
        <f t="shared" si="2"/>
        <v>#REF!</v>
      </c>
      <c r="B87" s="26" t="e">
        <f t="shared" si="3"/>
        <v>#REF!</v>
      </c>
      <c r="C87" s="5">
        <v>9</v>
      </c>
      <c r="D87" s="6" t="e">
        <f>VLOOKUP($B87,[1]!Res,D$1,0)</f>
        <v>#REF!</v>
      </c>
      <c r="E87" s="6" t="e">
        <f>VLOOKUP($B87,[1]!Res,E$1,0)</f>
        <v>#REF!</v>
      </c>
      <c r="F87" s="6" t="e">
        <f>VLOOKUP($B87,[1]!Res,F$1,0)</f>
        <v>#REF!</v>
      </c>
      <c r="G87" s="6" t="e">
        <f>VLOOKUP($B87,[1]!Res,G$1,0)</f>
        <v>#REF!</v>
      </c>
    </row>
    <row r="88" spans="1:7" ht="12.75" customHeight="1" x14ac:dyDescent="0.25">
      <c r="A88" s="26" t="e">
        <f t="shared" si="2"/>
        <v>#REF!</v>
      </c>
      <c r="B88" s="26" t="e">
        <f t="shared" si="3"/>
        <v>#REF!</v>
      </c>
      <c r="C88" s="5">
        <v>10</v>
      </c>
      <c r="D88" s="6" t="e">
        <f>VLOOKUP($B88,[1]!Res,D$1,0)</f>
        <v>#REF!</v>
      </c>
      <c r="E88" s="6" t="e">
        <f>VLOOKUP($B88,[1]!Res,E$1,0)</f>
        <v>#REF!</v>
      </c>
      <c r="F88" s="6" t="e">
        <f>VLOOKUP($B88,[1]!Res,F$1,0)</f>
        <v>#REF!</v>
      </c>
      <c r="G88" s="6" t="e">
        <f>VLOOKUP($B88,[1]!Res,G$1,0)</f>
        <v>#REF!</v>
      </c>
    </row>
    <row r="89" spans="1:7" ht="19.5" customHeight="1" x14ac:dyDescent="0.25">
      <c r="A89" s="26" t="e">
        <f t="shared" si="2"/>
        <v>#REF!</v>
      </c>
      <c r="B89" s="26" t="e">
        <f t="shared" si="3"/>
        <v>#REF!</v>
      </c>
      <c r="C89" s="5">
        <v>11</v>
      </c>
      <c r="D89" s="6" t="e">
        <f>VLOOKUP($B89,[1]!Res,D$1,0)</f>
        <v>#REF!</v>
      </c>
      <c r="E89" s="6" t="e">
        <f>VLOOKUP($B89,[1]!Res,E$1,0)</f>
        <v>#REF!</v>
      </c>
      <c r="F89" s="6" t="e">
        <f>VLOOKUP($B89,[1]!Res,F$1,0)</f>
        <v>#REF!</v>
      </c>
      <c r="G89" s="6" t="e">
        <f>VLOOKUP($B89,[1]!Res,G$1,0)</f>
        <v>#REF!</v>
      </c>
    </row>
    <row r="90" spans="1:7" ht="12.75" customHeight="1" x14ac:dyDescent="0.25">
      <c r="A90" s="26" t="e">
        <f t="shared" si="2"/>
        <v>#REF!</v>
      </c>
      <c r="B90" s="26" t="e">
        <f t="shared" si="3"/>
        <v>#REF!</v>
      </c>
      <c r="C90" s="5">
        <v>12</v>
      </c>
      <c r="D90" s="6" t="e">
        <f>VLOOKUP($B90,[1]!Res,D$1,0)</f>
        <v>#REF!</v>
      </c>
      <c r="E90" s="6" t="e">
        <f>VLOOKUP($B90,[1]!Res,E$1,0)</f>
        <v>#REF!</v>
      </c>
      <c r="F90" s="6" t="e">
        <f>VLOOKUP($B90,[1]!Res,F$1,0)</f>
        <v>#REF!</v>
      </c>
      <c r="G90" s="6" t="e">
        <f>VLOOKUP($B90,[1]!Res,G$1,0)</f>
        <v>#REF!</v>
      </c>
    </row>
    <row r="91" spans="1:7" ht="12.75" customHeight="1" x14ac:dyDescent="0.25">
      <c r="A91" s="26" t="e">
        <f t="shared" si="2"/>
        <v>#REF!</v>
      </c>
      <c r="B91" s="26" t="e">
        <f t="shared" si="3"/>
        <v>#REF!</v>
      </c>
      <c r="C91" s="5">
        <v>13</v>
      </c>
      <c r="D91" s="6" t="e">
        <f>VLOOKUP($B91,[1]!Res,D$1,0)</f>
        <v>#REF!</v>
      </c>
      <c r="E91" s="6" t="e">
        <f>VLOOKUP($B91,[1]!Res,E$1,0)</f>
        <v>#REF!</v>
      </c>
      <c r="F91" s="6" t="e">
        <f>VLOOKUP($B91,[1]!Res,F$1,0)</f>
        <v>#REF!</v>
      </c>
      <c r="G91" s="6" t="e">
        <f>VLOOKUP($B91,[1]!Res,G$1,0)</f>
        <v>#REF!</v>
      </c>
    </row>
    <row r="92" spans="1:7" ht="12.75" customHeight="1" x14ac:dyDescent="0.25">
      <c r="A92" s="26" t="e">
        <f t="shared" si="2"/>
        <v>#REF!</v>
      </c>
      <c r="B92" s="26" t="e">
        <f t="shared" si="3"/>
        <v>#REF!</v>
      </c>
      <c r="C92" s="5">
        <v>14</v>
      </c>
      <c r="D92" s="6" t="e">
        <f>VLOOKUP($B92,[1]!Res,D$1,0)</f>
        <v>#REF!</v>
      </c>
      <c r="E92" s="6" t="e">
        <f>VLOOKUP($B92,[1]!Res,E$1,0)</f>
        <v>#REF!</v>
      </c>
      <c r="F92" s="6" t="e">
        <f>VLOOKUP($B92,[1]!Res,F$1,0)</f>
        <v>#REF!</v>
      </c>
      <c r="G92" s="6" t="e">
        <f>VLOOKUP($B92,[1]!Res,G$1,0)</f>
        <v>#REF!</v>
      </c>
    </row>
    <row r="93" spans="1:7" ht="12.75" customHeight="1" x14ac:dyDescent="0.25">
      <c r="A93" s="26" t="e">
        <f t="shared" si="2"/>
        <v>#REF!</v>
      </c>
      <c r="B93" s="26" t="e">
        <f t="shared" si="3"/>
        <v>#REF!</v>
      </c>
      <c r="C93" s="5">
        <v>15</v>
      </c>
      <c r="D93" s="6" t="e">
        <f>VLOOKUP($B93,[1]!Res,D$1,0)</f>
        <v>#REF!</v>
      </c>
      <c r="E93" s="6" t="e">
        <f>VLOOKUP($B93,[1]!Res,E$1,0)</f>
        <v>#REF!</v>
      </c>
      <c r="F93" s="6" t="e">
        <f>VLOOKUP($B93,[1]!Res,F$1,0)</f>
        <v>#REF!</v>
      </c>
      <c r="G93" s="6" t="e">
        <f>VLOOKUP($B93,[1]!Res,G$1,0)</f>
        <v>#REF!</v>
      </c>
    </row>
    <row r="94" spans="1:7" ht="19.5" customHeight="1" x14ac:dyDescent="0.25">
      <c r="A94" s="26" t="e">
        <f t="shared" si="2"/>
        <v>#REF!</v>
      </c>
      <c r="B94" s="26" t="e">
        <f t="shared" si="3"/>
        <v>#REF!</v>
      </c>
      <c r="C94" s="5">
        <v>16</v>
      </c>
      <c r="D94" s="6" t="e">
        <f>VLOOKUP($B94,[1]!Res,D$1,0)</f>
        <v>#REF!</v>
      </c>
      <c r="E94" s="6" t="e">
        <f>VLOOKUP($B94,[1]!Res,E$1,0)</f>
        <v>#REF!</v>
      </c>
      <c r="F94" s="6" t="e">
        <f>VLOOKUP($B94,[1]!Res,F$1,0)</f>
        <v>#REF!</v>
      </c>
      <c r="G94" s="6" t="e">
        <f>VLOOKUP($B94,[1]!Res,G$1,0)</f>
        <v>#REF!</v>
      </c>
    </row>
    <row r="95" spans="1:7" ht="12.75" customHeight="1" x14ac:dyDescent="0.25">
      <c r="A95" s="26" t="e">
        <f t="shared" si="2"/>
        <v>#REF!</v>
      </c>
      <c r="B95" s="26" t="e">
        <f t="shared" si="3"/>
        <v>#REF!</v>
      </c>
      <c r="C95" s="5">
        <v>17</v>
      </c>
      <c r="D95" s="6" t="e">
        <f>VLOOKUP($B95,[1]!Res,D$1,0)</f>
        <v>#REF!</v>
      </c>
      <c r="E95" s="6" t="e">
        <f>VLOOKUP($B95,[1]!Res,E$1,0)</f>
        <v>#REF!</v>
      </c>
      <c r="F95" s="6" t="e">
        <f>VLOOKUP($B95,[1]!Res,F$1,0)</f>
        <v>#REF!</v>
      </c>
      <c r="G95" s="6" t="e">
        <f>VLOOKUP($B95,[1]!Res,G$1,0)</f>
        <v>#REF!</v>
      </c>
    </row>
    <row r="96" spans="1:7" ht="12.75" customHeight="1" x14ac:dyDescent="0.25">
      <c r="A96" s="26" t="e">
        <f t="shared" si="2"/>
        <v>#REF!</v>
      </c>
      <c r="B96" s="26" t="e">
        <f t="shared" si="3"/>
        <v>#REF!</v>
      </c>
      <c r="C96" s="5">
        <v>18</v>
      </c>
      <c r="D96" s="6" t="e">
        <f>VLOOKUP($B96,[1]!Res,D$1,0)</f>
        <v>#REF!</v>
      </c>
      <c r="E96" s="6" t="e">
        <f>VLOOKUP($B96,[1]!Res,E$1,0)</f>
        <v>#REF!</v>
      </c>
      <c r="F96" s="6" t="e">
        <f>VLOOKUP($B96,[1]!Res,F$1,0)</f>
        <v>#REF!</v>
      </c>
      <c r="G96" s="6" t="e">
        <f>VLOOKUP($B96,[1]!Res,G$1,0)</f>
        <v>#REF!</v>
      </c>
    </row>
    <row r="97" spans="1:7" ht="12.75" customHeight="1" x14ac:dyDescent="0.25">
      <c r="A97" s="26" t="e">
        <f t="shared" si="2"/>
        <v>#REF!</v>
      </c>
      <c r="B97" s="26" t="e">
        <f t="shared" si="3"/>
        <v>#REF!</v>
      </c>
      <c r="C97" s="5">
        <v>19</v>
      </c>
      <c r="D97" s="6" t="e">
        <f>VLOOKUP($B97,[1]!Res,D$1,0)</f>
        <v>#REF!</v>
      </c>
      <c r="E97" s="6" t="e">
        <f>VLOOKUP($B97,[1]!Res,E$1,0)</f>
        <v>#REF!</v>
      </c>
      <c r="F97" s="6" t="e">
        <f>VLOOKUP($B97,[1]!Res,F$1,0)</f>
        <v>#REF!</v>
      </c>
      <c r="G97" s="6" t="e">
        <f>VLOOKUP($B97,[1]!Res,G$1,0)</f>
        <v>#REF!</v>
      </c>
    </row>
    <row r="98" spans="1:7" ht="12.75" customHeight="1" x14ac:dyDescent="0.25">
      <c r="A98" s="26" t="e">
        <f t="shared" si="2"/>
        <v>#REF!</v>
      </c>
      <c r="B98" s="26" t="e">
        <f t="shared" si="3"/>
        <v>#REF!</v>
      </c>
      <c r="C98" s="5">
        <v>20</v>
      </c>
      <c r="D98" s="6" t="e">
        <f>VLOOKUP($B98,[1]!Res,D$1,0)</f>
        <v>#REF!</v>
      </c>
      <c r="E98" s="6" t="e">
        <f>VLOOKUP($B98,[1]!Res,E$1,0)</f>
        <v>#REF!</v>
      </c>
      <c r="F98" s="6" t="e">
        <f>VLOOKUP($B98,[1]!Res,F$1,0)</f>
        <v>#REF!</v>
      </c>
      <c r="G98" s="6" t="e">
        <f>VLOOKUP($B98,[1]!Res,G$1,0)</f>
        <v>#REF!</v>
      </c>
    </row>
    <row r="99" spans="1:7" ht="19.5" customHeight="1" x14ac:dyDescent="0.25">
      <c r="A99" s="26" t="e">
        <f t="shared" si="2"/>
        <v>#REF!</v>
      </c>
      <c r="B99" s="26" t="e">
        <f t="shared" si="3"/>
        <v>#REF!</v>
      </c>
      <c r="C99" s="5">
        <v>21</v>
      </c>
      <c r="D99" s="6" t="e">
        <f>VLOOKUP($B99,[1]!Res,D$1,0)</f>
        <v>#REF!</v>
      </c>
      <c r="E99" s="6" t="e">
        <f>VLOOKUP($B99,[1]!Res,E$1,0)</f>
        <v>#REF!</v>
      </c>
      <c r="F99" s="6" t="e">
        <f>VLOOKUP($B99,[1]!Res,F$1,0)</f>
        <v>#REF!</v>
      </c>
      <c r="G99" s="6" t="e">
        <f>VLOOKUP($B99,[1]!Res,G$1,0)</f>
        <v>#REF!</v>
      </c>
    </row>
    <row r="100" spans="1:7" ht="12.75" customHeight="1" x14ac:dyDescent="0.25">
      <c r="A100" s="26" t="e">
        <f t="shared" si="2"/>
        <v>#REF!</v>
      </c>
      <c r="B100" s="26" t="e">
        <f t="shared" si="3"/>
        <v>#REF!</v>
      </c>
      <c r="C100" s="5">
        <v>22</v>
      </c>
      <c r="D100" s="6" t="e">
        <f>VLOOKUP($B100,[1]!Res,D$1,0)</f>
        <v>#REF!</v>
      </c>
      <c r="E100" s="6" t="e">
        <f>VLOOKUP($B100,[1]!Res,E$1,0)</f>
        <v>#REF!</v>
      </c>
      <c r="F100" s="6" t="e">
        <f>VLOOKUP($B100,[1]!Res,F$1,0)</f>
        <v>#REF!</v>
      </c>
      <c r="G100" s="6" t="e">
        <f>VLOOKUP($B100,[1]!Res,G$1,0)</f>
        <v>#REF!</v>
      </c>
    </row>
    <row r="101" spans="1:7" ht="12.75" customHeight="1" x14ac:dyDescent="0.25">
      <c r="A101" s="26" t="e">
        <f t="shared" si="2"/>
        <v>#REF!</v>
      </c>
      <c r="B101" s="26" t="e">
        <f t="shared" si="3"/>
        <v>#REF!</v>
      </c>
      <c r="C101" s="5">
        <v>23</v>
      </c>
      <c r="D101" s="6" t="e">
        <f>VLOOKUP($B101,[1]!Res,D$1,0)</f>
        <v>#REF!</v>
      </c>
      <c r="E101" s="6" t="e">
        <f>VLOOKUP($B101,[1]!Res,E$1,0)</f>
        <v>#REF!</v>
      </c>
      <c r="F101" s="6" t="e">
        <f>VLOOKUP($B101,[1]!Res,F$1,0)</f>
        <v>#REF!</v>
      </c>
      <c r="G101" s="6" t="e">
        <f>VLOOKUP($B101,[1]!Res,G$1,0)</f>
        <v>#REF!</v>
      </c>
    </row>
    <row r="102" spans="1:7" ht="12.75" customHeight="1" x14ac:dyDescent="0.25">
      <c r="A102" s="26" t="e">
        <f t="shared" si="2"/>
        <v>#REF!</v>
      </c>
      <c r="B102" s="26" t="e">
        <f t="shared" si="3"/>
        <v>#REF!</v>
      </c>
      <c r="C102" s="5">
        <v>24</v>
      </c>
      <c r="D102" s="6" t="e">
        <f>VLOOKUP($B102,[1]!Res,D$1,0)</f>
        <v>#REF!</v>
      </c>
      <c r="E102" s="6" t="e">
        <f>VLOOKUP($B102,[1]!Res,E$1,0)</f>
        <v>#REF!</v>
      </c>
      <c r="F102" s="6" t="e">
        <f>VLOOKUP($B102,[1]!Res,F$1,0)</f>
        <v>#REF!</v>
      </c>
      <c r="G102" s="6" t="e">
        <f>VLOOKUP($B102,[1]!Res,G$1,0)</f>
        <v>#REF!</v>
      </c>
    </row>
    <row r="103" spans="1:7" ht="12.75" customHeight="1" x14ac:dyDescent="0.25">
      <c r="A103" s="26" t="e">
        <f t="shared" si="2"/>
        <v>#REF!</v>
      </c>
      <c r="B103" s="26" t="e">
        <f t="shared" si="3"/>
        <v>#REF!</v>
      </c>
      <c r="C103" s="5">
        <v>25</v>
      </c>
      <c r="D103" s="6" t="e">
        <f>VLOOKUP($B103,[1]!Res,D$1,0)</f>
        <v>#REF!</v>
      </c>
      <c r="E103" s="6" t="e">
        <f>VLOOKUP($B103,[1]!Res,E$1,0)</f>
        <v>#REF!</v>
      </c>
      <c r="F103" s="6" t="e">
        <f>VLOOKUP($B103,[1]!Res,F$1,0)</f>
        <v>#REF!</v>
      </c>
      <c r="G103" s="6" t="e">
        <f>VLOOKUP($B103,[1]!Res,G$1,0)</f>
        <v>#REF!</v>
      </c>
    </row>
    <row r="104" spans="1:7" ht="18" customHeight="1" x14ac:dyDescent="0.25">
      <c r="A104" s="26" t="e">
        <f t="shared" si="2"/>
        <v>#REF!</v>
      </c>
      <c r="B104" s="26" t="e">
        <f t="shared" si="3"/>
        <v>#REF!</v>
      </c>
      <c r="C104" s="19" t="e">
        <f>C70</f>
        <v>#REF!</v>
      </c>
      <c r="D104" s="15"/>
      <c r="E104" s="15"/>
      <c r="F104" s="15"/>
    </row>
    <row r="105" spans="1:7" ht="18" customHeight="1" x14ac:dyDescent="0.25">
      <c r="A105" s="26" t="e">
        <f t="shared" si="2"/>
        <v>#REF!</v>
      </c>
      <c r="B105" s="26" t="e">
        <f t="shared" si="3"/>
        <v>#REF!</v>
      </c>
      <c r="C105" s="4" t="s">
        <v>8</v>
      </c>
      <c r="E105" s="8"/>
      <c r="F105" s="15"/>
      <c r="G105" s="14"/>
    </row>
    <row r="106" spans="1:7" ht="18" customHeight="1" x14ac:dyDescent="0.25">
      <c r="A106" s="26" t="e">
        <f t="shared" si="2"/>
        <v>#REF!</v>
      </c>
      <c r="B106" s="26" t="e">
        <f t="shared" si="3"/>
        <v>#REF!</v>
      </c>
      <c r="C106" s="4" t="s">
        <v>0</v>
      </c>
      <c r="D106" s="15"/>
      <c r="E106" s="20">
        <v>0.9</v>
      </c>
      <c r="F106" s="15"/>
      <c r="G106" s="14" t="str">
        <f>+cit</f>
        <v/>
      </c>
    </row>
    <row r="107" spans="1:7" ht="18" customHeight="1" x14ac:dyDescent="0.25">
      <c r="A107" s="26" t="e">
        <f t="shared" si="2"/>
        <v>#REF!</v>
      </c>
      <c r="B107" s="26" t="e">
        <f t="shared" si="3"/>
        <v>#REF!</v>
      </c>
      <c r="C107" s="19" t="s">
        <v>30</v>
      </c>
      <c r="D107" s="15"/>
      <c r="E107" s="8"/>
      <c r="F107" s="8"/>
      <c r="G107" s="24" t="str">
        <f>+_cit1</f>
        <v/>
      </c>
    </row>
    <row r="108" spans="1:7" ht="15.75" x14ac:dyDescent="0.25">
      <c r="A108" s="26" t="e">
        <f t="shared" si="2"/>
        <v>#REF!</v>
      </c>
      <c r="B108" s="26" t="e">
        <f t="shared" si="3"/>
        <v>#REF!</v>
      </c>
      <c r="C108" s="4"/>
      <c r="D108" s="15"/>
      <c r="E108" s="8"/>
      <c r="F108" s="15"/>
      <c r="G108" s="24"/>
    </row>
    <row r="109" spans="1:7" ht="15.75" x14ac:dyDescent="0.25">
      <c r="A109" s="26"/>
      <c r="B109" s="26"/>
      <c r="C109" s="2"/>
      <c r="D109" s="9"/>
      <c r="E109" s="10"/>
      <c r="F109" s="10" t="s">
        <v>52</v>
      </c>
    </row>
    <row r="110" spans="1:7" ht="26.25" x14ac:dyDescent="0.25">
      <c r="A110" s="26" t="e">
        <f>IF(LEFT(C110,8)="PROPOSED",A108+1,A108)</f>
        <v>#REF!</v>
      </c>
      <c r="B110" s="26" t="e">
        <f t="shared" si="3"/>
        <v>#REF!</v>
      </c>
      <c r="C110" s="2"/>
      <c r="D110" s="2"/>
      <c r="E110" s="2"/>
      <c r="F110" s="50" t="s">
        <v>53</v>
      </c>
    </row>
    <row r="111" spans="1:7" ht="15.75" x14ac:dyDescent="0.25">
      <c r="A111" s="26" t="e">
        <f t="shared" si="2"/>
        <v>#REF!</v>
      </c>
      <c r="B111" s="26" t="e">
        <f t="shared" si="3"/>
        <v>#REF!</v>
      </c>
      <c r="C111" s="3"/>
      <c r="D111" s="3"/>
      <c r="E111" s="2"/>
      <c r="F111" s="43" t="s">
        <v>54</v>
      </c>
      <c r="G111" s="3"/>
    </row>
    <row r="112" spans="1:7" ht="26.25" x14ac:dyDescent="0.25">
      <c r="A112" s="26" t="e">
        <f t="shared" si="2"/>
        <v>#REF!</v>
      </c>
      <c r="B112" s="26" t="e">
        <f t="shared" si="3"/>
        <v>#REF!</v>
      </c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1:7" ht="19.5" customHeight="1" x14ac:dyDescent="0.25">
      <c r="A113" s="26" t="e">
        <f t="shared" si="2"/>
        <v>#REF!</v>
      </c>
      <c r="B113" s="26" t="e">
        <f t="shared" si="3"/>
        <v>#REF!</v>
      </c>
      <c r="C113" s="5">
        <v>1</v>
      </c>
      <c r="D113" s="6" t="e">
        <f>VLOOKUP($B113,[1]!Res,D$1,0)</f>
        <v>#REF!</v>
      </c>
      <c r="E113" s="6" t="e">
        <f>VLOOKUP($B113,[1]!Res,E$1,0)</f>
        <v>#REF!</v>
      </c>
      <c r="F113" s="6" t="e">
        <f>VLOOKUP($B113,[1]!Res,F$1,0)</f>
        <v>#REF!</v>
      </c>
      <c r="G113" s="6" t="e">
        <f>VLOOKUP($B113,[1]!Res,G$1,0)</f>
        <v>#REF!</v>
      </c>
    </row>
    <row r="114" spans="1:7" ht="12.75" customHeight="1" x14ac:dyDescent="0.25">
      <c r="A114" s="26" t="e">
        <f t="shared" si="2"/>
        <v>#REF!</v>
      </c>
      <c r="B114" s="26" t="e">
        <f t="shared" si="3"/>
        <v>#REF!</v>
      </c>
      <c r="C114" s="5">
        <v>2</v>
      </c>
      <c r="D114" s="6" t="e">
        <f>VLOOKUP($B114,[1]!Res,D$1,0)</f>
        <v>#REF!</v>
      </c>
      <c r="E114" s="6" t="e">
        <f>VLOOKUP($B114,[1]!Res,E$1,0)</f>
        <v>#REF!</v>
      </c>
      <c r="F114" s="6" t="e">
        <f>VLOOKUP($B114,[1]!Res,F$1,0)</f>
        <v>#REF!</v>
      </c>
      <c r="G114" s="6" t="e">
        <f>VLOOKUP($B114,[1]!Res,G$1,0)</f>
        <v>#REF!</v>
      </c>
    </row>
    <row r="115" spans="1:7" ht="12.75" customHeight="1" x14ac:dyDescent="0.25">
      <c r="A115" s="26" t="e">
        <f t="shared" si="2"/>
        <v>#REF!</v>
      </c>
      <c r="B115" s="26" t="e">
        <f t="shared" si="3"/>
        <v>#REF!</v>
      </c>
      <c r="C115" s="17">
        <v>3</v>
      </c>
      <c r="D115" s="6" t="e">
        <f>VLOOKUP($B115,[1]!Res,D$1,0)</f>
        <v>#REF!</v>
      </c>
      <c r="E115" s="6" t="e">
        <f>VLOOKUP($B115,[1]!Res,E$1,0)</f>
        <v>#REF!</v>
      </c>
      <c r="F115" s="6" t="e">
        <f>VLOOKUP($B115,[1]!Res,F$1,0)</f>
        <v>#REF!</v>
      </c>
      <c r="G115" s="6" t="e">
        <f>VLOOKUP($B115,[1]!Res,G$1,0)</f>
        <v>#REF!</v>
      </c>
    </row>
    <row r="116" spans="1:7" ht="12.75" customHeight="1" x14ac:dyDescent="0.25">
      <c r="A116" s="26" t="e">
        <f t="shared" si="2"/>
        <v>#REF!</v>
      </c>
      <c r="B116" s="26" t="e">
        <f t="shared" si="3"/>
        <v>#REF!</v>
      </c>
      <c r="C116" s="5">
        <v>4</v>
      </c>
      <c r="D116" s="6" t="e">
        <f>VLOOKUP($B116,[1]!Res,D$1,0)</f>
        <v>#REF!</v>
      </c>
      <c r="E116" s="6" t="e">
        <f>VLOOKUP($B116,[1]!Res,E$1,0)</f>
        <v>#REF!</v>
      </c>
      <c r="F116" s="6" t="e">
        <f>VLOOKUP($B116,[1]!Res,F$1,0)</f>
        <v>#REF!</v>
      </c>
      <c r="G116" s="6" t="e">
        <f>VLOOKUP($B116,[1]!Res,G$1,0)</f>
        <v>#REF!</v>
      </c>
    </row>
    <row r="117" spans="1:7" ht="12.75" customHeight="1" x14ac:dyDescent="0.25">
      <c r="A117" s="26" t="e">
        <f t="shared" si="2"/>
        <v>#REF!</v>
      </c>
      <c r="B117" s="26" t="e">
        <f t="shared" si="3"/>
        <v>#REF!</v>
      </c>
      <c r="C117" s="5">
        <v>5</v>
      </c>
      <c r="D117" s="6" t="e">
        <f>VLOOKUP($B117,[1]!Res,D$1,0)</f>
        <v>#REF!</v>
      </c>
      <c r="E117" s="6" t="e">
        <f>VLOOKUP($B117,[1]!Res,E$1,0)</f>
        <v>#REF!</v>
      </c>
      <c r="F117" s="6" t="e">
        <f>VLOOKUP($B117,[1]!Res,F$1,0)</f>
        <v>#REF!</v>
      </c>
      <c r="G117" s="6" t="e">
        <f>VLOOKUP($B117,[1]!Res,G$1,0)</f>
        <v>#REF!</v>
      </c>
    </row>
    <row r="118" spans="1:7" ht="19.5" customHeight="1" x14ac:dyDescent="0.25">
      <c r="A118" s="26" t="e">
        <f t="shared" si="2"/>
        <v>#REF!</v>
      </c>
      <c r="B118" s="26" t="e">
        <f t="shared" si="3"/>
        <v>#REF!</v>
      </c>
      <c r="C118" s="17">
        <v>6</v>
      </c>
      <c r="D118" s="6" t="e">
        <f>VLOOKUP($B118,[1]!Res,D$1,0)</f>
        <v>#REF!</v>
      </c>
      <c r="E118" s="6" t="e">
        <f>VLOOKUP($B118,[1]!Res,E$1,0)</f>
        <v>#REF!</v>
      </c>
      <c r="F118" s="6" t="e">
        <f>VLOOKUP($B118,[1]!Res,F$1,0)</f>
        <v>#REF!</v>
      </c>
      <c r="G118" s="6" t="e">
        <f>VLOOKUP($B118,[1]!Res,G$1,0)</f>
        <v>#REF!</v>
      </c>
    </row>
    <row r="119" spans="1:7" ht="12.75" customHeight="1" x14ac:dyDescent="0.25">
      <c r="A119" s="26" t="e">
        <f t="shared" si="2"/>
        <v>#REF!</v>
      </c>
      <c r="B119" s="26" t="e">
        <f t="shared" si="3"/>
        <v>#REF!</v>
      </c>
      <c r="C119" s="5">
        <v>7</v>
      </c>
      <c r="D119" s="6" t="e">
        <f>VLOOKUP($B119,[1]!Res,D$1,0)</f>
        <v>#REF!</v>
      </c>
      <c r="E119" s="6" t="e">
        <f>VLOOKUP($B119,[1]!Res,E$1,0)</f>
        <v>#REF!</v>
      </c>
      <c r="F119" s="6" t="e">
        <f>VLOOKUP($B119,[1]!Res,F$1,0)</f>
        <v>#REF!</v>
      </c>
      <c r="G119" s="6" t="e">
        <f>VLOOKUP($B119,[1]!Res,G$1,0)</f>
        <v>#REF!</v>
      </c>
    </row>
    <row r="120" spans="1:7" ht="12.75" customHeight="1" x14ac:dyDescent="0.25">
      <c r="A120" s="26" t="e">
        <f t="shared" si="2"/>
        <v>#REF!</v>
      </c>
      <c r="B120" s="26" t="e">
        <f t="shared" si="3"/>
        <v>#REF!</v>
      </c>
      <c r="C120" s="5">
        <v>8</v>
      </c>
      <c r="D120" s="6" t="e">
        <f>VLOOKUP($B120,[1]!Res,D$1,0)</f>
        <v>#REF!</v>
      </c>
      <c r="E120" s="6" t="e">
        <f>VLOOKUP($B120,[1]!Res,E$1,0)</f>
        <v>#REF!</v>
      </c>
      <c r="F120" s="6" t="e">
        <f>VLOOKUP($B120,[1]!Res,F$1,0)</f>
        <v>#REF!</v>
      </c>
      <c r="G120" s="6" t="e">
        <f>VLOOKUP($B120,[1]!Res,G$1,0)</f>
        <v>#REF!</v>
      </c>
    </row>
    <row r="121" spans="1:7" ht="12.75" customHeight="1" x14ac:dyDescent="0.25">
      <c r="A121" s="26" t="e">
        <f t="shared" si="2"/>
        <v>#REF!</v>
      </c>
      <c r="B121" s="26" t="e">
        <f t="shared" si="3"/>
        <v>#REF!</v>
      </c>
      <c r="C121" s="5">
        <v>9</v>
      </c>
      <c r="D121" s="6" t="e">
        <f>VLOOKUP($B121,[1]!Res,D$1,0)</f>
        <v>#REF!</v>
      </c>
      <c r="E121" s="6" t="e">
        <f>VLOOKUP($B121,[1]!Res,E$1,0)</f>
        <v>#REF!</v>
      </c>
      <c r="F121" s="6" t="e">
        <f>VLOOKUP($B121,[1]!Res,F$1,0)</f>
        <v>#REF!</v>
      </c>
      <c r="G121" s="6" t="e">
        <f>VLOOKUP($B121,[1]!Res,G$1,0)</f>
        <v>#REF!</v>
      </c>
    </row>
    <row r="122" spans="1:7" ht="12.75" customHeight="1" x14ac:dyDescent="0.25">
      <c r="A122" s="26" t="e">
        <f t="shared" si="2"/>
        <v>#REF!</v>
      </c>
      <c r="B122" s="26" t="e">
        <f t="shared" si="3"/>
        <v>#REF!</v>
      </c>
      <c r="C122" s="5">
        <v>10</v>
      </c>
      <c r="D122" s="6" t="e">
        <f>VLOOKUP($B122,[1]!Res,D$1,0)</f>
        <v>#REF!</v>
      </c>
      <c r="E122" s="6" t="e">
        <f>VLOOKUP($B122,[1]!Res,E$1,0)</f>
        <v>#REF!</v>
      </c>
      <c r="F122" s="6" t="e">
        <f>VLOOKUP($B122,[1]!Res,F$1,0)</f>
        <v>#REF!</v>
      </c>
      <c r="G122" s="6" t="e">
        <f>VLOOKUP($B122,[1]!Res,G$1,0)</f>
        <v>#REF!</v>
      </c>
    </row>
    <row r="123" spans="1:7" ht="19.5" customHeight="1" x14ac:dyDescent="0.25">
      <c r="A123" s="26" t="e">
        <f t="shared" si="2"/>
        <v>#REF!</v>
      </c>
      <c r="B123" s="26" t="e">
        <f t="shared" si="3"/>
        <v>#REF!</v>
      </c>
      <c r="C123" s="5">
        <v>11</v>
      </c>
      <c r="D123" s="6" t="e">
        <f>VLOOKUP($B123,[1]!Res,D$1,0)</f>
        <v>#REF!</v>
      </c>
      <c r="E123" s="6" t="e">
        <f>VLOOKUP($B123,[1]!Res,E$1,0)</f>
        <v>#REF!</v>
      </c>
      <c r="F123" s="6" t="e">
        <f>VLOOKUP($B123,[1]!Res,F$1,0)</f>
        <v>#REF!</v>
      </c>
      <c r="G123" s="6" t="e">
        <f>VLOOKUP($B123,[1]!Res,G$1,0)</f>
        <v>#REF!</v>
      </c>
    </row>
    <row r="124" spans="1:7" ht="12.75" customHeight="1" x14ac:dyDescent="0.25">
      <c r="A124" s="26" t="e">
        <f t="shared" si="2"/>
        <v>#REF!</v>
      </c>
      <c r="B124" s="26" t="e">
        <f t="shared" si="3"/>
        <v>#REF!</v>
      </c>
      <c r="C124" s="5">
        <v>12</v>
      </c>
      <c r="D124" s="6" t="e">
        <f>VLOOKUP($B124,[1]!Res,D$1,0)</f>
        <v>#REF!</v>
      </c>
      <c r="E124" s="6" t="e">
        <f>VLOOKUP($B124,[1]!Res,E$1,0)</f>
        <v>#REF!</v>
      </c>
      <c r="F124" s="6" t="e">
        <f>VLOOKUP($B124,[1]!Res,F$1,0)</f>
        <v>#REF!</v>
      </c>
      <c r="G124" s="6" t="e">
        <f>VLOOKUP($B124,[1]!Res,G$1,0)</f>
        <v>#REF!</v>
      </c>
    </row>
    <row r="125" spans="1:7" ht="12.75" customHeight="1" x14ac:dyDescent="0.25">
      <c r="A125" s="26" t="e">
        <f t="shared" si="2"/>
        <v>#REF!</v>
      </c>
      <c r="B125" s="26" t="e">
        <f t="shared" si="3"/>
        <v>#REF!</v>
      </c>
      <c r="C125" s="5">
        <v>13</v>
      </c>
      <c r="D125" s="6" t="e">
        <f>VLOOKUP($B125,[1]!Res,D$1,0)</f>
        <v>#REF!</v>
      </c>
      <c r="E125" s="6" t="e">
        <f>VLOOKUP($B125,[1]!Res,E$1,0)</f>
        <v>#REF!</v>
      </c>
      <c r="F125" s="6" t="e">
        <f>VLOOKUP($B125,[1]!Res,F$1,0)</f>
        <v>#REF!</v>
      </c>
      <c r="G125" s="6" t="e">
        <f>VLOOKUP($B125,[1]!Res,G$1,0)</f>
        <v>#REF!</v>
      </c>
    </row>
    <row r="126" spans="1:7" ht="12.75" customHeight="1" x14ac:dyDescent="0.25">
      <c r="A126" s="26" t="e">
        <f t="shared" si="2"/>
        <v>#REF!</v>
      </c>
      <c r="B126" s="26" t="e">
        <f t="shared" si="3"/>
        <v>#REF!</v>
      </c>
      <c r="C126" s="5">
        <v>14</v>
      </c>
      <c r="D126" s="6" t="e">
        <f>VLOOKUP($B126,[1]!Res,D$1,0)</f>
        <v>#REF!</v>
      </c>
      <c r="E126" s="6" t="e">
        <f>VLOOKUP($B126,[1]!Res,E$1,0)</f>
        <v>#REF!</v>
      </c>
      <c r="F126" s="6" t="e">
        <f>VLOOKUP($B126,[1]!Res,F$1,0)</f>
        <v>#REF!</v>
      </c>
      <c r="G126" s="6" t="e">
        <f>VLOOKUP($B126,[1]!Res,G$1,0)</f>
        <v>#REF!</v>
      </c>
    </row>
    <row r="127" spans="1:7" ht="12.75" customHeight="1" x14ac:dyDescent="0.25">
      <c r="A127" s="26" t="e">
        <f t="shared" si="2"/>
        <v>#REF!</v>
      </c>
      <c r="B127" s="26" t="e">
        <f t="shared" si="3"/>
        <v>#REF!</v>
      </c>
      <c r="C127" s="5">
        <v>15</v>
      </c>
      <c r="D127" s="6" t="e">
        <f>VLOOKUP($B127,[1]!Res,D$1,0)</f>
        <v>#REF!</v>
      </c>
      <c r="E127" s="6" t="e">
        <f>VLOOKUP($B127,[1]!Res,E$1,0)</f>
        <v>#REF!</v>
      </c>
      <c r="F127" s="6" t="e">
        <f>VLOOKUP($B127,[1]!Res,F$1,0)</f>
        <v>#REF!</v>
      </c>
      <c r="G127" s="6" t="e">
        <f>VLOOKUP($B127,[1]!Res,G$1,0)</f>
        <v>#REF!</v>
      </c>
    </row>
    <row r="128" spans="1:7" ht="19.5" customHeight="1" x14ac:dyDescent="0.25">
      <c r="A128" s="26" t="e">
        <f t="shared" si="2"/>
        <v>#REF!</v>
      </c>
      <c r="B128" s="26" t="e">
        <f t="shared" si="3"/>
        <v>#REF!</v>
      </c>
      <c r="C128" s="5">
        <v>16</v>
      </c>
      <c r="D128" s="6" t="e">
        <f>VLOOKUP($B128,[1]!Res,D$1,0)</f>
        <v>#REF!</v>
      </c>
      <c r="E128" s="6" t="e">
        <f>VLOOKUP($B128,[1]!Res,E$1,0)</f>
        <v>#REF!</v>
      </c>
      <c r="F128" s="6" t="e">
        <f>VLOOKUP($B128,[1]!Res,F$1,0)</f>
        <v>#REF!</v>
      </c>
      <c r="G128" s="6" t="e">
        <f>VLOOKUP($B128,[1]!Res,G$1,0)</f>
        <v>#REF!</v>
      </c>
    </row>
    <row r="129" spans="1:7" ht="12.75" customHeight="1" x14ac:dyDescent="0.25">
      <c r="A129" s="26" t="e">
        <f t="shared" si="2"/>
        <v>#REF!</v>
      </c>
      <c r="B129" s="26" t="e">
        <f t="shared" si="3"/>
        <v>#REF!</v>
      </c>
      <c r="C129" s="5">
        <v>17</v>
      </c>
      <c r="D129" s="6" t="e">
        <f>VLOOKUP($B129,[1]!Res,D$1,0)</f>
        <v>#REF!</v>
      </c>
      <c r="E129" s="6" t="e">
        <f>VLOOKUP($B129,[1]!Res,E$1,0)</f>
        <v>#REF!</v>
      </c>
      <c r="F129" s="6" t="e">
        <f>VLOOKUP($B129,[1]!Res,F$1,0)</f>
        <v>#REF!</v>
      </c>
      <c r="G129" s="6" t="e">
        <f>VLOOKUP($B129,[1]!Res,G$1,0)</f>
        <v>#REF!</v>
      </c>
    </row>
    <row r="130" spans="1:7" ht="12.75" customHeight="1" x14ac:dyDescent="0.25">
      <c r="A130" s="26" t="e">
        <f t="shared" si="2"/>
        <v>#REF!</v>
      </c>
      <c r="B130" s="26" t="e">
        <f t="shared" si="3"/>
        <v>#REF!</v>
      </c>
      <c r="C130" s="5">
        <v>18</v>
      </c>
      <c r="D130" s="6" t="e">
        <f>VLOOKUP($B130,[1]!Res,D$1,0)</f>
        <v>#REF!</v>
      </c>
      <c r="E130" s="6" t="e">
        <f>VLOOKUP($B130,[1]!Res,E$1,0)</f>
        <v>#REF!</v>
      </c>
      <c r="F130" s="6" t="e">
        <f>VLOOKUP($B130,[1]!Res,F$1,0)</f>
        <v>#REF!</v>
      </c>
      <c r="G130" s="6" t="e">
        <f>VLOOKUP($B130,[1]!Res,G$1,0)</f>
        <v>#REF!</v>
      </c>
    </row>
    <row r="131" spans="1:7" ht="12.75" customHeight="1" x14ac:dyDescent="0.25">
      <c r="A131" s="26" t="e">
        <f t="shared" si="2"/>
        <v>#REF!</v>
      </c>
      <c r="B131" s="26" t="e">
        <f t="shared" si="3"/>
        <v>#REF!</v>
      </c>
      <c r="C131" s="5">
        <v>19</v>
      </c>
      <c r="D131" s="6" t="e">
        <f>VLOOKUP($B131,[1]!Res,D$1,0)</f>
        <v>#REF!</v>
      </c>
      <c r="E131" s="6" t="e">
        <f>VLOOKUP($B131,[1]!Res,E$1,0)</f>
        <v>#REF!</v>
      </c>
      <c r="F131" s="6" t="e">
        <f>VLOOKUP($B131,[1]!Res,F$1,0)</f>
        <v>#REF!</v>
      </c>
      <c r="G131" s="6" t="e">
        <f>VLOOKUP($B131,[1]!Res,G$1,0)</f>
        <v>#REF!</v>
      </c>
    </row>
    <row r="132" spans="1:7" ht="12.75" customHeight="1" x14ac:dyDescent="0.25">
      <c r="A132" s="26" t="e">
        <f t="shared" si="2"/>
        <v>#REF!</v>
      </c>
      <c r="B132" s="26" t="e">
        <f t="shared" si="3"/>
        <v>#REF!</v>
      </c>
      <c r="C132" s="5">
        <v>20</v>
      </c>
      <c r="D132" s="6" t="e">
        <f>VLOOKUP($B132,[1]!Res,D$1,0)</f>
        <v>#REF!</v>
      </c>
      <c r="E132" s="6" t="e">
        <f>VLOOKUP($B132,[1]!Res,E$1,0)</f>
        <v>#REF!</v>
      </c>
      <c r="F132" s="6" t="e">
        <f>VLOOKUP($B132,[1]!Res,F$1,0)</f>
        <v>#REF!</v>
      </c>
      <c r="G132" s="6" t="e">
        <f>VLOOKUP($B132,[1]!Res,G$1,0)</f>
        <v>#REF!</v>
      </c>
    </row>
    <row r="133" spans="1:7" ht="19.5" customHeight="1" x14ac:dyDescent="0.25">
      <c r="A133" s="26" t="e">
        <f t="shared" si="2"/>
        <v>#REF!</v>
      </c>
      <c r="B133" s="26" t="e">
        <f t="shared" si="3"/>
        <v>#REF!</v>
      </c>
      <c r="C133" s="5">
        <v>21</v>
      </c>
      <c r="D133" s="6" t="e">
        <f>VLOOKUP($B133,[1]!Res,D$1,0)</f>
        <v>#REF!</v>
      </c>
      <c r="E133" s="6" t="e">
        <f>VLOOKUP($B133,[1]!Res,E$1,0)</f>
        <v>#REF!</v>
      </c>
      <c r="F133" s="6" t="e">
        <f>VLOOKUP($B133,[1]!Res,F$1,0)</f>
        <v>#REF!</v>
      </c>
      <c r="G133" s="6" t="e">
        <f>VLOOKUP($B133,[1]!Res,G$1,0)</f>
        <v>#REF!</v>
      </c>
    </row>
    <row r="134" spans="1:7" ht="12.75" customHeight="1" x14ac:dyDescent="0.25">
      <c r="A134" s="26" t="e">
        <f t="shared" si="2"/>
        <v>#REF!</v>
      </c>
      <c r="B134" s="26" t="e">
        <f t="shared" si="3"/>
        <v>#REF!</v>
      </c>
      <c r="C134" s="5">
        <v>22</v>
      </c>
      <c r="D134" s="6" t="e">
        <f>VLOOKUP($B134,[1]!Res,D$1,0)</f>
        <v>#REF!</v>
      </c>
      <c r="E134" s="6" t="e">
        <f>VLOOKUP($B134,[1]!Res,E$1,0)</f>
        <v>#REF!</v>
      </c>
      <c r="F134" s="6" t="e">
        <f>VLOOKUP($B134,[1]!Res,F$1,0)</f>
        <v>#REF!</v>
      </c>
      <c r="G134" s="6" t="e">
        <f>VLOOKUP($B134,[1]!Res,G$1,0)</f>
        <v>#REF!</v>
      </c>
    </row>
    <row r="135" spans="1:7" ht="12.75" customHeight="1" x14ac:dyDescent="0.25">
      <c r="A135" s="26" t="e">
        <f t="shared" si="2"/>
        <v>#REF!</v>
      </c>
      <c r="B135" s="26" t="e">
        <f t="shared" si="3"/>
        <v>#REF!</v>
      </c>
      <c r="C135" s="5">
        <v>23</v>
      </c>
      <c r="D135" s="6" t="e">
        <f>VLOOKUP($B135,[1]!Res,D$1,0)</f>
        <v>#REF!</v>
      </c>
      <c r="E135" s="6" t="e">
        <f>VLOOKUP($B135,[1]!Res,E$1,0)</f>
        <v>#REF!</v>
      </c>
      <c r="F135" s="6" t="e">
        <f>VLOOKUP($B135,[1]!Res,F$1,0)</f>
        <v>#REF!</v>
      </c>
      <c r="G135" s="6" t="e">
        <f>VLOOKUP($B135,[1]!Res,G$1,0)</f>
        <v>#REF!</v>
      </c>
    </row>
    <row r="136" spans="1:7" ht="12.75" customHeight="1" x14ac:dyDescent="0.25">
      <c r="A136" s="26" t="e">
        <f t="shared" si="2"/>
        <v>#REF!</v>
      </c>
      <c r="B136" s="26" t="e">
        <f t="shared" si="3"/>
        <v>#REF!</v>
      </c>
      <c r="C136" s="5">
        <v>24</v>
      </c>
      <c r="D136" s="6" t="e">
        <f>VLOOKUP($B136,[1]!Res,D$1,0)</f>
        <v>#REF!</v>
      </c>
      <c r="E136" s="6" t="e">
        <f>VLOOKUP($B136,[1]!Res,E$1,0)</f>
        <v>#REF!</v>
      </c>
      <c r="F136" s="6" t="e">
        <f>VLOOKUP($B136,[1]!Res,F$1,0)</f>
        <v>#REF!</v>
      </c>
      <c r="G136" s="6" t="e">
        <f>VLOOKUP($B136,[1]!Res,G$1,0)</f>
        <v>#REF!</v>
      </c>
    </row>
    <row r="137" spans="1:7" ht="12.75" customHeight="1" x14ac:dyDescent="0.25">
      <c r="A137" s="26" t="e">
        <f t="shared" si="2"/>
        <v>#REF!</v>
      </c>
      <c r="B137" s="26" t="e">
        <f t="shared" si="3"/>
        <v>#REF!</v>
      </c>
      <c r="C137" s="5">
        <v>25</v>
      </c>
      <c r="D137" s="6" t="e">
        <f>VLOOKUP($B137,[1]!Res,D$1,0)</f>
        <v>#REF!</v>
      </c>
      <c r="E137" s="6" t="e">
        <f>VLOOKUP($B137,[1]!Res,E$1,0)</f>
        <v>#REF!</v>
      </c>
      <c r="F137" s="6" t="e">
        <f>VLOOKUP($B137,[1]!Res,F$1,0)</f>
        <v>#REF!</v>
      </c>
      <c r="G137" s="6" t="e">
        <f>VLOOKUP($B137,[1]!Res,G$1,0)</f>
        <v>#REF!</v>
      </c>
    </row>
    <row r="138" spans="1:7" ht="18" customHeight="1" x14ac:dyDescent="0.25">
      <c r="A138" s="26" t="e">
        <f t="shared" ref="A138:A203" si="4">IF(LEFT(C138,8)="PROPOSED",A137+1,A137)</f>
        <v>#REF!</v>
      </c>
      <c r="B138" s="26" t="e">
        <f t="shared" ref="B138:B203" si="5">+A138&amp;"-"&amp;C138</f>
        <v>#REF!</v>
      </c>
      <c r="C138" s="19" t="e">
        <f>C104</f>
        <v>#REF!</v>
      </c>
      <c r="D138" s="15"/>
      <c r="E138" s="15"/>
      <c r="F138" s="15"/>
    </row>
    <row r="139" spans="1:7" ht="18" customHeight="1" x14ac:dyDescent="0.25">
      <c r="A139" s="26" t="e">
        <f t="shared" si="4"/>
        <v>#REF!</v>
      </c>
      <c r="B139" s="26" t="e">
        <f t="shared" si="5"/>
        <v>#REF!</v>
      </c>
      <c r="C139" s="4" t="s">
        <v>8</v>
      </c>
      <c r="E139" s="8"/>
      <c r="F139" s="15"/>
      <c r="G139" s="14"/>
    </row>
    <row r="140" spans="1:7" ht="18" customHeight="1" x14ac:dyDescent="0.25">
      <c r="A140" s="26" t="e">
        <f t="shared" si="4"/>
        <v>#REF!</v>
      </c>
      <c r="B140" s="26" t="e">
        <f t="shared" si="5"/>
        <v>#REF!</v>
      </c>
      <c r="C140" s="4" t="s">
        <v>0</v>
      </c>
      <c r="D140" s="15"/>
      <c r="E140" s="20">
        <v>0.9</v>
      </c>
      <c r="F140" s="15"/>
      <c r="G140" s="14" t="str">
        <f>+cit</f>
        <v/>
      </c>
    </row>
    <row r="141" spans="1:7" ht="18" customHeight="1" x14ac:dyDescent="0.25">
      <c r="A141" s="26" t="e">
        <f t="shared" si="4"/>
        <v>#REF!</v>
      </c>
      <c r="B141" s="26" t="e">
        <f t="shared" si="5"/>
        <v>#REF!</v>
      </c>
      <c r="C141" s="4" t="s">
        <v>17</v>
      </c>
      <c r="D141" s="15"/>
      <c r="E141" s="8"/>
      <c r="F141" s="8"/>
      <c r="G141" s="24" t="str">
        <f>+_cit1</f>
        <v/>
      </c>
    </row>
    <row r="142" spans="1:7" ht="15.75" x14ac:dyDescent="0.25">
      <c r="A142" s="26" t="e">
        <f t="shared" si="4"/>
        <v>#REF!</v>
      </c>
      <c r="B142" s="26" t="e">
        <f t="shared" si="5"/>
        <v>#REF!</v>
      </c>
      <c r="C142" s="4"/>
      <c r="D142" s="15"/>
      <c r="E142" s="8"/>
      <c r="F142" s="15"/>
      <c r="G142" s="24"/>
    </row>
    <row r="143" spans="1:7" ht="15.75" x14ac:dyDescent="0.25">
      <c r="A143" s="26"/>
      <c r="B143" s="26"/>
      <c r="C143" s="2"/>
      <c r="D143" s="9"/>
      <c r="E143" s="10"/>
      <c r="F143" s="10" t="s">
        <v>52</v>
      </c>
    </row>
    <row r="144" spans="1:7" ht="26.25" x14ac:dyDescent="0.25">
      <c r="A144" s="26" t="e">
        <f>IF(LEFT(C144,8)="PROPOSED",A142+1,A142)</f>
        <v>#REF!</v>
      </c>
      <c r="B144" s="26" t="e">
        <f t="shared" si="5"/>
        <v>#REF!</v>
      </c>
      <c r="C144" s="2"/>
      <c r="D144" s="2"/>
      <c r="E144" s="2"/>
      <c r="F144" s="50" t="s">
        <v>53</v>
      </c>
    </row>
    <row r="145" spans="1:7" ht="15.75" x14ac:dyDescent="0.25">
      <c r="A145" s="26" t="e">
        <f t="shared" si="4"/>
        <v>#REF!</v>
      </c>
      <c r="B145" s="26" t="e">
        <f t="shared" si="5"/>
        <v>#REF!</v>
      </c>
      <c r="C145" s="3"/>
      <c r="D145" s="3"/>
      <c r="E145" s="2"/>
      <c r="F145" s="43" t="s">
        <v>54</v>
      </c>
      <c r="G145" s="3"/>
    </row>
    <row r="146" spans="1:7" ht="26.25" x14ac:dyDescent="0.25">
      <c r="A146" s="26" t="e">
        <f t="shared" si="4"/>
        <v>#REF!</v>
      </c>
      <c r="B146" s="26" t="e">
        <f t="shared" si="5"/>
        <v>#REF!</v>
      </c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1:7" ht="19.5" customHeight="1" x14ac:dyDescent="0.25">
      <c r="A147" s="26" t="e">
        <f t="shared" si="4"/>
        <v>#REF!</v>
      </c>
      <c r="B147" s="26" t="e">
        <f t="shared" si="5"/>
        <v>#REF!</v>
      </c>
      <c r="C147" s="5">
        <v>1</v>
      </c>
      <c r="D147" s="6" t="e">
        <f>VLOOKUP($B147,[1]!Res,D$1,0)</f>
        <v>#REF!</v>
      </c>
      <c r="E147" s="6" t="e">
        <f>VLOOKUP($B147,[1]!Res,E$1,0)</f>
        <v>#REF!</v>
      </c>
      <c r="F147" s="6" t="e">
        <f>VLOOKUP($B147,[1]!Res,F$1,0)</f>
        <v>#REF!</v>
      </c>
      <c r="G147" s="6" t="e">
        <f>VLOOKUP($B147,[1]!Res,G$1,0)</f>
        <v>#REF!</v>
      </c>
    </row>
    <row r="148" spans="1:7" ht="12.75" customHeight="1" x14ac:dyDescent="0.25">
      <c r="A148" s="26" t="e">
        <f t="shared" si="4"/>
        <v>#REF!</v>
      </c>
      <c r="B148" s="26" t="e">
        <f t="shared" si="5"/>
        <v>#REF!</v>
      </c>
      <c r="C148" s="5">
        <v>2</v>
      </c>
      <c r="D148" s="6" t="e">
        <f>VLOOKUP($B148,[1]!Res,D$1,0)</f>
        <v>#REF!</v>
      </c>
      <c r="E148" s="6" t="e">
        <f>VLOOKUP($B148,[1]!Res,E$1,0)</f>
        <v>#REF!</v>
      </c>
      <c r="F148" s="6" t="e">
        <f>VLOOKUP($B148,[1]!Res,F$1,0)</f>
        <v>#REF!</v>
      </c>
      <c r="G148" s="6" t="e">
        <f>VLOOKUP($B148,[1]!Res,G$1,0)</f>
        <v>#REF!</v>
      </c>
    </row>
    <row r="149" spans="1:7" ht="12.75" customHeight="1" x14ac:dyDescent="0.25">
      <c r="A149" s="26" t="e">
        <f t="shared" si="4"/>
        <v>#REF!</v>
      </c>
      <c r="B149" s="26" t="e">
        <f t="shared" si="5"/>
        <v>#REF!</v>
      </c>
      <c r="C149" s="17">
        <v>3</v>
      </c>
      <c r="D149" s="6" t="e">
        <f>VLOOKUP($B149,[1]!Res,D$1,0)</f>
        <v>#REF!</v>
      </c>
      <c r="E149" s="6" t="e">
        <f>VLOOKUP($B149,[1]!Res,E$1,0)</f>
        <v>#REF!</v>
      </c>
      <c r="F149" s="6" t="e">
        <f>VLOOKUP($B149,[1]!Res,F$1,0)</f>
        <v>#REF!</v>
      </c>
      <c r="G149" s="6" t="e">
        <f>VLOOKUP($B149,[1]!Res,G$1,0)</f>
        <v>#REF!</v>
      </c>
    </row>
    <row r="150" spans="1:7" ht="12.75" customHeight="1" x14ac:dyDescent="0.25">
      <c r="A150" s="26" t="e">
        <f t="shared" si="4"/>
        <v>#REF!</v>
      </c>
      <c r="B150" s="26" t="e">
        <f t="shared" si="5"/>
        <v>#REF!</v>
      </c>
      <c r="C150" s="5">
        <v>4</v>
      </c>
      <c r="D150" s="6" t="e">
        <f>VLOOKUP($B150,[1]!Res,D$1,0)</f>
        <v>#REF!</v>
      </c>
      <c r="E150" s="6" t="e">
        <f>VLOOKUP($B150,[1]!Res,E$1,0)</f>
        <v>#REF!</v>
      </c>
      <c r="F150" s="6" t="e">
        <f>VLOOKUP($B150,[1]!Res,F$1,0)</f>
        <v>#REF!</v>
      </c>
      <c r="G150" s="6" t="e">
        <f>VLOOKUP($B150,[1]!Res,G$1,0)</f>
        <v>#REF!</v>
      </c>
    </row>
    <row r="151" spans="1:7" ht="12.75" customHeight="1" x14ac:dyDescent="0.25">
      <c r="A151" s="26" t="e">
        <f t="shared" si="4"/>
        <v>#REF!</v>
      </c>
      <c r="B151" s="26" t="e">
        <f t="shared" si="5"/>
        <v>#REF!</v>
      </c>
      <c r="C151" s="5">
        <v>5</v>
      </c>
      <c r="D151" s="6" t="e">
        <f>VLOOKUP($B151,[1]!Res,D$1,0)</f>
        <v>#REF!</v>
      </c>
      <c r="E151" s="6" t="e">
        <f>VLOOKUP($B151,[1]!Res,E$1,0)</f>
        <v>#REF!</v>
      </c>
      <c r="F151" s="6" t="e">
        <f>VLOOKUP($B151,[1]!Res,F$1,0)</f>
        <v>#REF!</v>
      </c>
      <c r="G151" s="6" t="e">
        <f>VLOOKUP($B151,[1]!Res,G$1,0)</f>
        <v>#REF!</v>
      </c>
    </row>
    <row r="152" spans="1:7" ht="19.5" customHeight="1" x14ac:dyDescent="0.25">
      <c r="A152" s="26" t="e">
        <f t="shared" si="4"/>
        <v>#REF!</v>
      </c>
      <c r="B152" s="26" t="e">
        <f t="shared" si="5"/>
        <v>#REF!</v>
      </c>
      <c r="C152" s="17">
        <v>6</v>
      </c>
      <c r="D152" s="6" t="e">
        <f>VLOOKUP($B152,[1]!Res,D$1,0)</f>
        <v>#REF!</v>
      </c>
      <c r="E152" s="6" t="e">
        <f>VLOOKUP($B152,[1]!Res,E$1,0)</f>
        <v>#REF!</v>
      </c>
      <c r="F152" s="6" t="e">
        <f>VLOOKUP($B152,[1]!Res,F$1,0)</f>
        <v>#REF!</v>
      </c>
      <c r="G152" s="6" t="e">
        <f>VLOOKUP($B152,[1]!Res,G$1,0)</f>
        <v>#REF!</v>
      </c>
    </row>
    <row r="153" spans="1:7" ht="12.75" customHeight="1" x14ac:dyDescent="0.25">
      <c r="A153" s="26" t="e">
        <f t="shared" si="4"/>
        <v>#REF!</v>
      </c>
      <c r="B153" s="26" t="e">
        <f t="shared" si="5"/>
        <v>#REF!</v>
      </c>
      <c r="C153" s="5">
        <v>7</v>
      </c>
      <c r="D153" s="6" t="e">
        <f>VLOOKUP($B153,[1]!Res,D$1,0)</f>
        <v>#REF!</v>
      </c>
      <c r="E153" s="6" t="e">
        <f>VLOOKUP($B153,[1]!Res,E$1,0)</f>
        <v>#REF!</v>
      </c>
      <c r="F153" s="6" t="e">
        <f>VLOOKUP($B153,[1]!Res,F$1,0)</f>
        <v>#REF!</v>
      </c>
      <c r="G153" s="6" t="e">
        <f>VLOOKUP($B153,[1]!Res,G$1,0)</f>
        <v>#REF!</v>
      </c>
    </row>
    <row r="154" spans="1:7" ht="12.75" customHeight="1" x14ac:dyDescent="0.25">
      <c r="A154" s="26" t="e">
        <f t="shared" si="4"/>
        <v>#REF!</v>
      </c>
      <c r="B154" s="26" t="e">
        <f t="shared" si="5"/>
        <v>#REF!</v>
      </c>
      <c r="C154" s="5">
        <v>8</v>
      </c>
      <c r="D154" s="6" t="e">
        <f>VLOOKUP($B154,[1]!Res,D$1,0)</f>
        <v>#REF!</v>
      </c>
      <c r="E154" s="6" t="e">
        <f>VLOOKUP($B154,[1]!Res,E$1,0)</f>
        <v>#REF!</v>
      </c>
      <c r="F154" s="6" t="e">
        <f>VLOOKUP($B154,[1]!Res,F$1,0)</f>
        <v>#REF!</v>
      </c>
      <c r="G154" s="6" t="e">
        <f>VLOOKUP($B154,[1]!Res,G$1,0)</f>
        <v>#REF!</v>
      </c>
    </row>
    <row r="155" spans="1:7" ht="12.75" customHeight="1" x14ac:dyDescent="0.25">
      <c r="A155" s="26" t="e">
        <f t="shared" si="4"/>
        <v>#REF!</v>
      </c>
      <c r="B155" s="26" t="e">
        <f t="shared" si="5"/>
        <v>#REF!</v>
      </c>
      <c r="C155" s="5">
        <v>9</v>
      </c>
      <c r="D155" s="6" t="e">
        <f>VLOOKUP($B155,[1]!Res,D$1,0)</f>
        <v>#REF!</v>
      </c>
      <c r="E155" s="6" t="e">
        <f>VLOOKUP($B155,[1]!Res,E$1,0)</f>
        <v>#REF!</v>
      </c>
      <c r="F155" s="6" t="e">
        <f>VLOOKUP($B155,[1]!Res,F$1,0)</f>
        <v>#REF!</v>
      </c>
      <c r="G155" s="6" t="e">
        <f>VLOOKUP($B155,[1]!Res,G$1,0)</f>
        <v>#REF!</v>
      </c>
    </row>
    <row r="156" spans="1:7" ht="12.75" customHeight="1" x14ac:dyDescent="0.25">
      <c r="A156" s="26" t="e">
        <f t="shared" si="4"/>
        <v>#REF!</v>
      </c>
      <c r="B156" s="26" t="e">
        <f t="shared" si="5"/>
        <v>#REF!</v>
      </c>
      <c r="C156" s="5">
        <v>10</v>
      </c>
      <c r="D156" s="6" t="e">
        <f>VLOOKUP($B156,[1]!Res,D$1,0)</f>
        <v>#REF!</v>
      </c>
      <c r="E156" s="6" t="e">
        <f>VLOOKUP($B156,[1]!Res,E$1,0)</f>
        <v>#REF!</v>
      </c>
      <c r="F156" s="6" t="e">
        <f>VLOOKUP($B156,[1]!Res,F$1,0)</f>
        <v>#REF!</v>
      </c>
      <c r="G156" s="6" t="e">
        <f>VLOOKUP($B156,[1]!Res,G$1,0)</f>
        <v>#REF!</v>
      </c>
    </row>
    <row r="157" spans="1:7" ht="19.5" customHeight="1" x14ac:dyDescent="0.25">
      <c r="A157" s="26" t="e">
        <f t="shared" si="4"/>
        <v>#REF!</v>
      </c>
      <c r="B157" s="26" t="e">
        <f t="shared" si="5"/>
        <v>#REF!</v>
      </c>
      <c r="C157" s="5">
        <v>11</v>
      </c>
      <c r="D157" s="6" t="e">
        <f>VLOOKUP($B157,[1]!Res,D$1,0)</f>
        <v>#REF!</v>
      </c>
      <c r="E157" s="6" t="e">
        <f>VLOOKUP($B157,[1]!Res,E$1,0)</f>
        <v>#REF!</v>
      </c>
      <c r="F157" s="6" t="e">
        <f>VLOOKUP($B157,[1]!Res,F$1,0)</f>
        <v>#REF!</v>
      </c>
      <c r="G157" s="6" t="e">
        <f>VLOOKUP($B157,[1]!Res,G$1,0)</f>
        <v>#REF!</v>
      </c>
    </row>
    <row r="158" spans="1:7" ht="12.75" customHeight="1" x14ac:dyDescent="0.25">
      <c r="A158" s="26" t="e">
        <f t="shared" si="4"/>
        <v>#REF!</v>
      </c>
      <c r="B158" s="26" t="e">
        <f t="shared" si="5"/>
        <v>#REF!</v>
      </c>
      <c r="C158" s="5">
        <v>12</v>
      </c>
      <c r="D158" s="6" t="e">
        <f>VLOOKUP($B158,[1]!Res,D$1,0)</f>
        <v>#REF!</v>
      </c>
      <c r="E158" s="6" t="e">
        <f>VLOOKUP($B158,[1]!Res,E$1,0)</f>
        <v>#REF!</v>
      </c>
      <c r="F158" s="6" t="e">
        <f>VLOOKUP($B158,[1]!Res,F$1,0)</f>
        <v>#REF!</v>
      </c>
      <c r="G158" s="6" t="e">
        <f>VLOOKUP($B158,[1]!Res,G$1,0)</f>
        <v>#REF!</v>
      </c>
    </row>
    <row r="159" spans="1:7" ht="12.75" customHeight="1" x14ac:dyDescent="0.25">
      <c r="A159" s="26" t="e">
        <f t="shared" si="4"/>
        <v>#REF!</v>
      </c>
      <c r="B159" s="26" t="e">
        <f t="shared" si="5"/>
        <v>#REF!</v>
      </c>
      <c r="C159" s="5">
        <v>13</v>
      </c>
      <c r="D159" s="6" t="e">
        <f>VLOOKUP($B159,[1]!Res,D$1,0)</f>
        <v>#REF!</v>
      </c>
      <c r="E159" s="6" t="e">
        <f>VLOOKUP($B159,[1]!Res,E$1,0)</f>
        <v>#REF!</v>
      </c>
      <c r="F159" s="6" t="e">
        <f>VLOOKUP($B159,[1]!Res,F$1,0)</f>
        <v>#REF!</v>
      </c>
      <c r="G159" s="6" t="e">
        <f>VLOOKUP($B159,[1]!Res,G$1,0)</f>
        <v>#REF!</v>
      </c>
    </row>
    <row r="160" spans="1:7" ht="12.75" customHeight="1" x14ac:dyDescent="0.25">
      <c r="A160" s="26" t="e">
        <f t="shared" si="4"/>
        <v>#REF!</v>
      </c>
      <c r="B160" s="26" t="e">
        <f t="shared" si="5"/>
        <v>#REF!</v>
      </c>
      <c r="C160" s="5">
        <v>14</v>
      </c>
      <c r="D160" s="6" t="e">
        <f>VLOOKUP($B160,[1]!Res,D$1,0)</f>
        <v>#REF!</v>
      </c>
      <c r="E160" s="6" t="e">
        <f>VLOOKUP($B160,[1]!Res,E$1,0)</f>
        <v>#REF!</v>
      </c>
      <c r="F160" s="6" t="e">
        <f>VLOOKUP($B160,[1]!Res,F$1,0)</f>
        <v>#REF!</v>
      </c>
      <c r="G160" s="6" t="e">
        <f>VLOOKUP($B160,[1]!Res,G$1,0)</f>
        <v>#REF!</v>
      </c>
    </row>
    <row r="161" spans="1:7" ht="12.75" customHeight="1" x14ac:dyDescent="0.25">
      <c r="A161" s="26" t="e">
        <f t="shared" si="4"/>
        <v>#REF!</v>
      </c>
      <c r="B161" s="26" t="e">
        <f t="shared" si="5"/>
        <v>#REF!</v>
      </c>
      <c r="C161" s="5">
        <v>15</v>
      </c>
      <c r="D161" s="6" t="e">
        <f>VLOOKUP($B161,[1]!Res,D$1,0)</f>
        <v>#REF!</v>
      </c>
      <c r="E161" s="6" t="e">
        <f>VLOOKUP($B161,[1]!Res,E$1,0)</f>
        <v>#REF!</v>
      </c>
      <c r="F161" s="6" t="e">
        <f>VLOOKUP($B161,[1]!Res,F$1,0)</f>
        <v>#REF!</v>
      </c>
      <c r="G161" s="6" t="e">
        <f>VLOOKUP($B161,[1]!Res,G$1,0)</f>
        <v>#REF!</v>
      </c>
    </row>
    <row r="162" spans="1:7" ht="19.5" customHeight="1" x14ac:dyDescent="0.25">
      <c r="A162" s="26" t="e">
        <f t="shared" si="4"/>
        <v>#REF!</v>
      </c>
      <c r="B162" s="26" t="e">
        <f t="shared" si="5"/>
        <v>#REF!</v>
      </c>
      <c r="C162" s="5">
        <v>16</v>
      </c>
      <c r="D162" s="6" t="e">
        <f>VLOOKUP($B162,[1]!Res,D$1,0)</f>
        <v>#REF!</v>
      </c>
      <c r="E162" s="6" t="e">
        <f>VLOOKUP($B162,[1]!Res,E$1,0)</f>
        <v>#REF!</v>
      </c>
      <c r="F162" s="6" t="e">
        <f>VLOOKUP($B162,[1]!Res,F$1,0)</f>
        <v>#REF!</v>
      </c>
      <c r="G162" s="6" t="e">
        <f>VLOOKUP($B162,[1]!Res,G$1,0)</f>
        <v>#REF!</v>
      </c>
    </row>
    <row r="163" spans="1:7" ht="12.75" customHeight="1" x14ac:dyDescent="0.25">
      <c r="A163" s="26" t="e">
        <f t="shared" si="4"/>
        <v>#REF!</v>
      </c>
      <c r="B163" s="26" t="e">
        <f t="shared" si="5"/>
        <v>#REF!</v>
      </c>
      <c r="C163" s="5">
        <v>17</v>
      </c>
      <c r="D163" s="6" t="e">
        <f>VLOOKUP($B163,[1]!Res,D$1,0)</f>
        <v>#REF!</v>
      </c>
      <c r="E163" s="6" t="e">
        <f>VLOOKUP($B163,[1]!Res,E$1,0)</f>
        <v>#REF!</v>
      </c>
      <c r="F163" s="6" t="e">
        <f>VLOOKUP($B163,[1]!Res,F$1,0)</f>
        <v>#REF!</v>
      </c>
      <c r="G163" s="6" t="e">
        <f>VLOOKUP($B163,[1]!Res,G$1,0)</f>
        <v>#REF!</v>
      </c>
    </row>
    <row r="164" spans="1:7" ht="12.75" customHeight="1" x14ac:dyDescent="0.25">
      <c r="A164" s="26" t="e">
        <f t="shared" si="4"/>
        <v>#REF!</v>
      </c>
      <c r="B164" s="26" t="e">
        <f t="shared" si="5"/>
        <v>#REF!</v>
      </c>
      <c r="C164" s="5">
        <v>18</v>
      </c>
      <c r="D164" s="6" t="e">
        <f>VLOOKUP($B164,[1]!Res,D$1,0)</f>
        <v>#REF!</v>
      </c>
      <c r="E164" s="6" t="e">
        <f>VLOOKUP($B164,[1]!Res,E$1,0)</f>
        <v>#REF!</v>
      </c>
      <c r="F164" s="6" t="e">
        <f>VLOOKUP($B164,[1]!Res,F$1,0)</f>
        <v>#REF!</v>
      </c>
      <c r="G164" s="6" t="e">
        <f>VLOOKUP($B164,[1]!Res,G$1,0)</f>
        <v>#REF!</v>
      </c>
    </row>
    <row r="165" spans="1:7" ht="12.75" customHeight="1" x14ac:dyDescent="0.25">
      <c r="A165" s="26" t="e">
        <f t="shared" si="4"/>
        <v>#REF!</v>
      </c>
      <c r="B165" s="26" t="e">
        <f t="shared" si="5"/>
        <v>#REF!</v>
      </c>
      <c r="C165" s="5">
        <v>19</v>
      </c>
      <c r="D165" s="6" t="e">
        <f>VLOOKUP($B165,[1]!Res,D$1,0)</f>
        <v>#REF!</v>
      </c>
      <c r="E165" s="6" t="e">
        <f>VLOOKUP($B165,[1]!Res,E$1,0)</f>
        <v>#REF!</v>
      </c>
      <c r="F165" s="6" t="e">
        <f>VLOOKUP($B165,[1]!Res,F$1,0)</f>
        <v>#REF!</v>
      </c>
      <c r="G165" s="6" t="e">
        <f>VLOOKUP($B165,[1]!Res,G$1,0)</f>
        <v>#REF!</v>
      </c>
    </row>
    <row r="166" spans="1:7" ht="12.75" customHeight="1" x14ac:dyDescent="0.25">
      <c r="A166" s="26" t="e">
        <f t="shared" si="4"/>
        <v>#REF!</v>
      </c>
      <c r="B166" s="26" t="e">
        <f t="shared" si="5"/>
        <v>#REF!</v>
      </c>
      <c r="C166" s="5">
        <v>20</v>
      </c>
      <c r="D166" s="6" t="e">
        <f>VLOOKUP($B166,[1]!Res,D$1,0)</f>
        <v>#REF!</v>
      </c>
      <c r="E166" s="6" t="e">
        <f>VLOOKUP($B166,[1]!Res,E$1,0)</f>
        <v>#REF!</v>
      </c>
      <c r="F166" s="6" t="e">
        <f>VLOOKUP($B166,[1]!Res,F$1,0)</f>
        <v>#REF!</v>
      </c>
      <c r="G166" s="6" t="e">
        <f>VLOOKUP($B166,[1]!Res,G$1,0)</f>
        <v>#REF!</v>
      </c>
    </row>
    <row r="167" spans="1:7" ht="19.5" customHeight="1" x14ac:dyDescent="0.25">
      <c r="A167" s="26" t="e">
        <f t="shared" si="4"/>
        <v>#REF!</v>
      </c>
      <c r="B167" s="26" t="e">
        <f t="shared" si="5"/>
        <v>#REF!</v>
      </c>
      <c r="C167" s="5">
        <v>21</v>
      </c>
      <c r="D167" s="6" t="e">
        <f>VLOOKUP($B167,[1]!Res,D$1,0)</f>
        <v>#REF!</v>
      </c>
      <c r="E167" s="6" t="e">
        <f>VLOOKUP($B167,[1]!Res,E$1,0)</f>
        <v>#REF!</v>
      </c>
      <c r="F167" s="6" t="e">
        <f>VLOOKUP($B167,[1]!Res,F$1,0)</f>
        <v>#REF!</v>
      </c>
      <c r="G167" s="6" t="e">
        <f>VLOOKUP($B167,[1]!Res,G$1,0)</f>
        <v>#REF!</v>
      </c>
    </row>
    <row r="168" spans="1:7" ht="12.75" customHeight="1" x14ac:dyDescent="0.25">
      <c r="A168" s="26" t="e">
        <f t="shared" si="4"/>
        <v>#REF!</v>
      </c>
      <c r="B168" s="26" t="e">
        <f t="shared" si="5"/>
        <v>#REF!</v>
      </c>
      <c r="C168" s="5">
        <v>22</v>
      </c>
      <c r="D168" s="6" t="e">
        <f>VLOOKUP($B168,[1]!Res,D$1,0)</f>
        <v>#REF!</v>
      </c>
      <c r="E168" s="6" t="e">
        <f>VLOOKUP($B168,[1]!Res,E$1,0)</f>
        <v>#REF!</v>
      </c>
      <c r="F168" s="6" t="e">
        <f>VLOOKUP($B168,[1]!Res,F$1,0)</f>
        <v>#REF!</v>
      </c>
      <c r="G168" s="6" t="e">
        <f>VLOOKUP($B168,[1]!Res,G$1,0)</f>
        <v>#REF!</v>
      </c>
    </row>
    <row r="169" spans="1:7" ht="12.75" customHeight="1" x14ac:dyDescent="0.25">
      <c r="A169" s="26" t="e">
        <f t="shared" si="4"/>
        <v>#REF!</v>
      </c>
      <c r="B169" s="26" t="e">
        <f t="shared" si="5"/>
        <v>#REF!</v>
      </c>
      <c r="C169" s="5">
        <v>23</v>
      </c>
      <c r="D169" s="6" t="e">
        <f>VLOOKUP($B169,[1]!Res,D$1,0)</f>
        <v>#REF!</v>
      </c>
      <c r="E169" s="6" t="e">
        <f>VLOOKUP($B169,[1]!Res,E$1,0)</f>
        <v>#REF!</v>
      </c>
      <c r="F169" s="6" t="e">
        <f>VLOOKUP($B169,[1]!Res,F$1,0)</f>
        <v>#REF!</v>
      </c>
      <c r="G169" s="6" t="e">
        <f>VLOOKUP($B169,[1]!Res,G$1,0)</f>
        <v>#REF!</v>
      </c>
    </row>
    <row r="170" spans="1:7" ht="12.75" customHeight="1" x14ac:dyDescent="0.25">
      <c r="A170" s="26" t="e">
        <f t="shared" si="4"/>
        <v>#REF!</v>
      </c>
      <c r="B170" s="26" t="e">
        <f t="shared" si="5"/>
        <v>#REF!</v>
      </c>
      <c r="C170" s="5">
        <v>24</v>
      </c>
      <c r="D170" s="6" t="e">
        <f>VLOOKUP($B170,[1]!Res,D$1,0)</f>
        <v>#REF!</v>
      </c>
      <c r="E170" s="6" t="e">
        <f>VLOOKUP($B170,[1]!Res,E$1,0)</f>
        <v>#REF!</v>
      </c>
      <c r="F170" s="6" t="e">
        <f>VLOOKUP($B170,[1]!Res,F$1,0)</f>
        <v>#REF!</v>
      </c>
      <c r="G170" s="6" t="e">
        <f>VLOOKUP($B170,[1]!Res,G$1,0)</f>
        <v>#REF!</v>
      </c>
    </row>
    <row r="171" spans="1:7" ht="12.75" customHeight="1" x14ac:dyDescent="0.25">
      <c r="A171" s="26" t="e">
        <f t="shared" si="4"/>
        <v>#REF!</v>
      </c>
      <c r="B171" s="26" t="e">
        <f t="shared" si="5"/>
        <v>#REF!</v>
      </c>
      <c r="C171" s="5">
        <v>25</v>
      </c>
      <c r="D171" s="6" t="e">
        <f>VLOOKUP($B171,[1]!Res,D$1,0)</f>
        <v>#REF!</v>
      </c>
      <c r="E171" s="6" t="e">
        <f>VLOOKUP($B171,[1]!Res,E$1,0)</f>
        <v>#REF!</v>
      </c>
      <c r="F171" s="6" t="e">
        <f>VLOOKUP($B171,[1]!Res,F$1,0)</f>
        <v>#REF!</v>
      </c>
      <c r="G171" s="6" t="e">
        <f>VLOOKUP($B171,[1]!Res,G$1,0)</f>
        <v>#REF!</v>
      </c>
    </row>
    <row r="172" spans="1:7" ht="18" customHeight="1" x14ac:dyDescent="0.25">
      <c r="A172" s="26" t="e">
        <f t="shared" si="4"/>
        <v>#REF!</v>
      </c>
      <c r="B172" s="26" t="e">
        <f t="shared" si="5"/>
        <v>#REF!</v>
      </c>
      <c r="C172" s="19" t="e">
        <f>C138</f>
        <v>#REF!</v>
      </c>
      <c r="D172" s="15"/>
      <c r="E172" s="15"/>
      <c r="F172" s="15"/>
    </row>
    <row r="173" spans="1:7" ht="18" customHeight="1" x14ac:dyDescent="0.25">
      <c r="A173" s="26" t="e">
        <f t="shared" si="4"/>
        <v>#REF!</v>
      </c>
      <c r="B173" s="26" t="e">
        <f t="shared" si="5"/>
        <v>#REF!</v>
      </c>
      <c r="C173" s="4" t="s">
        <v>8</v>
      </c>
      <c r="E173" s="8"/>
      <c r="F173" s="15"/>
      <c r="G173" s="14"/>
    </row>
    <row r="174" spans="1:7" ht="18" customHeight="1" x14ac:dyDescent="0.25">
      <c r="A174" s="26" t="e">
        <f t="shared" si="4"/>
        <v>#REF!</v>
      </c>
      <c r="B174" s="26" t="e">
        <f t="shared" si="5"/>
        <v>#REF!</v>
      </c>
      <c r="C174" s="4" t="s">
        <v>0</v>
      </c>
      <c r="D174" s="15"/>
      <c r="E174" s="20">
        <v>0.9</v>
      </c>
      <c r="F174" s="15"/>
      <c r="G174" s="14" t="str">
        <f>+cit</f>
        <v/>
      </c>
    </row>
    <row r="175" spans="1:7" ht="18" customHeight="1" x14ac:dyDescent="0.25">
      <c r="A175" s="26" t="e">
        <f t="shared" si="4"/>
        <v>#REF!</v>
      </c>
      <c r="B175" s="26" t="e">
        <f t="shared" si="5"/>
        <v>#REF!</v>
      </c>
      <c r="C175" s="4" t="s">
        <v>18</v>
      </c>
      <c r="D175" s="15"/>
      <c r="E175" s="8"/>
      <c r="F175" s="8"/>
      <c r="G175" s="24" t="str">
        <f>+_cit1</f>
        <v/>
      </c>
    </row>
    <row r="176" spans="1:7" ht="15.75" x14ac:dyDescent="0.25">
      <c r="A176" s="26" t="e">
        <f t="shared" si="4"/>
        <v>#REF!</v>
      </c>
      <c r="B176" s="26" t="e">
        <f t="shared" si="5"/>
        <v>#REF!</v>
      </c>
      <c r="C176" s="4"/>
      <c r="D176" s="15"/>
      <c r="E176" s="8"/>
      <c r="F176" s="15"/>
      <c r="G176" s="24"/>
    </row>
    <row r="177" spans="1:7" ht="15.75" x14ac:dyDescent="0.25">
      <c r="A177" s="26"/>
      <c r="B177" s="26"/>
      <c r="C177" s="2"/>
      <c r="D177" s="9"/>
      <c r="E177" s="10"/>
      <c r="F177" s="10" t="s">
        <v>52</v>
      </c>
    </row>
    <row r="178" spans="1:7" ht="26.25" x14ac:dyDescent="0.25">
      <c r="A178" s="26" t="e">
        <f>IF(LEFT(C178,8)="PROPOSED",A176+1,A176)</f>
        <v>#REF!</v>
      </c>
      <c r="B178" s="26" t="e">
        <f t="shared" si="5"/>
        <v>#REF!</v>
      </c>
      <c r="C178" s="2"/>
      <c r="D178" s="2"/>
      <c r="E178" s="2"/>
      <c r="F178" s="50" t="s">
        <v>53</v>
      </c>
    </row>
    <row r="179" spans="1:7" ht="15.75" x14ac:dyDescent="0.25">
      <c r="A179" s="26" t="e">
        <f t="shared" si="4"/>
        <v>#REF!</v>
      </c>
      <c r="B179" s="26" t="e">
        <f t="shared" si="5"/>
        <v>#REF!</v>
      </c>
      <c r="C179" s="3"/>
      <c r="D179" s="3"/>
      <c r="E179" s="2"/>
      <c r="F179" s="43" t="s">
        <v>54</v>
      </c>
      <c r="G179" s="3"/>
    </row>
    <row r="180" spans="1:7" ht="26.25" x14ac:dyDescent="0.25">
      <c r="A180" s="26" t="e">
        <f t="shared" si="4"/>
        <v>#REF!</v>
      </c>
      <c r="B180" s="26" t="e">
        <f t="shared" si="5"/>
        <v>#REF!</v>
      </c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1:7" ht="19.5" customHeight="1" x14ac:dyDescent="0.25">
      <c r="A181" s="26" t="e">
        <f t="shared" si="4"/>
        <v>#REF!</v>
      </c>
      <c r="B181" s="26" t="e">
        <f t="shared" si="5"/>
        <v>#REF!</v>
      </c>
      <c r="C181" s="5">
        <v>1</v>
      </c>
      <c r="D181" s="6" t="e">
        <f>VLOOKUP($B181,[1]!Res,D$1,0)</f>
        <v>#REF!</v>
      </c>
      <c r="E181" s="6" t="e">
        <f>VLOOKUP($B181,[1]!Res,E$1,0)</f>
        <v>#REF!</v>
      </c>
      <c r="F181" s="6" t="e">
        <f>VLOOKUP($B181,[1]!Res,F$1,0)</f>
        <v>#REF!</v>
      </c>
      <c r="G181" s="6" t="e">
        <f>VLOOKUP($B181,[1]!Res,G$1,0)</f>
        <v>#REF!</v>
      </c>
    </row>
    <row r="182" spans="1:7" ht="12.75" customHeight="1" x14ac:dyDescent="0.25">
      <c r="A182" s="26" t="e">
        <f t="shared" si="4"/>
        <v>#REF!</v>
      </c>
      <c r="B182" s="26" t="e">
        <f t="shared" si="5"/>
        <v>#REF!</v>
      </c>
      <c r="C182" s="5">
        <v>2</v>
      </c>
      <c r="D182" s="6" t="e">
        <f>VLOOKUP($B182,[1]!Res,D$1,0)</f>
        <v>#REF!</v>
      </c>
      <c r="E182" s="6" t="e">
        <f>VLOOKUP($B182,[1]!Res,E$1,0)</f>
        <v>#REF!</v>
      </c>
      <c r="F182" s="6" t="e">
        <f>VLOOKUP($B182,[1]!Res,F$1,0)</f>
        <v>#REF!</v>
      </c>
      <c r="G182" s="6" t="e">
        <f>VLOOKUP($B182,[1]!Res,G$1,0)</f>
        <v>#REF!</v>
      </c>
    </row>
    <row r="183" spans="1:7" ht="12.75" customHeight="1" x14ac:dyDescent="0.25">
      <c r="A183" s="26" t="e">
        <f t="shared" si="4"/>
        <v>#REF!</v>
      </c>
      <c r="B183" s="26" t="e">
        <f t="shared" si="5"/>
        <v>#REF!</v>
      </c>
      <c r="C183" s="17">
        <v>3</v>
      </c>
      <c r="D183" s="6" t="e">
        <f>VLOOKUP($B183,[1]!Res,D$1,0)</f>
        <v>#REF!</v>
      </c>
      <c r="E183" s="6" t="e">
        <f>VLOOKUP($B183,[1]!Res,E$1,0)</f>
        <v>#REF!</v>
      </c>
      <c r="F183" s="6" t="e">
        <f>VLOOKUP($B183,[1]!Res,F$1,0)</f>
        <v>#REF!</v>
      </c>
      <c r="G183" s="6" t="e">
        <f>VLOOKUP($B183,[1]!Res,G$1,0)</f>
        <v>#REF!</v>
      </c>
    </row>
    <row r="184" spans="1:7" ht="12.75" customHeight="1" x14ac:dyDescent="0.25">
      <c r="A184" s="26" t="e">
        <f t="shared" si="4"/>
        <v>#REF!</v>
      </c>
      <c r="B184" s="26" t="e">
        <f t="shared" si="5"/>
        <v>#REF!</v>
      </c>
      <c r="C184" s="5">
        <v>4</v>
      </c>
      <c r="D184" s="6" t="e">
        <f>VLOOKUP($B184,[1]!Res,D$1,0)</f>
        <v>#REF!</v>
      </c>
      <c r="E184" s="6" t="e">
        <f>VLOOKUP($B184,[1]!Res,E$1,0)</f>
        <v>#REF!</v>
      </c>
      <c r="F184" s="6" t="e">
        <f>VLOOKUP($B184,[1]!Res,F$1,0)</f>
        <v>#REF!</v>
      </c>
      <c r="G184" s="6" t="e">
        <f>VLOOKUP($B184,[1]!Res,G$1,0)</f>
        <v>#REF!</v>
      </c>
    </row>
    <row r="185" spans="1:7" ht="12.75" customHeight="1" x14ac:dyDescent="0.25">
      <c r="A185" s="26" t="e">
        <f t="shared" si="4"/>
        <v>#REF!</v>
      </c>
      <c r="B185" s="26" t="e">
        <f t="shared" si="5"/>
        <v>#REF!</v>
      </c>
      <c r="C185" s="5">
        <v>5</v>
      </c>
      <c r="D185" s="6" t="e">
        <f>VLOOKUP($B185,[1]!Res,D$1,0)</f>
        <v>#REF!</v>
      </c>
      <c r="E185" s="6" t="e">
        <f>VLOOKUP($B185,[1]!Res,E$1,0)</f>
        <v>#REF!</v>
      </c>
      <c r="F185" s="6" t="e">
        <f>VLOOKUP($B185,[1]!Res,F$1,0)</f>
        <v>#REF!</v>
      </c>
      <c r="G185" s="6" t="e">
        <f>VLOOKUP($B185,[1]!Res,G$1,0)</f>
        <v>#REF!</v>
      </c>
    </row>
    <row r="186" spans="1:7" ht="19.5" customHeight="1" x14ac:dyDescent="0.25">
      <c r="A186" s="26" t="e">
        <f t="shared" si="4"/>
        <v>#REF!</v>
      </c>
      <c r="B186" s="26" t="e">
        <f t="shared" si="5"/>
        <v>#REF!</v>
      </c>
      <c r="C186" s="17">
        <v>6</v>
      </c>
      <c r="D186" s="6" t="e">
        <f>VLOOKUP($B186,[1]!Res,D$1,0)</f>
        <v>#REF!</v>
      </c>
      <c r="E186" s="6" t="e">
        <f>VLOOKUP($B186,[1]!Res,E$1,0)</f>
        <v>#REF!</v>
      </c>
      <c r="F186" s="6" t="e">
        <f>VLOOKUP($B186,[1]!Res,F$1,0)</f>
        <v>#REF!</v>
      </c>
      <c r="G186" s="6" t="e">
        <f>VLOOKUP($B186,[1]!Res,G$1,0)</f>
        <v>#REF!</v>
      </c>
    </row>
    <row r="187" spans="1:7" ht="12.75" customHeight="1" x14ac:dyDescent="0.25">
      <c r="A187" s="26" t="e">
        <f t="shared" si="4"/>
        <v>#REF!</v>
      </c>
      <c r="B187" s="26" t="e">
        <f t="shared" si="5"/>
        <v>#REF!</v>
      </c>
      <c r="C187" s="5">
        <v>7</v>
      </c>
      <c r="D187" s="6" t="e">
        <f>VLOOKUP($B187,[1]!Res,D$1,0)</f>
        <v>#REF!</v>
      </c>
      <c r="E187" s="6" t="e">
        <f>VLOOKUP($B187,[1]!Res,E$1,0)</f>
        <v>#REF!</v>
      </c>
      <c r="F187" s="6" t="e">
        <f>VLOOKUP($B187,[1]!Res,F$1,0)</f>
        <v>#REF!</v>
      </c>
      <c r="G187" s="6" t="e">
        <f>VLOOKUP($B187,[1]!Res,G$1,0)</f>
        <v>#REF!</v>
      </c>
    </row>
    <row r="188" spans="1:7" ht="12.75" customHeight="1" x14ac:dyDescent="0.25">
      <c r="A188" s="26" t="e">
        <f t="shared" si="4"/>
        <v>#REF!</v>
      </c>
      <c r="B188" s="26" t="e">
        <f t="shared" si="5"/>
        <v>#REF!</v>
      </c>
      <c r="C188" s="5">
        <v>8</v>
      </c>
      <c r="D188" s="6" t="e">
        <f>VLOOKUP($B188,[1]!Res,D$1,0)</f>
        <v>#REF!</v>
      </c>
      <c r="E188" s="6" t="e">
        <f>VLOOKUP($B188,[1]!Res,E$1,0)</f>
        <v>#REF!</v>
      </c>
      <c r="F188" s="6" t="e">
        <f>VLOOKUP($B188,[1]!Res,F$1,0)</f>
        <v>#REF!</v>
      </c>
      <c r="G188" s="6" t="e">
        <f>VLOOKUP($B188,[1]!Res,G$1,0)</f>
        <v>#REF!</v>
      </c>
    </row>
    <row r="189" spans="1:7" ht="12.75" customHeight="1" x14ac:dyDescent="0.25">
      <c r="A189" s="26" t="e">
        <f t="shared" si="4"/>
        <v>#REF!</v>
      </c>
      <c r="B189" s="26" t="e">
        <f t="shared" si="5"/>
        <v>#REF!</v>
      </c>
      <c r="C189" s="5">
        <v>9</v>
      </c>
      <c r="D189" s="6" t="e">
        <f>VLOOKUP($B189,[1]!Res,D$1,0)</f>
        <v>#REF!</v>
      </c>
      <c r="E189" s="6" t="e">
        <f>VLOOKUP($B189,[1]!Res,E$1,0)</f>
        <v>#REF!</v>
      </c>
      <c r="F189" s="6" t="e">
        <f>VLOOKUP($B189,[1]!Res,F$1,0)</f>
        <v>#REF!</v>
      </c>
      <c r="G189" s="6" t="e">
        <f>VLOOKUP($B189,[1]!Res,G$1,0)</f>
        <v>#REF!</v>
      </c>
    </row>
    <row r="190" spans="1:7" ht="12.75" customHeight="1" x14ac:dyDescent="0.25">
      <c r="A190" s="26" t="e">
        <f t="shared" si="4"/>
        <v>#REF!</v>
      </c>
      <c r="B190" s="26" t="e">
        <f t="shared" si="5"/>
        <v>#REF!</v>
      </c>
      <c r="C190" s="5">
        <v>10</v>
      </c>
      <c r="D190" s="6" t="e">
        <f>VLOOKUP($B190,[1]!Res,D$1,0)</f>
        <v>#REF!</v>
      </c>
      <c r="E190" s="6" t="e">
        <f>VLOOKUP($B190,[1]!Res,E$1,0)</f>
        <v>#REF!</v>
      </c>
      <c r="F190" s="6" t="e">
        <f>VLOOKUP($B190,[1]!Res,F$1,0)</f>
        <v>#REF!</v>
      </c>
      <c r="G190" s="6" t="e">
        <f>VLOOKUP($B190,[1]!Res,G$1,0)</f>
        <v>#REF!</v>
      </c>
    </row>
    <row r="191" spans="1:7" ht="19.5" customHeight="1" x14ac:dyDescent="0.25">
      <c r="A191" s="26" t="e">
        <f t="shared" si="4"/>
        <v>#REF!</v>
      </c>
      <c r="B191" s="26" t="e">
        <f t="shared" si="5"/>
        <v>#REF!</v>
      </c>
      <c r="C191" s="5">
        <v>11</v>
      </c>
      <c r="D191" s="6" t="e">
        <f>VLOOKUP($B191,[1]!Res,D$1,0)</f>
        <v>#REF!</v>
      </c>
      <c r="E191" s="6" t="e">
        <f>VLOOKUP($B191,[1]!Res,E$1,0)</f>
        <v>#REF!</v>
      </c>
      <c r="F191" s="6" t="e">
        <f>VLOOKUP($B191,[1]!Res,F$1,0)</f>
        <v>#REF!</v>
      </c>
      <c r="G191" s="6" t="e">
        <f>VLOOKUP($B191,[1]!Res,G$1,0)</f>
        <v>#REF!</v>
      </c>
    </row>
    <row r="192" spans="1:7" ht="12.75" customHeight="1" x14ac:dyDescent="0.25">
      <c r="A192" s="26" t="e">
        <f t="shared" si="4"/>
        <v>#REF!</v>
      </c>
      <c r="B192" s="26" t="e">
        <f t="shared" si="5"/>
        <v>#REF!</v>
      </c>
      <c r="C192" s="5">
        <v>12</v>
      </c>
      <c r="D192" s="6" t="e">
        <f>VLOOKUP($B192,[1]!Res,D$1,0)</f>
        <v>#REF!</v>
      </c>
      <c r="E192" s="6" t="e">
        <f>VLOOKUP($B192,[1]!Res,E$1,0)</f>
        <v>#REF!</v>
      </c>
      <c r="F192" s="6" t="e">
        <f>VLOOKUP($B192,[1]!Res,F$1,0)</f>
        <v>#REF!</v>
      </c>
      <c r="G192" s="6" t="e">
        <f>VLOOKUP($B192,[1]!Res,G$1,0)</f>
        <v>#REF!</v>
      </c>
    </row>
    <row r="193" spans="1:7" ht="12.75" customHeight="1" x14ac:dyDescent="0.25">
      <c r="A193" s="26" t="e">
        <f t="shared" si="4"/>
        <v>#REF!</v>
      </c>
      <c r="B193" s="26" t="e">
        <f t="shared" si="5"/>
        <v>#REF!</v>
      </c>
      <c r="C193" s="5">
        <v>13</v>
      </c>
      <c r="D193" s="6" t="e">
        <f>VLOOKUP($B193,[1]!Res,D$1,0)</f>
        <v>#REF!</v>
      </c>
      <c r="E193" s="6" t="e">
        <f>VLOOKUP($B193,[1]!Res,E$1,0)</f>
        <v>#REF!</v>
      </c>
      <c r="F193" s="6" t="e">
        <f>VLOOKUP($B193,[1]!Res,F$1,0)</f>
        <v>#REF!</v>
      </c>
      <c r="G193" s="6" t="e">
        <f>VLOOKUP($B193,[1]!Res,G$1,0)</f>
        <v>#REF!</v>
      </c>
    </row>
    <row r="194" spans="1:7" ht="12.75" customHeight="1" x14ac:dyDescent="0.25">
      <c r="A194" s="26" t="e">
        <f t="shared" si="4"/>
        <v>#REF!</v>
      </c>
      <c r="B194" s="26" t="e">
        <f t="shared" si="5"/>
        <v>#REF!</v>
      </c>
      <c r="C194" s="5">
        <v>14</v>
      </c>
      <c r="D194" s="6" t="e">
        <f>VLOOKUP($B194,[1]!Res,D$1,0)</f>
        <v>#REF!</v>
      </c>
      <c r="E194" s="6" t="e">
        <f>VLOOKUP($B194,[1]!Res,E$1,0)</f>
        <v>#REF!</v>
      </c>
      <c r="F194" s="6" t="e">
        <f>VLOOKUP($B194,[1]!Res,F$1,0)</f>
        <v>#REF!</v>
      </c>
      <c r="G194" s="6" t="e">
        <f>VLOOKUP($B194,[1]!Res,G$1,0)</f>
        <v>#REF!</v>
      </c>
    </row>
    <row r="195" spans="1:7" ht="12.75" customHeight="1" x14ac:dyDescent="0.25">
      <c r="A195" s="26" t="e">
        <f t="shared" si="4"/>
        <v>#REF!</v>
      </c>
      <c r="B195" s="26" t="e">
        <f t="shared" si="5"/>
        <v>#REF!</v>
      </c>
      <c r="C195" s="5">
        <v>15</v>
      </c>
      <c r="D195" s="6" t="e">
        <f>VLOOKUP($B195,[1]!Res,D$1,0)</f>
        <v>#REF!</v>
      </c>
      <c r="E195" s="6" t="e">
        <f>VLOOKUP($B195,[1]!Res,E$1,0)</f>
        <v>#REF!</v>
      </c>
      <c r="F195" s="6" t="e">
        <f>VLOOKUP($B195,[1]!Res,F$1,0)</f>
        <v>#REF!</v>
      </c>
      <c r="G195" s="6" t="e">
        <f>VLOOKUP($B195,[1]!Res,G$1,0)</f>
        <v>#REF!</v>
      </c>
    </row>
    <row r="196" spans="1:7" ht="19.5" customHeight="1" x14ac:dyDescent="0.25">
      <c r="A196" s="26" t="e">
        <f t="shared" si="4"/>
        <v>#REF!</v>
      </c>
      <c r="B196" s="26" t="e">
        <f t="shared" si="5"/>
        <v>#REF!</v>
      </c>
      <c r="C196" s="5">
        <v>16</v>
      </c>
      <c r="D196" s="6" t="e">
        <f>VLOOKUP($B196,[1]!Res,D$1,0)</f>
        <v>#REF!</v>
      </c>
      <c r="E196" s="6" t="e">
        <f>VLOOKUP($B196,[1]!Res,E$1,0)</f>
        <v>#REF!</v>
      </c>
      <c r="F196" s="6" t="e">
        <f>VLOOKUP($B196,[1]!Res,F$1,0)</f>
        <v>#REF!</v>
      </c>
      <c r="G196" s="6" t="e">
        <f>VLOOKUP($B196,[1]!Res,G$1,0)</f>
        <v>#REF!</v>
      </c>
    </row>
    <row r="197" spans="1:7" ht="12.75" customHeight="1" x14ac:dyDescent="0.25">
      <c r="A197" s="26" t="e">
        <f t="shared" si="4"/>
        <v>#REF!</v>
      </c>
      <c r="B197" s="26" t="e">
        <f t="shared" si="5"/>
        <v>#REF!</v>
      </c>
      <c r="C197" s="5">
        <v>17</v>
      </c>
      <c r="D197" s="6" t="e">
        <f>VLOOKUP($B197,[1]!Res,D$1,0)</f>
        <v>#REF!</v>
      </c>
      <c r="E197" s="6" t="e">
        <f>VLOOKUP($B197,[1]!Res,E$1,0)</f>
        <v>#REF!</v>
      </c>
      <c r="F197" s="6" t="e">
        <f>VLOOKUP($B197,[1]!Res,F$1,0)</f>
        <v>#REF!</v>
      </c>
      <c r="G197" s="6" t="e">
        <f>VLOOKUP($B197,[1]!Res,G$1,0)</f>
        <v>#REF!</v>
      </c>
    </row>
    <row r="198" spans="1:7" ht="12.75" customHeight="1" x14ac:dyDescent="0.25">
      <c r="A198" s="26" t="e">
        <f t="shared" si="4"/>
        <v>#REF!</v>
      </c>
      <c r="B198" s="26" t="e">
        <f t="shared" si="5"/>
        <v>#REF!</v>
      </c>
      <c r="C198" s="5">
        <v>18</v>
      </c>
      <c r="D198" s="6" t="e">
        <f>VLOOKUP($B198,[1]!Res,D$1,0)</f>
        <v>#REF!</v>
      </c>
      <c r="E198" s="6" t="e">
        <f>VLOOKUP($B198,[1]!Res,E$1,0)</f>
        <v>#REF!</v>
      </c>
      <c r="F198" s="6" t="e">
        <f>VLOOKUP($B198,[1]!Res,F$1,0)</f>
        <v>#REF!</v>
      </c>
      <c r="G198" s="6" t="e">
        <f>VLOOKUP($B198,[1]!Res,G$1,0)</f>
        <v>#REF!</v>
      </c>
    </row>
    <row r="199" spans="1:7" ht="12.75" customHeight="1" x14ac:dyDescent="0.25">
      <c r="A199" s="26" t="e">
        <f t="shared" si="4"/>
        <v>#REF!</v>
      </c>
      <c r="B199" s="26" t="e">
        <f t="shared" si="5"/>
        <v>#REF!</v>
      </c>
      <c r="C199" s="5">
        <v>19</v>
      </c>
      <c r="D199" s="6" t="e">
        <f>VLOOKUP($B199,[1]!Res,D$1,0)</f>
        <v>#REF!</v>
      </c>
      <c r="E199" s="6" t="e">
        <f>VLOOKUP($B199,[1]!Res,E$1,0)</f>
        <v>#REF!</v>
      </c>
      <c r="F199" s="6" t="e">
        <f>VLOOKUP($B199,[1]!Res,F$1,0)</f>
        <v>#REF!</v>
      </c>
      <c r="G199" s="6" t="e">
        <f>VLOOKUP($B199,[1]!Res,G$1,0)</f>
        <v>#REF!</v>
      </c>
    </row>
    <row r="200" spans="1:7" ht="12.75" customHeight="1" x14ac:dyDescent="0.25">
      <c r="A200" s="26" t="e">
        <f t="shared" si="4"/>
        <v>#REF!</v>
      </c>
      <c r="B200" s="26" t="e">
        <f t="shared" si="5"/>
        <v>#REF!</v>
      </c>
      <c r="C200" s="5">
        <v>20</v>
      </c>
      <c r="D200" s="6" t="e">
        <f>VLOOKUP($B200,[1]!Res,D$1,0)</f>
        <v>#REF!</v>
      </c>
      <c r="E200" s="6" t="e">
        <f>VLOOKUP($B200,[1]!Res,E$1,0)</f>
        <v>#REF!</v>
      </c>
      <c r="F200" s="6" t="e">
        <f>VLOOKUP($B200,[1]!Res,F$1,0)</f>
        <v>#REF!</v>
      </c>
      <c r="G200" s="6" t="e">
        <f>VLOOKUP($B200,[1]!Res,G$1,0)</f>
        <v>#REF!</v>
      </c>
    </row>
    <row r="201" spans="1:7" ht="19.5" customHeight="1" x14ac:dyDescent="0.25">
      <c r="A201" s="26" t="e">
        <f t="shared" si="4"/>
        <v>#REF!</v>
      </c>
      <c r="B201" s="26" t="e">
        <f t="shared" si="5"/>
        <v>#REF!</v>
      </c>
      <c r="C201" s="5">
        <v>21</v>
      </c>
      <c r="D201" s="6" t="e">
        <f>VLOOKUP($B201,[1]!Res,D$1,0)</f>
        <v>#REF!</v>
      </c>
      <c r="E201" s="6" t="e">
        <f>VLOOKUP($B201,[1]!Res,E$1,0)</f>
        <v>#REF!</v>
      </c>
      <c r="F201" s="6" t="e">
        <f>VLOOKUP($B201,[1]!Res,F$1,0)</f>
        <v>#REF!</v>
      </c>
      <c r="G201" s="6" t="e">
        <f>VLOOKUP($B201,[1]!Res,G$1,0)</f>
        <v>#REF!</v>
      </c>
    </row>
    <row r="202" spans="1:7" ht="12.75" customHeight="1" x14ac:dyDescent="0.25">
      <c r="A202" s="26" t="e">
        <f t="shared" si="4"/>
        <v>#REF!</v>
      </c>
      <c r="B202" s="26" t="e">
        <f t="shared" si="5"/>
        <v>#REF!</v>
      </c>
      <c r="C202" s="5">
        <v>22</v>
      </c>
      <c r="D202" s="6" t="e">
        <f>VLOOKUP($B202,[1]!Res,D$1,0)</f>
        <v>#REF!</v>
      </c>
      <c r="E202" s="6" t="e">
        <f>VLOOKUP($B202,[1]!Res,E$1,0)</f>
        <v>#REF!</v>
      </c>
      <c r="F202" s="6" t="e">
        <f>VLOOKUP($B202,[1]!Res,F$1,0)</f>
        <v>#REF!</v>
      </c>
      <c r="G202" s="6" t="e">
        <f>VLOOKUP($B202,[1]!Res,G$1,0)</f>
        <v>#REF!</v>
      </c>
    </row>
    <row r="203" spans="1:7" ht="12.75" customHeight="1" x14ac:dyDescent="0.25">
      <c r="A203" s="26" t="e">
        <f t="shared" si="4"/>
        <v>#REF!</v>
      </c>
      <c r="B203" s="26" t="e">
        <f t="shared" si="5"/>
        <v>#REF!</v>
      </c>
      <c r="C203" s="5">
        <v>23</v>
      </c>
      <c r="D203" s="6" t="e">
        <f>VLOOKUP($B203,[1]!Res,D$1,0)</f>
        <v>#REF!</v>
      </c>
      <c r="E203" s="6" t="e">
        <f>VLOOKUP($B203,[1]!Res,E$1,0)</f>
        <v>#REF!</v>
      </c>
      <c r="F203" s="6" t="e">
        <f>VLOOKUP($B203,[1]!Res,F$1,0)</f>
        <v>#REF!</v>
      </c>
      <c r="G203" s="6" t="e">
        <f>VLOOKUP($B203,[1]!Res,G$1,0)</f>
        <v>#REF!</v>
      </c>
    </row>
    <row r="204" spans="1:7" ht="12.75" customHeight="1" x14ac:dyDescent="0.25">
      <c r="A204" s="26" t="e">
        <f t="shared" ref="A204:A269" si="6">IF(LEFT(C204,8)="PROPOSED",A203+1,A203)</f>
        <v>#REF!</v>
      </c>
      <c r="B204" s="26" t="e">
        <f t="shared" ref="B204:B269" si="7">+A204&amp;"-"&amp;C204</f>
        <v>#REF!</v>
      </c>
      <c r="C204" s="5">
        <v>24</v>
      </c>
      <c r="D204" s="6" t="e">
        <f>VLOOKUP($B204,[1]!Res,D$1,0)</f>
        <v>#REF!</v>
      </c>
      <c r="E204" s="6" t="e">
        <f>VLOOKUP($B204,[1]!Res,E$1,0)</f>
        <v>#REF!</v>
      </c>
      <c r="F204" s="6" t="e">
        <f>VLOOKUP($B204,[1]!Res,F$1,0)</f>
        <v>#REF!</v>
      </c>
      <c r="G204" s="6" t="e">
        <f>VLOOKUP($B204,[1]!Res,G$1,0)</f>
        <v>#REF!</v>
      </c>
    </row>
    <row r="205" spans="1:7" ht="12.75" customHeight="1" x14ac:dyDescent="0.25">
      <c r="A205" s="26" t="e">
        <f t="shared" si="6"/>
        <v>#REF!</v>
      </c>
      <c r="B205" s="26" t="e">
        <f t="shared" si="7"/>
        <v>#REF!</v>
      </c>
      <c r="C205" s="5">
        <v>25</v>
      </c>
      <c r="D205" s="6" t="e">
        <f>VLOOKUP($B205,[1]!Res,D$1,0)</f>
        <v>#REF!</v>
      </c>
      <c r="E205" s="6" t="e">
        <f>VLOOKUP($B205,[1]!Res,E$1,0)</f>
        <v>#REF!</v>
      </c>
      <c r="F205" s="6" t="e">
        <f>VLOOKUP($B205,[1]!Res,F$1,0)</f>
        <v>#REF!</v>
      </c>
      <c r="G205" s="6" t="e">
        <f>VLOOKUP($B205,[1]!Res,G$1,0)</f>
        <v>#REF!</v>
      </c>
    </row>
    <row r="206" spans="1:7" ht="18" customHeight="1" x14ac:dyDescent="0.25">
      <c r="A206" s="26" t="e">
        <f t="shared" si="6"/>
        <v>#REF!</v>
      </c>
      <c r="B206" s="26" t="e">
        <f t="shared" si="7"/>
        <v>#REF!</v>
      </c>
      <c r="C206" s="19" t="e">
        <f>C172</f>
        <v>#REF!</v>
      </c>
      <c r="D206" s="15"/>
      <c r="E206" s="15"/>
      <c r="F206" s="15"/>
    </row>
    <row r="207" spans="1:7" ht="18" customHeight="1" x14ac:dyDescent="0.25">
      <c r="A207" s="26" t="e">
        <f t="shared" si="6"/>
        <v>#REF!</v>
      </c>
      <c r="B207" s="26" t="e">
        <f t="shared" si="7"/>
        <v>#REF!</v>
      </c>
      <c r="C207" s="4" t="s">
        <v>8</v>
      </c>
      <c r="E207" s="8"/>
      <c r="F207" s="15"/>
      <c r="G207" s="14"/>
    </row>
    <row r="208" spans="1:7" ht="18" customHeight="1" x14ac:dyDescent="0.25">
      <c r="A208" s="26" t="e">
        <f t="shared" si="6"/>
        <v>#REF!</v>
      </c>
      <c r="B208" s="26" t="e">
        <f t="shared" si="7"/>
        <v>#REF!</v>
      </c>
      <c r="C208" s="4" t="s">
        <v>0</v>
      </c>
      <c r="D208" s="15"/>
      <c r="E208" s="20">
        <v>0.9</v>
      </c>
      <c r="F208" s="15"/>
      <c r="G208" s="14" t="str">
        <f>+cit</f>
        <v/>
      </c>
    </row>
    <row r="209" spans="1:10" ht="18" customHeight="1" x14ac:dyDescent="0.25">
      <c r="A209" s="26" t="e">
        <f t="shared" si="6"/>
        <v>#REF!</v>
      </c>
      <c r="B209" s="26" t="e">
        <f t="shared" si="7"/>
        <v>#REF!</v>
      </c>
      <c r="C209" s="4" t="s">
        <v>4</v>
      </c>
      <c r="D209" s="15"/>
      <c r="E209" s="8"/>
      <c r="F209" s="8"/>
      <c r="G209" s="24" t="str">
        <f>+_cit1</f>
        <v/>
      </c>
    </row>
    <row r="210" spans="1:10" ht="15.75" x14ac:dyDescent="0.25">
      <c r="A210" s="26" t="e">
        <f t="shared" si="6"/>
        <v>#REF!</v>
      </c>
      <c r="B210" s="26" t="e">
        <f t="shared" si="7"/>
        <v>#REF!</v>
      </c>
      <c r="C210" s="4"/>
      <c r="D210" s="15"/>
      <c r="E210" s="8"/>
      <c r="F210" s="15"/>
      <c r="G210" s="24"/>
    </row>
    <row r="211" spans="1:10" ht="15.75" x14ac:dyDescent="0.25">
      <c r="A211" s="26"/>
      <c r="B211" s="26"/>
      <c r="C211" s="2"/>
      <c r="D211" s="9"/>
      <c r="E211" s="10"/>
      <c r="F211" s="10" t="s">
        <v>52</v>
      </c>
    </row>
    <row r="212" spans="1:10" s="2" customFormat="1" ht="26.25" x14ac:dyDescent="0.25">
      <c r="A212" s="26" t="e">
        <f>IF(LEFT(C212,8)="PROPOSED",A210+1,A210)</f>
        <v>#REF!</v>
      </c>
      <c r="B212" s="26" t="e">
        <f t="shared" si="7"/>
        <v>#REF!</v>
      </c>
      <c r="F212" s="50" t="s">
        <v>53</v>
      </c>
      <c r="G212" s="1"/>
    </row>
    <row r="213" spans="1:10" s="2" customFormat="1" ht="15.75" x14ac:dyDescent="0.25">
      <c r="A213" s="26" t="e">
        <f t="shared" si="6"/>
        <v>#REF!</v>
      </c>
      <c r="B213" s="26" t="e">
        <f t="shared" si="7"/>
        <v>#REF!</v>
      </c>
      <c r="C213" s="3"/>
      <c r="D213" s="3"/>
      <c r="F213" s="43" t="s">
        <v>54</v>
      </c>
      <c r="G213" s="3"/>
    </row>
    <row r="214" spans="1:10" s="2" customFormat="1" ht="26.25" x14ac:dyDescent="0.25">
      <c r="A214" s="26" t="e">
        <f t="shared" si="6"/>
        <v>#REF!</v>
      </c>
      <c r="B214" s="26" t="e">
        <f t="shared" si="7"/>
        <v>#REF!</v>
      </c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</row>
    <row r="215" spans="1:10" ht="19.5" customHeight="1" x14ac:dyDescent="0.25">
      <c r="A215" s="26" t="e">
        <f t="shared" si="6"/>
        <v>#REF!</v>
      </c>
      <c r="B215" s="26" t="e">
        <f t="shared" si="7"/>
        <v>#REF!</v>
      </c>
      <c r="C215" s="5">
        <v>1</v>
      </c>
      <c r="D215" s="6" t="e">
        <f>VLOOKUP($B215,[1]!Res,D$1,0)</f>
        <v>#REF!</v>
      </c>
      <c r="E215" s="6" t="e">
        <f>VLOOKUP($B215,[1]!Res,E$1,0)</f>
        <v>#REF!</v>
      </c>
      <c r="F215" s="6" t="e">
        <f>VLOOKUP($B215,[1]!Res,F$1,0)</f>
        <v>#REF!</v>
      </c>
      <c r="G215" s="6" t="e">
        <f>VLOOKUP($B215,[1]!Res,G$1,0)</f>
        <v>#REF!</v>
      </c>
      <c r="H215" s="23"/>
      <c r="I215" s="23"/>
      <c r="J215" s="23"/>
    </row>
    <row r="216" spans="1:10" ht="12.75" customHeight="1" x14ac:dyDescent="0.25">
      <c r="A216" s="26" t="e">
        <f t="shared" si="6"/>
        <v>#REF!</v>
      </c>
      <c r="B216" s="26" t="e">
        <f t="shared" si="7"/>
        <v>#REF!</v>
      </c>
      <c r="C216" s="5">
        <v>2</v>
      </c>
      <c r="D216" s="6" t="e">
        <f>VLOOKUP($B216,[1]!Res,D$1,0)</f>
        <v>#REF!</v>
      </c>
      <c r="E216" s="6" t="e">
        <f>VLOOKUP($B216,[1]!Res,E$1,0)</f>
        <v>#REF!</v>
      </c>
      <c r="F216" s="6" t="e">
        <f>VLOOKUP($B216,[1]!Res,F$1,0)</f>
        <v>#REF!</v>
      </c>
      <c r="G216" s="6" t="e">
        <f>VLOOKUP($B216,[1]!Res,G$1,0)</f>
        <v>#REF!</v>
      </c>
      <c r="H216" s="23"/>
      <c r="I216" s="23"/>
      <c r="J216" s="23"/>
    </row>
    <row r="217" spans="1:10" s="18" customFormat="1" ht="12.75" customHeight="1" x14ac:dyDescent="0.25">
      <c r="A217" s="26" t="e">
        <f t="shared" si="6"/>
        <v>#REF!</v>
      </c>
      <c r="B217" s="26" t="e">
        <f t="shared" si="7"/>
        <v>#REF!</v>
      </c>
      <c r="C217" s="17">
        <v>3</v>
      </c>
      <c r="D217" s="6" t="e">
        <f>VLOOKUP($B217,[1]!Res,D$1,0)</f>
        <v>#REF!</v>
      </c>
      <c r="E217" s="6" t="e">
        <f>VLOOKUP($B217,[1]!Res,E$1,0)</f>
        <v>#REF!</v>
      </c>
      <c r="F217" s="6" t="e">
        <f>VLOOKUP($B217,[1]!Res,F$1,0)</f>
        <v>#REF!</v>
      </c>
      <c r="G217" s="6" t="e">
        <f>VLOOKUP($B217,[1]!Res,G$1,0)</f>
        <v>#REF!</v>
      </c>
      <c r="H217" s="23"/>
      <c r="I217" s="23"/>
      <c r="J217" s="23"/>
    </row>
    <row r="218" spans="1:10" ht="12.75" customHeight="1" x14ac:dyDescent="0.25">
      <c r="A218" s="26" t="e">
        <f t="shared" si="6"/>
        <v>#REF!</v>
      </c>
      <c r="B218" s="26" t="e">
        <f t="shared" si="7"/>
        <v>#REF!</v>
      </c>
      <c r="C218" s="5">
        <v>4</v>
      </c>
      <c r="D218" s="6" t="e">
        <f>VLOOKUP($B218,[1]!Res,D$1,0)</f>
        <v>#REF!</v>
      </c>
      <c r="E218" s="6" t="e">
        <f>VLOOKUP($B218,[1]!Res,E$1,0)</f>
        <v>#REF!</v>
      </c>
      <c r="F218" s="6" t="e">
        <f>VLOOKUP($B218,[1]!Res,F$1,0)</f>
        <v>#REF!</v>
      </c>
      <c r="G218" s="6" t="e">
        <f>VLOOKUP($B218,[1]!Res,G$1,0)</f>
        <v>#REF!</v>
      </c>
      <c r="H218" s="23"/>
      <c r="I218" s="23"/>
      <c r="J218" s="23"/>
    </row>
    <row r="219" spans="1:10" ht="12.75" customHeight="1" x14ac:dyDescent="0.25">
      <c r="A219" s="26" t="e">
        <f t="shared" si="6"/>
        <v>#REF!</v>
      </c>
      <c r="B219" s="26" t="e">
        <f t="shared" si="7"/>
        <v>#REF!</v>
      </c>
      <c r="C219" s="5">
        <v>5</v>
      </c>
      <c r="D219" s="6" t="e">
        <f>VLOOKUP($B219,[1]!Res,D$1,0)</f>
        <v>#REF!</v>
      </c>
      <c r="E219" s="6" t="e">
        <f>VLOOKUP($B219,[1]!Res,E$1,0)</f>
        <v>#REF!</v>
      </c>
      <c r="F219" s="6" t="e">
        <f>VLOOKUP($B219,[1]!Res,F$1,0)</f>
        <v>#REF!</v>
      </c>
      <c r="G219" s="6" t="e">
        <f>VLOOKUP($B219,[1]!Res,G$1,0)</f>
        <v>#REF!</v>
      </c>
      <c r="H219" s="23"/>
      <c r="I219" s="23"/>
      <c r="J219" s="23"/>
    </row>
    <row r="220" spans="1:10" s="18" customFormat="1" ht="19.5" customHeight="1" x14ac:dyDescent="0.25">
      <c r="A220" s="26" t="e">
        <f t="shared" si="6"/>
        <v>#REF!</v>
      </c>
      <c r="B220" s="26" t="e">
        <f t="shared" si="7"/>
        <v>#REF!</v>
      </c>
      <c r="C220" s="17">
        <v>6</v>
      </c>
      <c r="D220" s="6" t="e">
        <f>VLOOKUP($B220,[1]!Res,D$1,0)</f>
        <v>#REF!</v>
      </c>
      <c r="E220" s="6" t="e">
        <f>VLOOKUP($B220,[1]!Res,E$1,0)</f>
        <v>#REF!</v>
      </c>
      <c r="F220" s="6" t="e">
        <f>VLOOKUP($B220,[1]!Res,F$1,0)</f>
        <v>#REF!</v>
      </c>
      <c r="G220" s="6" t="e">
        <f>VLOOKUP($B220,[1]!Res,G$1,0)</f>
        <v>#REF!</v>
      </c>
      <c r="H220" s="23"/>
      <c r="I220" s="23"/>
      <c r="J220" s="23"/>
    </row>
    <row r="221" spans="1:10" ht="12.75" customHeight="1" x14ac:dyDescent="0.25">
      <c r="A221" s="26" t="e">
        <f t="shared" si="6"/>
        <v>#REF!</v>
      </c>
      <c r="B221" s="26" t="e">
        <f t="shared" si="7"/>
        <v>#REF!</v>
      </c>
      <c r="C221" s="5">
        <v>7</v>
      </c>
      <c r="D221" s="6" t="e">
        <f>VLOOKUP($B221,[1]!Res,D$1,0)</f>
        <v>#REF!</v>
      </c>
      <c r="E221" s="6" t="e">
        <f>VLOOKUP($B221,[1]!Res,E$1,0)</f>
        <v>#REF!</v>
      </c>
      <c r="F221" s="6" t="e">
        <f>VLOOKUP($B221,[1]!Res,F$1,0)</f>
        <v>#REF!</v>
      </c>
      <c r="G221" s="6" t="e">
        <f>VLOOKUP($B221,[1]!Res,G$1,0)</f>
        <v>#REF!</v>
      </c>
      <c r="H221" s="23"/>
      <c r="I221" s="23"/>
      <c r="J221" s="23"/>
    </row>
    <row r="222" spans="1:10" ht="12.75" customHeight="1" x14ac:dyDescent="0.25">
      <c r="A222" s="26" t="e">
        <f t="shared" si="6"/>
        <v>#REF!</v>
      </c>
      <c r="B222" s="26" t="e">
        <f t="shared" si="7"/>
        <v>#REF!</v>
      </c>
      <c r="C222" s="5">
        <v>8</v>
      </c>
      <c r="D222" s="6" t="e">
        <f>VLOOKUP($B222,[1]!Res,D$1,0)</f>
        <v>#REF!</v>
      </c>
      <c r="E222" s="6" t="e">
        <f>VLOOKUP($B222,[1]!Res,E$1,0)</f>
        <v>#REF!</v>
      </c>
      <c r="F222" s="6" t="e">
        <f>VLOOKUP($B222,[1]!Res,F$1,0)</f>
        <v>#REF!</v>
      </c>
      <c r="G222" s="6" t="e">
        <f>VLOOKUP($B222,[1]!Res,G$1,0)</f>
        <v>#REF!</v>
      </c>
      <c r="H222" s="23"/>
      <c r="I222" s="23"/>
      <c r="J222" s="23"/>
    </row>
    <row r="223" spans="1:10" ht="12.75" customHeight="1" x14ac:dyDescent="0.25">
      <c r="A223" s="26" t="e">
        <f t="shared" si="6"/>
        <v>#REF!</v>
      </c>
      <c r="B223" s="26" t="e">
        <f t="shared" si="7"/>
        <v>#REF!</v>
      </c>
      <c r="C223" s="5">
        <v>9</v>
      </c>
      <c r="D223" s="6" t="e">
        <f>VLOOKUP($B223,[1]!Res,D$1,0)</f>
        <v>#REF!</v>
      </c>
      <c r="E223" s="6" t="e">
        <f>VLOOKUP($B223,[1]!Res,E$1,0)</f>
        <v>#REF!</v>
      </c>
      <c r="F223" s="6" t="e">
        <f>VLOOKUP($B223,[1]!Res,F$1,0)</f>
        <v>#REF!</v>
      </c>
      <c r="G223" s="6" t="e">
        <f>VLOOKUP($B223,[1]!Res,G$1,0)</f>
        <v>#REF!</v>
      </c>
      <c r="H223" s="23"/>
      <c r="I223" s="23"/>
      <c r="J223" s="23"/>
    </row>
    <row r="224" spans="1:10" ht="12.75" customHeight="1" x14ac:dyDescent="0.25">
      <c r="A224" s="26" t="e">
        <f t="shared" si="6"/>
        <v>#REF!</v>
      </c>
      <c r="B224" s="26" t="e">
        <f t="shared" si="7"/>
        <v>#REF!</v>
      </c>
      <c r="C224" s="5">
        <v>10</v>
      </c>
      <c r="D224" s="6" t="e">
        <f>VLOOKUP($B224,[1]!Res,D$1,0)</f>
        <v>#REF!</v>
      </c>
      <c r="E224" s="6" t="e">
        <f>VLOOKUP($B224,[1]!Res,E$1,0)</f>
        <v>#REF!</v>
      </c>
      <c r="F224" s="6" t="e">
        <f>VLOOKUP($B224,[1]!Res,F$1,0)</f>
        <v>#REF!</v>
      </c>
      <c r="G224" s="6" t="e">
        <f>VLOOKUP($B224,[1]!Res,G$1,0)</f>
        <v>#REF!</v>
      </c>
      <c r="H224" s="23"/>
      <c r="I224" s="23"/>
      <c r="J224" s="23"/>
    </row>
    <row r="225" spans="1:10" ht="19.5" customHeight="1" x14ac:dyDescent="0.25">
      <c r="A225" s="26" t="e">
        <f t="shared" si="6"/>
        <v>#REF!</v>
      </c>
      <c r="B225" s="26" t="e">
        <f t="shared" si="7"/>
        <v>#REF!</v>
      </c>
      <c r="C225" s="5">
        <v>11</v>
      </c>
      <c r="D225" s="6" t="e">
        <f>VLOOKUP($B225,[1]!Res,D$1,0)</f>
        <v>#REF!</v>
      </c>
      <c r="E225" s="6" t="e">
        <f>VLOOKUP($B225,[1]!Res,E$1,0)</f>
        <v>#REF!</v>
      </c>
      <c r="F225" s="6" t="e">
        <f>VLOOKUP($B225,[1]!Res,F$1,0)</f>
        <v>#REF!</v>
      </c>
      <c r="G225" s="6" t="e">
        <f>VLOOKUP($B225,[1]!Res,G$1,0)</f>
        <v>#REF!</v>
      </c>
      <c r="H225" s="23"/>
      <c r="I225" s="23"/>
      <c r="J225" s="23"/>
    </row>
    <row r="226" spans="1:10" ht="12.75" customHeight="1" x14ac:dyDescent="0.25">
      <c r="A226" s="26" t="e">
        <f t="shared" si="6"/>
        <v>#REF!</v>
      </c>
      <c r="B226" s="26" t="e">
        <f t="shared" si="7"/>
        <v>#REF!</v>
      </c>
      <c r="C226" s="5">
        <v>12</v>
      </c>
      <c r="D226" s="6" t="e">
        <f>VLOOKUP($B226,[1]!Res,D$1,0)</f>
        <v>#REF!</v>
      </c>
      <c r="E226" s="6" t="e">
        <f>VLOOKUP($B226,[1]!Res,E$1,0)</f>
        <v>#REF!</v>
      </c>
      <c r="F226" s="6" t="e">
        <f>VLOOKUP($B226,[1]!Res,F$1,0)</f>
        <v>#REF!</v>
      </c>
      <c r="G226" s="6" t="e">
        <f>VLOOKUP($B226,[1]!Res,G$1,0)</f>
        <v>#REF!</v>
      </c>
      <c r="H226" s="23"/>
      <c r="I226" s="23"/>
      <c r="J226" s="23"/>
    </row>
    <row r="227" spans="1:10" ht="12.75" customHeight="1" x14ac:dyDescent="0.25">
      <c r="A227" s="26" t="e">
        <f t="shared" si="6"/>
        <v>#REF!</v>
      </c>
      <c r="B227" s="26" t="e">
        <f t="shared" si="7"/>
        <v>#REF!</v>
      </c>
      <c r="C227" s="5">
        <v>13</v>
      </c>
      <c r="D227" s="6" t="e">
        <f>VLOOKUP($B227,[1]!Res,D$1,0)</f>
        <v>#REF!</v>
      </c>
      <c r="E227" s="6" t="e">
        <f>VLOOKUP($B227,[1]!Res,E$1,0)</f>
        <v>#REF!</v>
      </c>
      <c r="F227" s="6" t="e">
        <f>VLOOKUP($B227,[1]!Res,F$1,0)</f>
        <v>#REF!</v>
      </c>
      <c r="G227" s="6" t="e">
        <f>VLOOKUP($B227,[1]!Res,G$1,0)</f>
        <v>#REF!</v>
      </c>
      <c r="H227" s="23"/>
      <c r="I227" s="23"/>
      <c r="J227" s="23"/>
    </row>
    <row r="228" spans="1:10" ht="12.75" customHeight="1" x14ac:dyDescent="0.25">
      <c r="A228" s="26" t="e">
        <f t="shared" si="6"/>
        <v>#REF!</v>
      </c>
      <c r="B228" s="26" t="e">
        <f t="shared" si="7"/>
        <v>#REF!</v>
      </c>
      <c r="C228" s="5">
        <v>14</v>
      </c>
      <c r="D228" s="6" t="e">
        <f>VLOOKUP($B228,[1]!Res,D$1,0)</f>
        <v>#REF!</v>
      </c>
      <c r="E228" s="6" t="e">
        <f>VLOOKUP($B228,[1]!Res,E$1,0)</f>
        <v>#REF!</v>
      </c>
      <c r="F228" s="6" t="e">
        <f>VLOOKUP($B228,[1]!Res,F$1,0)</f>
        <v>#REF!</v>
      </c>
      <c r="G228" s="6" t="e">
        <f>VLOOKUP($B228,[1]!Res,G$1,0)</f>
        <v>#REF!</v>
      </c>
      <c r="H228" s="23"/>
      <c r="I228" s="23"/>
      <c r="J228" s="23"/>
    </row>
    <row r="229" spans="1:10" ht="12.75" customHeight="1" x14ac:dyDescent="0.25">
      <c r="A229" s="26" t="e">
        <f t="shared" si="6"/>
        <v>#REF!</v>
      </c>
      <c r="B229" s="26" t="e">
        <f t="shared" si="7"/>
        <v>#REF!</v>
      </c>
      <c r="C229" s="5">
        <v>15</v>
      </c>
      <c r="D229" s="6" t="e">
        <f>VLOOKUP($B229,[1]!Res,D$1,0)</f>
        <v>#REF!</v>
      </c>
      <c r="E229" s="6" t="e">
        <f>VLOOKUP($B229,[1]!Res,E$1,0)</f>
        <v>#REF!</v>
      </c>
      <c r="F229" s="6" t="e">
        <f>VLOOKUP($B229,[1]!Res,F$1,0)</f>
        <v>#REF!</v>
      </c>
      <c r="G229" s="6" t="e">
        <f>VLOOKUP($B229,[1]!Res,G$1,0)</f>
        <v>#REF!</v>
      </c>
      <c r="H229" s="23"/>
      <c r="I229" s="23"/>
      <c r="J229" s="23"/>
    </row>
    <row r="230" spans="1:10" ht="19.5" customHeight="1" x14ac:dyDescent="0.25">
      <c r="A230" s="26" t="e">
        <f t="shared" si="6"/>
        <v>#REF!</v>
      </c>
      <c r="B230" s="26" t="e">
        <f t="shared" si="7"/>
        <v>#REF!</v>
      </c>
      <c r="C230" s="5">
        <v>16</v>
      </c>
      <c r="D230" s="6" t="e">
        <f>VLOOKUP($B230,[1]!Res,D$1,0)</f>
        <v>#REF!</v>
      </c>
      <c r="E230" s="6" t="e">
        <f>VLOOKUP($B230,[1]!Res,E$1,0)</f>
        <v>#REF!</v>
      </c>
      <c r="F230" s="6" t="e">
        <f>VLOOKUP($B230,[1]!Res,F$1,0)</f>
        <v>#REF!</v>
      </c>
      <c r="G230" s="6" t="e">
        <f>VLOOKUP($B230,[1]!Res,G$1,0)</f>
        <v>#REF!</v>
      </c>
      <c r="H230" s="23"/>
      <c r="I230" s="23"/>
      <c r="J230" s="23"/>
    </row>
    <row r="231" spans="1:10" ht="12.75" customHeight="1" x14ac:dyDescent="0.25">
      <c r="A231" s="26" t="e">
        <f t="shared" si="6"/>
        <v>#REF!</v>
      </c>
      <c r="B231" s="26" t="e">
        <f t="shared" si="7"/>
        <v>#REF!</v>
      </c>
      <c r="C231" s="5">
        <v>17</v>
      </c>
      <c r="D231" s="6" t="e">
        <f>VLOOKUP($B231,[1]!Res,D$1,0)</f>
        <v>#REF!</v>
      </c>
      <c r="E231" s="6" t="e">
        <f>VLOOKUP($B231,[1]!Res,E$1,0)</f>
        <v>#REF!</v>
      </c>
      <c r="F231" s="6" t="e">
        <f>VLOOKUP($B231,[1]!Res,F$1,0)</f>
        <v>#REF!</v>
      </c>
      <c r="G231" s="6" t="e">
        <f>VLOOKUP($B231,[1]!Res,G$1,0)</f>
        <v>#REF!</v>
      </c>
      <c r="H231" s="23"/>
      <c r="I231" s="23"/>
      <c r="J231" s="23"/>
    </row>
    <row r="232" spans="1:10" ht="12.75" customHeight="1" x14ac:dyDescent="0.25">
      <c r="A232" s="26" t="e">
        <f t="shared" si="6"/>
        <v>#REF!</v>
      </c>
      <c r="B232" s="26" t="e">
        <f t="shared" si="7"/>
        <v>#REF!</v>
      </c>
      <c r="C232" s="5">
        <v>18</v>
      </c>
      <c r="D232" s="6" t="e">
        <f>VLOOKUP($B232,[1]!Res,D$1,0)</f>
        <v>#REF!</v>
      </c>
      <c r="E232" s="6" t="e">
        <f>VLOOKUP($B232,[1]!Res,E$1,0)</f>
        <v>#REF!</v>
      </c>
      <c r="F232" s="6" t="e">
        <f>VLOOKUP($B232,[1]!Res,F$1,0)</f>
        <v>#REF!</v>
      </c>
      <c r="G232" s="6" t="e">
        <f>VLOOKUP($B232,[1]!Res,G$1,0)</f>
        <v>#REF!</v>
      </c>
      <c r="H232" s="23"/>
      <c r="I232" s="23"/>
      <c r="J232" s="23"/>
    </row>
    <row r="233" spans="1:10" ht="12.75" customHeight="1" x14ac:dyDescent="0.25">
      <c r="A233" s="26" t="e">
        <f t="shared" si="6"/>
        <v>#REF!</v>
      </c>
      <c r="B233" s="26" t="e">
        <f t="shared" si="7"/>
        <v>#REF!</v>
      </c>
      <c r="C233" s="5">
        <v>19</v>
      </c>
      <c r="D233" s="6" t="e">
        <f>VLOOKUP($B233,[1]!Res,D$1,0)</f>
        <v>#REF!</v>
      </c>
      <c r="E233" s="6" t="e">
        <f>VLOOKUP($B233,[1]!Res,E$1,0)</f>
        <v>#REF!</v>
      </c>
      <c r="F233" s="6" t="e">
        <f>VLOOKUP($B233,[1]!Res,F$1,0)</f>
        <v>#REF!</v>
      </c>
      <c r="G233" s="6" t="e">
        <f>VLOOKUP($B233,[1]!Res,G$1,0)</f>
        <v>#REF!</v>
      </c>
      <c r="H233" s="23"/>
      <c r="I233" s="23"/>
      <c r="J233" s="23"/>
    </row>
    <row r="234" spans="1:10" ht="12.75" customHeight="1" x14ac:dyDescent="0.25">
      <c r="A234" s="26" t="e">
        <f t="shared" si="6"/>
        <v>#REF!</v>
      </c>
      <c r="B234" s="26" t="e">
        <f t="shared" si="7"/>
        <v>#REF!</v>
      </c>
      <c r="C234" s="5">
        <v>20</v>
      </c>
      <c r="D234" s="6" t="e">
        <f>VLOOKUP($B234,[1]!Res,D$1,0)</f>
        <v>#REF!</v>
      </c>
      <c r="E234" s="6" t="e">
        <f>VLOOKUP($B234,[1]!Res,E$1,0)</f>
        <v>#REF!</v>
      </c>
      <c r="F234" s="6" t="e">
        <f>VLOOKUP($B234,[1]!Res,F$1,0)</f>
        <v>#REF!</v>
      </c>
      <c r="G234" s="6" t="e">
        <f>VLOOKUP($B234,[1]!Res,G$1,0)</f>
        <v>#REF!</v>
      </c>
      <c r="H234" s="23"/>
      <c r="I234" s="23"/>
      <c r="J234" s="23"/>
    </row>
    <row r="235" spans="1:10" ht="19.5" customHeight="1" x14ac:dyDescent="0.25">
      <c r="A235" s="26" t="e">
        <f t="shared" si="6"/>
        <v>#REF!</v>
      </c>
      <c r="B235" s="26" t="e">
        <f t="shared" si="7"/>
        <v>#REF!</v>
      </c>
      <c r="C235" s="5">
        <v>21</v>
      </c>
      <c r="D235" s="6" t="e">
        <f>VLOOKUP($B235,[1]!Res,D$1,0)</f>
        <v>#REF!</v>
      </c>
      <c r="E235" s="6" t="e">
        <f>VLOOKUP($B235,[1]!Res,E$1,0)</f>
        <v>#REF!</v>
      </c>
      <c r="F235" s="6" t="e">
        <f>VLOOKUP($B235,[1]!Res,F$1,0)</f>
        <v>#REF!</v>
      </c>
      <c r="G235" s="6" t="e">
        <f>VLOOKUP($B235,[1]!Res,G$1,0)</f>
        <v>#REF!</v>
      </c>
      <c r="H235" s="23"/>
      <c r="I235" s="23"/>
      <c r="J235" s="23"/>
    </row>
    <row r="236" spans="1:10" ht="12.75" customHeight="1" x14ac:dyDescent="0.25">
      <c r="A236" s="26" t="e">
        <f t="shared" si="6"/>
        <v>#REF!</v>
      </c>
      <c r="B236" s="26" t="e">
        <f t="shared" si="7"/>
        <v>#REF!</v>
      </c>
      <c r="C236" s="5">
        <v>22</v>
      </c>
      <c r="D236" s="6" t="e">
        <f>VLOOKUP($B236,[1]!Res,D$1,0)</f>
        <v>#REF!</v>
      </c>
      <c r="E236" s="6" t="e">
        <f>VLOOKUP($B236,[1]!Res,E$1,0)</f>
        <v>#REF!</v>
      </c>
      <c r="F236" s="6" t="e">
        <f>VLOOKUP($B236,[1]!Res,F$1,0)</f>
        <v>#REF!</v>
      </c>
      <c r="G236" s="6" t="e">
        <f>VLOOKUP($B236,[1]!Res,G$1,0)</f>
        <v>#REF!</v>
      </c>
      <c r="H236" s="23"/>
      <c r="I236" s="23"/>
      <c r="J236" s="23"/>
    </row>
    <row r="237" spans="1:10" ht="12.75" customHeight="1" x14ac:dyDescent="0.25">
      <c r="A237" s="26" t="e">
        <f t="shared" si="6"/>
        <v>#REF!</v>
      </c>
      <c r="B237" s="26" t="e">
        <f t="shared" si="7"/>
        <v>#REF!</v>
      </c>
      <c r="C237" s="5">
        <v>23</v>
      </c>
      <c r="D237" s="6" t="e">
        <f>VLOOKUP($B237,[1]!Res,D$1,0)</f>
        <v>#REF!</v>
      </c>
      <c r="E237" s="6" t="e">
        <f>VLOOKUP($B237,[1]!Res,E$1,0)</f>
        <v>#REF!</v>
      </c>
      <c r="F237" s="6" t="e">
        <f>VLOOKUP($B237,[1]!Res,F$1,0)</f>
        <v>#REF!</v>
      </c>
      <c r="G237" s="6" t="e">
        <f>VLOOKUP($B237,[1]!Res,G$1,0)</f>
        <v>#REF!</v>
      </c>
      <c r="H237" s="23"/>
      <c r="I237" s="23"/>
      <c r="J237" s="23"/>
    </row>
    <row r="238" spans="1:10" ht="12.75" customHeight="1" x14ac:dyDescent="0.25">
      <c r="A238" s="26" t="e">
        <f t="shared" si="6"/>
        <v>#REF!</v>
      </c>
      <c r="B238" s="26" t="e">
        <f t="shared" si="7"/>
        <v>#REF!</v>
      </c>
      <c r="C238" s="5">
        <v>24</v>
      </c>
      <c r="D238" s="6" t="e">
        <f>VLOOKUP($B238,[1]!Res,D$1,0)</f>
        <v>#REF!</v>
      </c>
      <c r="E238" s="6" t="e">
        <f>VLOOKUP($B238,[1]!Res,E$1,0)</f>
        <v>#REF!</v>
      </c>
      <c r="F238" s="6" t="e">
        <f>VLOOKUP($B238,[1]!Res,F$1,0)</f>
        <v>#REF!</v>
      </c>
      <c r="G238" s="6" t="e">
        <f>VLOOKUP($B238,[1]!Res,G$1,0)</f>
        <v>#REF!</v>
      </c>
      <c r="H238" s="23"/>
      <c r="I238" s="23"/>
      <c r="J238" s="23"/>
    </row>
    <row r="239" spans="1:10" ht="12.75" customHeight="1" x14ac:dyDescent="0.25">
      <c r="A239" s="26" t="e">
        <f t="shared" si="6"/>
        <v>#REF!</v>
      </c>
      <c r="B239" s="26" t="e">
        <f t="shared" si="7"/>
        <v>#REF!</v>
      </c>
      <c r="C239" s="5">
        <v>25</v>
      </c>
      <c r="D239" s="6" t="e">
        <f>VLOOKUP($B239,[1]!Res,D$1,0)</f>
        <v>#REF!</v>
      </c>
      <c r="E239" s="6" t="e">
        <f>VLOOKUP($B239,[1]!Res,E$1,0)</f>
        <v>#REF!</v>
      </c>
      <c r="F239" s="6" t="e">
        <f>VLOOKUP($B239,[1]!Res,F$1,0)</f>
        <v>#REF!</v>
      </c>
      <c r="G239" s="6" t="e">
        <f>VLOOKUP($B239,[1]!Res,G$1,0)</f>
        <v>#REF!</v>
      </c>
      <c r="H239" s="23"/>
      <c r="I239" s="23"/>
      <c r="J239" s="23"/>
    </row>
    <row r="240" spans="1:10" ht="18" customHeight="1" x14ac:dyDescent="0.25">
      <c r="A240" s="26" t="e">
        <f t="shared" si="6"/>
        <v>#REF!</v>
      </c>
      <c r="B240" s="26" t="e">
        <f t="shared" si="7"/>
        <v>#REF!</v>
      </c>
      <c r="C240" s="19" t="e">
        <f>C206</f>
        <v>#REF!</v>
      </c>
      <c r="D240" s="15"/>
      <c r="E240" s="15"/>
      <c r="F240" s="15"/>
    </row>
    <row r="241" spans="1:7" ht="18" customHeight="1" x14ac:dyDescent="0.25">
      <c r="A241" s="26" t="e">
        <f t="shared" si="6"/>
        <v>#REF!</v>
      </c>
      <c r="B241" s="26" t="e">
        <f t="shared" si="7"/>
        <v>#REF!</v>
      </c>
      <c r="C241" s="4" t="s">
        <v>8</v>
      </c>
      <c r="E241" s="8"/>
      <c r="F241" s="15"/>
      <c r="G241" s="14"/>
    </row>
    <row r="242" spans="1:7" ht="18" customHeight="1" x14ac:dyDescent="0.25">
      <c r="A242" s="26" t="e">
        <f t="shared" si="6"/>
        <v>#REF!</v>
      </c>
      <c r="B242" s="26" t="e">
        <f t="shared" si="7"/>
        <v>#REF!</v>
      </c>
      <c r="C242" s="4" t="s">
        <v>0</v>
      </c>
      <c r="D242" s="15"/>
      <c r="E242" s="20">
        <v>0.9</v>
      </c>
      <c r="F242" s="15"/>
      <c r="G242" s="14" t="str">
        <f>+cit</f>
        <v/>
      </c>
    </row>
    <row r="243" spans="1:7" ht="18" customHeight="1" x14ac:dyDescent="0.25">
      <c r="A243" s="26" t="e">
        <f t="shared" si="6"/>
        <v>#REF!</v>
      </c>
      <c r="B243" s="26" t="e">
        <f t="shared" si="7"/>
        <v>#REF!</v>
      </c>
      <c r="C243" s="4" t="s">
        <v>19</v>
      </c>
      <c r="D243" s="15"/>
      <c r="E243" s="8"/>
      <c r="F243" s="8"/>
      <c r="G243" s="24" t="str">
        <f>+_cit1</f>
        <v/>
      </c>
    </row>
    <row r="244" spans="1:7" ht="15.75" x14ac:dyDescent="0.25">
      <c r="A244" s="26" t="e">
        <f t="shared" si="6"/>
        <v>#REF!</v>
      </c>
      <c r="B244" s="26" t="e">
        <f t="shared" si="7"/>
        <v>#REF!</v>
      </c>
      <c r="C244" s="4"/>
      <c r="D244" s="15"/>
      <c r="E244" s="8"/>
      <c r="F244" s="15"/>
      <c r="G244" s="24"/>
    </row>
    <row r="245" spans="1:7" ht="15.75" x14ac:dyDescent="0.25">
      <c r="A245" s="26"/>
      <c r="B245" s="26"/>
      <c r="C245" s="2"/>
      <c r="D245" s="9"/>
      <c r="E245" s="10"/>
      <c r="F245" s="10" t="s">
        <v>52</v>
      </c>
    </row>
    <row r="246" spans="1:7" ht="26.25" x14ac:dyDescent="0.25">
      <c r="A246" s="26" t="e">
        <f>IF(LEFT(C246,8)="PROPOSED",A244+1,A244)</f>
        <v>#REF!</v>
      </c>
      <c r="B246" s="26" t="e">
        <f t="shared" si="7"/>
        <v>#REF!</v>
      </c>
      <c r="C246" s="2"/>
      <c r="D246" s="2"/>
      <c r="E246" s="2"/>
      <c r="F246" s="50" t="s">
        <v>53</v>
      </c>
    </row>
    <row r="247" spans="1:7" ht="15.75" x14ac:dyDescent="0.25">
      <c r="A247" s="26" t="e">
        <f t="shared" si="6"/>
        <v>#REF!</v>
      </c>
      <c r="B247" s="26" t="e">
        <f t="shared" si="7"/>
        <v>#REF!</v>
      </c>
      <c r="C247" s="3"/>
      <c r="D247" s="3"/>
      <c r="E247" s="2"/>
      <c r="F247" s="43" t="s">
        <v>54</v>
      </c>
      <c r="G247" s="3"/>
    </row>
    <row r="248" spans="1:7" ht="26.25" x14ac:dyDescent="0.25">
      <c r="A248" s="26" t="e">
        <f t="shared" si="6"/>
        <v>#REF!</v>
      </c>
      <c r="B248" s="26" t="e">
        <f t="shared" si="7"/>
        <v>#REF!</v>
      </c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1:7" ht="19.5" customHeight="1" x14ac:dyDescent="0.25">
      <c r="A249" s="26" t="e">
        <f t="shared" si="6"/>
        <v>#REF!</v>
      </c>
      <c r="B249" s="26" t="e">
        <f t="shared" si="7"/>
        <v>#REF!</v>
      </c>
      <c r="C249" s="5">
        <v>1</v>
      </c>
      <c r="D249" s="6" t="e">
        <f>VLOOKUP($B249,[1]!Res,D$1,0)</f>
        <v>#REF!</v>
      </c>
      <c r="E249" s="6" t="e">
        <f>VLOOKUP($B249,[1]!Res,E$1,0)</f>
        <v>#REF!</v>
      </c>
      <c r="F249" s="6" t="e">
        <f>VLOOKUP($B249,[1]!Res,F$1,0)</f>
        <v>#REF!</v>
      </c>
      <c r="G249" s="6" t="e">
        <f>VLOOKUP($B249,[1]!Res,G$1,0)</f>
        <v>#REF!</v>
      </c>
    </row>
    <row r="250" spans="1:7" ht="12.75" customHeight="1" x14ac:dyDescent="0.25">
      <c r="A250" s="26" t="e">
        <f t="shared" si="6"/>
        <v>#REF!</v>
      </c>
      <c r="B250" s="26" t="e">
        <f t="shared" si="7"/>
        <v>#REF!</v>
      </c>
      <c r="C250" s="5">
        <v>2</v>
      </c>
      <c r="D250" s="6" t="e">
        <f>VLOOKUP($B250,[1]!Res,D$1,0)</f>
        <v>#REF!</v>
      </c>
      <c r="E250" s="6" t="e">
        <f>VLOOKUP($B250,[1]!Res,E$1,0)</f>
        <v>#REF!</v>
      </c>
      <c r="F250" s="6" t="e">
        <f>VLOOKUP($B250,[1]!Res,F$1,0)</f>
        <v>#REF!</v>
      </c>
      <c r="G250" s="6" t="e">
        <f>VLOOKUP($B250,[1]!Res,G$1,0)</f>
        <v>#REF!</v>
      </c>
    </row>
    <row r="251" spans="1:7" ht="12.75" customHeight="1" x14ac:dyDescent="0.25">
      <c r="A251" s="26" t="e">
        <f t="shared" si="6"/>
        <v>#REF!</v>
      </c>
      <c r="B251" s="26" t="e">
        <f t="shared" si="7"/>
        <v>#REF!</v>
      </c>
      <c r="C251" s="17">
        <v>3</v>
      </c>
      <c r="D251" s="6" t="e">
        <f>VLOOKUP($B251,[1]!Res,D$1,0)</f>
        <v>#REF!</v>
      </c>
      <c r="E251" s="6" t="e">
        <f>VLOOKUP($B251,[1]!Res,E$1,0)</f>
        <v>#REF!</v>
      </c>
      <c r="F251" s="6" t="e">
        <f>VLOOKUP($B251,[1]!Res,F$1,0)</f>
        <v>#REF!</v>
      </c>
      <c r="G251" s="6" t="e">
        <f>VLOOKUP($B251,[1]!Res,G$1,0)</f>
        <v>#REF!</v>
      </c>
    </row>
    <row r="252" spans="1:7" ht="12.75" customHeight="1" x14ac:dyDescent="0.25">
      <c r="A252" s="26" t="e">
        <f t="shared" si="6"/>
        <v>#REF!</v>
      </c>
      <c r="B252" s="26" t="e">
        <f t="shared" si="7"/>
        <v>#REF!</v>
      </c>
      <c r="C252" s="5">
        <v>4</v>
      </c>
      <c r="D252" s="6" t="e">
        <f>VLOOKUP($B252,[1]!Res,D$1,0)</f>
        <v>#REF!</v>
      </c>
      <c r="E252" s="6" t="e">
        <f>VLOOKUP($B252,[1]!Res,E$1,0)</f>
        <v>#REF!</v>
      </c>
      <c r="F252" s="6" t="e">
        <f>VLOOKUP($B252,[1]!Res,F$1,0)</f>
        <v>#REF!</v>
      </c>
      <c r="G252" s="6" t="e">
        <f>VLOOKUP($B252,[1]!Res,G$1,0)</f>
        <v>#REF!</v>
      </c>
    </row>
    <row r="253" spans="1:7" ht="12.75" customHeight="1" x14ac:dyDescent="0.25">
      <c r="A253" s="26" t="e">
        <f t="shared" si="6"/>
        <v>#REF!</v>
      </c>
      <c r="B253" s="26" t="e">
        <f t="shared" si="7"/>
        <v>#REF!</v>
      </c>
      <c r="C253" s="5">
        <v>5</v>
      </c>
      <c r="D253" s="6" t="e">
        <f>VLOOKUP($B253,[1]!Res,D$1,0)</f>
        <v>#REF!</v>
      </c>
      <c r="E253" s="6" t="e">
        <f>VLOOKUP($B253,[1]!Res,E$1,0)</f>
        <v>#REF!</v>
      </c>
      <c r="F253" s="6" t="e">
        <f>VLOOKUP($B253,[1]!Res,F$1,0)</f>
        <v>#REF!</v>
      </c>
      <c r="G253" s="6" t="e">
        <f>VLOOKUP($B253,[1]!Res,G$1,0)</f>
        <v>#REF!</v>
      </c>
    </row>
    <row r="254" spans="1:7" ht="19.5" customHeight="1" x14ac:dyDescent="0.25">
      <c r="A254" s="26" t="e">
        <f t="shared" si="6"/>
        <v>#REF!</v>
      </c>
      <c r="B254" s="26" t="e">
        <f t="shared" si="7"/>
        <v>#REF!</v>
      </c>
      <c r="C254" s="17">
        <v>6</v>
      </c>
      <c r="D254" s="6" t="e">
        <f>VLOOKUP($B254,[1]!Res,D$1,0)</f>
        <v>#REF!</v>
      </c>
      <c r="E254" s="6" t="e">
        <f>VLOOKUP($B254,[1]!Res,E$1,0)</f>
        <v>#REF!</v>
      </c>
      <c r="F254" s="6" t="e">
        <f>VLOOKUP($B254,[1]!Res,F$1,0)</f>
        <v>#REF!</v>
      </c>
      <c r="G254" s="6" t="e">
        <f>VLOOKUP($B254,[1]!Res,G$1,0)</f>
        <v>#REF!</v>
      </c>
    </row>
    <row r="255" spans="1:7" ht="12.75" customHeight="1" x14ac:dyDescent="0.25">
      <c r="A255" s="26" t="e">
        <f t="shared" si="6"/>
        <v>#REF!</v>
      </c>
      <c r="B255" s="26" t="e">
        <f t="shared" si="7"/>
        <v>#REF!</v>
      </c>
      <c r="C255" s="5">
        <v>7</v>
      </c>
      <c r="D255" s="6" t="e">
        <f>VLOOKUP($B255,[1]!Res,D$1,0)</f>
        <v>#REF!</v>
      </c>
      <c r="E255" s="6" t="e">
        <f>VLOOKUP($B255,[1]!Res,E$1,0)</f>
        <v>#REF!</v>
      </c>
      <c r="F255" s="6" t="e">
        <f>VLOOKUP($B255,[1]!Res,F$1,0)</f>
        <v>#REF!</v>
      </c>
      <c r="G255" s="6" t="e">
        <f>VLOOKUP($B255,[1]!Res,G$1,0)</f>
        <v>#REF!</v>
      </c>
    </row>
    <row r="256" spans="1:7" ht="12.75" customHeight="1" x14ac:dyDescent="0.25">
      <c r="A256" s="26" t="e">
        <f t="shared" si="6"/>
        <v>#REF!</v>
      </c>
      <c r="B256" s="26" t="e">
        <f t="shared" si="7"/>
        <v>#REF!</v>
      </c>
      <c r="C256" s="5">
        <v>8</v>
      </c>
      <c r="D256" s="6" t="e">
        <f>VLOOKUP($B256,[1]!Res,D$1,0)</f>
        <v>#REF!</v>
      </c>
      <c r="E256" s="6" t="e">
        <f>VLOOKUP($B256,[1]!Res,E$1,0)</f>
        <v>#REF!</v>
      </c>
      <c r="F256" s="6" t="e">
        <f>VLOOKUP($B256,[1]!Res,F$1,0)</f>
        <v>#REF!</v>
      </c>
      <c r="G256" s="6" t="e">
        <f>VLOOKUP($B256,[1]!Res,G$1,0)</f>
        <v>#REF!</v>
      </c>
    </row>
    <row r="257" spans="1:7" ht="12.75" customHeight="1" x14ac:dyDescent="0.25">
      <c r="A257" s="26" t="e">
        <f t="shared" si="6"/>
        <v>#REF!</v>
      </c>
      <c r="B257" s="26" t="e">
        <f t="shared" si="7"/>
        <v>#REF!</v>
      </c>
      <c r="C257" s="5">
        <v>9</v>
      </c>
      <c r="D257" s="6" t="e">
        <f>VLOOKUP($B257,[1]!Res,D$1,0)</f>
        <v>#REF!</v>
      </c>
      <c r="E257" s="6" t="e">
        <f>VLOOKUP($B257,[1]!Res,E$1,0)</f>
        <v>#REF!</v>
      </c>
      <c r="F257" s="6" t="e">
        <f>VLOOKUP($B257,[1]!Res,F$1,0)</f>
        <v>#REF!</v>
      </c>
      <c r="G257" s="6" t="e">
        <f>VLOOKUP($B257,[1]!Res,G$1,0)</f>
        <v>#REF!</v>
      </c>
    </row>
    <row r="258" spans="1:7" ht="12.75" customHeight="1" x14ac:dyDescent="0.25">
      <c r="A258" s="26" t="e">
        <f t="shared" si="6"/>
        <v>#REF!</v>
      </c>
      <c r="B258" s="26" t="e">
        <f t="shared" si="7"/>
        <v>#REF!</v>
      </c>
      <c r="C258" s="5">
        <v>10</v>
      </c>
      <c r="D258" s="6" t="e">
        <f>VLOOKUP($B258,[1]!Res,D$1,0)</f>
        <v>#REF!</v>
      </c>
      <c r="E258" s="6" t="e">
        <f>VLOOKUP($B258,[1]!Res,E$1,0)</f>
        <v>#REF!</v>
      </c>
      <c r="F258" s="6" t="e">
        <f>VLOOKUP($B258,[1]!Res,F$1,0)</f>
        <v>#REF!</v>
      </c>
      <c r="G258" s="6" t="e">
        <f>VLOOKUP($B258,[1]!Res,G$1,0)</f>
        <v>#REF!</v>
      </c>
    </row>
    <row r="259" spans="1:7" ht="19.5" customHeight="1" x14ac:dyDescent="0.25">
      <c r="A259" s="26" t="e">
        <f t="shared" si="6"/>
        <v>#REF!</v>
      </c>
      <c r="B259" s="26" t="e">
        <f t="shared" si="7"/>
        <v>#REF!</v>
      </c>
      <c r="C259" s="5">
        <v>11</v>
      </c>
      <c r="D259" s="6" t="e">
        <f>VLOOKUP($B259,[1]!Res,D$1,0)</f>
        <v>#REF!</v>
      </c>
      <c r="E259" s="6" t="e">
        <f>VLOOKUP($B259,[1]!Res,E$1,0)</f>
        <v>#REF!</v>
      </c>
      <c r="F259" s="6" t="e">
        <f>VLOOKUP($B259,[1]!Res,F$1,0)</f>
        <v>#REF!</v>
      </c>
      <c r="G259" s="6" t="e">
        <f>VLOOKUP($B259,[1]!Res,G$1,0)</f>
        <v>#REF!</v>
      </c>
    </row>
    <row r="260" spans="1:7" ht="12.75" customHeight="1" x14ac:dyDescent="0.25">
      <c r="A260" s="26" t="e">
        <f t="shared" si="6"/>
        <v>#REF!</v>
      </c>
      <c r="B260" s="26" t="e">
        <f t="shared" si="7"/>
        <v>#REF!</v>
      </c>
      <c r="C260" s="5">
        <v>12</v>
      </c>
      <c r="D260" s="6" t="e">
        <f>VLOOKUP($B260,[1]!Res,D$1,0)</f>
        <v>#REF!</v>
      </c>
      <c r="E260" s="6" t="e">
        <f>VLOOKUP($B260,[1]!Res,E$1,0)</f>
        <v>#REF!</v>
      </c>
      <c r="F260" s="6" t="e">
        <f>VLOOKUP($B260,[1]!Res,F$1,0)</f>
        <v>#REF!</v>
      </c>
      <c r="G260" s="6" t="e">
        <f>VLOOKUP($B260,[1]!Res,G$1,0)</f>
        <v>#REF!</v>
      </c>
    </row>
    <row r="261" spans="1:7" ht="12.75" customHeight="1" x14ac:dyDescent="0.25">
      <c r="A261" s="26" t="e">
        <f t="shared" si="6"/>
        <v>#REF!</v>
      </c>
      <c r="B261" s="26" t="e">
        <f t="shared" si="7"/>
        <v>#REF!</v>
      </c>
      <c r="C261" s="5">
        <v>13</v>
      </c>
      <c r="D261" s="6" t="e">
        <f>VLOOKUP($B261,[1]!Res,D$1,0)</f>
        <v>#REF!</v>
      </c>
      <c r="E261" s="6" t="e">
        <f>VLOOKUP($B261,[1]!Res,E$1,0)</f>
        <v>#REF!</v>
      </c>
      <c r="F261" s="6" t="e">
        <f>VLOOKUP($B261,[1]!Res,F$1,0)</f>
        <v>#REF!</v>
      </c>
      <c r="G261" s="6" t="e">
        <f>VLOOKUP($B261,[1]!Res,G$1,0)</f>
        <v>#REF!</v>
      </c>
    </row>
    <row r="262" spans="1:7" ht="12.75" customHeight="1" x14ac:dyDescent="0.25">
      <c r="A262" s="26" t="e">
        <f t="shared" si="6"/>
        <v>#REF!</v>
      </c>
      <c r="B262" s="26" t="e">
        <f t="shared" si="7"/>
        <v>#REF!</v>
      </c>
      <c r="C262" s="5">
        <v>14</v>
      </c>
      <c r="D262" s="6" t="e">
        <f>VLOOKUP($B262,[1]!Res,D$1,0)</f>
        <v>#REF!</v>
      </c>
      <c r="E262" s="6" t="e">
        <f>VLOOKUP($B262,[1]!Res,E$1,0)</f>
        <v>#REF!</v>
      </c>
      <c r="F262" s="6" t="e">
        <f>VLOOKUP($B262,[1]!Res,F$1,0)</f>
        <v>#REF!</v>
      </c>
      <c r="G262" s="6" t="e">
        <f>VLOOKUP($B262,[1]!Res,G$1,0)</f>
        <v>#REF!</v>
      </c>
    </row>
    <row r="263" spans="1:7" ht="12.75" customHeight="1" x14ac:dyDescent="0.25">
      <c r="A263" s="26" t="e">
        <f t="shared" si="6"/>
        <v>#REF!</v>
      </c>
      <c r="B263" s="26" t="e">
        <f t="shared" si="7"/>
        <v>#REF!</v>
      </c>
      <c r="C263" s="5">
        <v>15</v>
      </c>
      <c r="D263" s="6" t="e">
        <f>VLOOKUP($B263,[1]!Res,D$1,0)</f>
        <v>#REF!</v>
      </c>
      <c r="E263" s="6" t="e">
        <f>VLOOKUP($B263,[1]!Res,E$1,0)</f>
        <v>#REF!</v>
      </c>
      <c r="F263" s="6" t="e">
        <f>VLOOKUP($B263,[1]!Res,F$1,0)</f>
        <v>#REF!</v>
      </c>
      <c r="G263" s="6" t="e">
        <f>VLOOKUP($B263,[1]!Res,G$1,0)</f>
        <v>#REF!</v>
      </c>
    </row>
    <row r="264" spans="1:7" ht="19.5" customHeight="1" x14ac:dyDescent="0.25">
      <c r="A264" s="26" t="e">
        <f t="shared" si="6"/>
        <v>#REF!</v>
      </c>
      <c r="B264" s="26" t="e">
        <f t="shared" si="7"/>
        <v>#REF!</v>
      </c>
      <c r="C264" s="5">
        <v>16</v>
      </c>
      <c r="D264" s="6" t="e">
        <f>VLOOKUP($B264,[1]!Res,D$1,0)</f>
        <v>#REF!</v>
      </c>
      <c r="E264" s="6" t="e">
        <f>VLOOKUP($B264,[1]!Res,E$1,0)</f>
        <v>#REF!</v>
      </c>
      <c r="F264" s="6" t="e">
        <f>VLOOKUP($B264,[1]!Res,F$1,0)</f>
        <v>#REF!</v>
      </c>
      <c r="G264" s="6" t="e">
        <f>VLOOKUP($B264,[1]!Res,G$1,0)</f>
        <v>#REF!</v>
      </c>
    </row>
    <row r="265" spans="1:7" ht="12.75" customHeight="1" x14ac:dyDescent="0.25">
      <c r="A265" s="26" t="e">
        <f t="shared" si="6"/>
        <v>#REF!</v>
      </c>
      <c r="B265" s="26" t="e">
        <f t="shared" si="7"/>
        <v>#REF!</v>
      </c>
      <c r="C265" s="5">
        <v>17</v>
      </c>
      <c r="D265" s="6" t="e">
        <f>VLOOKUP($B265,[1]!Res,D$1,0)</f>
        <v>#REF!</v>
      </c>
      <c r="E265" s="6" t="e">
        <f>VLOOKUP($B265,[1]!Res,E$1,0)</f>
        <v>#REF!</v>
      </c>
      <c r="F265" s="6" t="e">
        <f>VLOOKUP($B265,[1]!Res,F$1,0)</f>
        <v>#REF!</v>
      </c>
      <c r="G265" s="6" t="e">
        <f>VLOOKUP($B265,[1]!Res,G$1,0)</f>
        <v>#REF!</v>
      </c>
    </row>
    <row r="266" spans="1:7" ht="12.75" customHeight="1" x14ac:dyDescent="0.25">
      <c r="A266" s="26" t="e">
        <f t="shared" si="6"/>
        <v>#REF!</v>
      </c>
      <c r="B266" s="26" t="e">
        <f t="shared" si="7"/>
        <v>#REF!</v>
      </c>
      <c r="C266" s="5">
        <v>18</v>
      </c>
      <c r="D266" s="6" t="e">
        <f>VLOOKUP($B266,[1]!Res,D$1,0)</f>
        <v>#REF!</v>
      </c>
      <c r="E266" s="6" t="e">
        <f>VLOOKUP($B266,[1]!Res,E$1,0)</f>
        <v>#REF!</v>
      </c>
      <c r="F266" s="6" t="e">
        <f>VLOOKUP($B266,[1]!Res,F$1,0)</f>
        <v>#REF!</v>
      </c>
      <c r="G266" s="6" t="e">
        <f>VLOOKUP($B266,[1]!Res,G$1,0)</f>
        <v>#REF!</v>
      </c>
    </row>
    <row r="267" spans="1:7" ht="12.75" customHeight="1" x14ac:dyDescent="0.25">
      <c r="A267" s="26" t="e">
        <f t="shared" si="6"/>
        <v>#REF!</v>
      </c>
      <c r="B267" s="26" t="e">
        <f t="shared" si="7"/>
        <v>#REF!</v>
      </c>
      <c r="C267" s="5">
        <v>19</v>
      </c>
      <c r="D267" s="6" t="e">
        <f>VLOOKUP($B267,[1]!Res,D$1,0)</f>
        <v>#REF!</v>
      </c>
      <c r="E267" s="6" t="e">
        <f>VLOOKUP($B267,[1]!Res,E$1,0)</f>
        <v>#REF!</v>
      </c>
      <c r="F267" s="6" t="e">
        <f>VLOOKUP($B267,[1]!Res,F$1,0)</f>
        <v>#REF!</v>
      </c>
      <c r="G267" s="6" t="e">
        <f>VLOOKUP($B267,[1]!Res,G$1,0)</f>
        <v>#REF!</v>
      </c>
    </row>
    <row r="268" spans="1:7" ht="12.75" customHeight="1" x14ac:dyDescent="0.25">
      <c r="A268" s="26" t="e">
        <f t="shared" si="6"/>
        <v>#REF!</v>
      </c>
      <c r="B268" s="26" t="e">
        <f t="shared" si="7"/>
        <v>#REF!</v>
      </c>
      <c r="C268" s="5">
        <v>20</v>
      </c>
      <c r="D268" s="6" t="e">
        <f>VLOOKUP($B268,[1]!Res,D$1,0)</f>
        <v>#REF!</v>
      </c>
      <c r="E268" s="6" t="e">
        <f>VLOOKUP($B268,[1]!Res,E$1,0)</f>
        <v>#REF!</v>
      </c>
      <c r="F268" s="6" t="e">
        <f>VLOOKUP($B268,[1]!Res,F$1,0)</f>
        <v>#REF!</v>
      </c>
      <c r="G268" s="6" t="e">
        <f>VLOOKUP($B268,[1]!Res,G$1,0)</f>
        <v>#REF!</v>
      </c>
    </row>
    <row r="269" spans="1:7" ht="19.5" customHeight="1" x14ac:dyDescent="0.25">
      <c r="A269" s="26" t="e">
        <f t="shared" si="6"/>
        <v>#REF!</v>
      </c>
      <c r="B269" s="26" t="e">
        <f t="shared" si="7"/>
        <v>#REF!</v>
      </c>
      <c r="C269" s="5">
        <v>21</v>
      </c>
      <c r="D269" s="6" t="e">
        <f>VLOOKUP($B269,[1]!Res,D$1,0)</f>
        <v>#REF!</v>
      </c>
      <c r="E269" s="6" t="e">
        <f>VLOOKUP($B269,[1]!Res,E$1,0)</f>
        <v>#REF!</v>
      </c>
      <c r="F269" s="6" t="e">
        <f>VLOOKUP($B269,[1]!Res,F$1,0)</f>
        <v>#REF!</v>
      </c>
      <c r="G269" s="6" t="e">
        <f>VLOOKUP($B269,[1]!Res,G$1,0)</f>
        <v>#REF!</v>
      </c>
    </row>
    <row r="270" spans="1:7" ht="12.75" customHeight="1" x14ac:dyDescent="0.25">
      <c r="A270" s="26" t="e">
        <f t="shared" ref="A270:A335" si="8">IF(LEFT(C270,8)="PROPOSED",A269+1,A269)</f>
        <v>#REF!</v>
      </c>
      <c r="B270" s="26" t="e">
        <f t="shared" ref="B270:B335" si="9">+A270&amp;"-"&amp;C270</f>
        <v>#REF!</v>
      </c>
      <c r="C270" s="5">
        <v>22</v>
      </c>
      <c r="D270" s="6" t="e">
        <f>VLOOKUP($B270,[1]!Res,D$1,0)</f>
        <v>#REF!</v>
      </c>
      <c r="E270" s="6" t="e">
        <f>VLOOKUP($B270,[1]!Res,E$1,0)</f>
        <v>#REF!</v>
      </c>
      <c r="F270" s="6" t="e">
        <f>VLOOKUP($B270,[1]!Res,F$1,0)</f>
        <v>#REF!</v>
      </c>
      <c r="G270" s="6" t="e">
        <f>VLOOKUP($B270,[1]!Res,G$1,0)</f>
        <v>#REF!</v>
      </c>
    </row>
    <row r="271" spans="1:7" ht="12.75" customHeight="1" x14ac:dyDescent="0.25">
      <c r="A271" s="26" t="e">
        <f t="shared" si="8"/>
        <v>#REF!</v>
      </c>
      <c r="B271" s="26" t="e">
        <f t="shared" si="9"/>
        <v>#REF!</v>
      </c>
      <c r="C271" s="5">
        <v>23</v>
      </c>
      <c r="D271" s="6" t="e">
        <f>VLOOKUP($B271,[1]!Res,D$1,0)</f>
        <v>#REF!</v>
      </c>
      <c r="E271" s="6" t="e">
        <f>VLOOKUP($B271,[1]!Res,E$1,0)</f>
        <v>#REF!</v>
      </c>
      <c r="F271" s="6" t="e">
        <f>VLOOKUP($B271,[1]!Res,F$1,0)</f>
        <v>#REF!</v>
      </c>
      <c r="G271" s="6" t="e">
        <f>VLOOKUP($B271,[1]!Res,G$1,0)</f>
        <v>#REF!</v>
      </c>
    </row>
    <row r="272" spans="1:7" ht="12.75" customHeight="1" x14ac:dyDescent="0.25">
      <c r="A272" s="26" t="e">
        <f t="shared" si="8"/>
        <v>#REF!</v>
      </c>
      <c r="B272" s="26" t="e">
        <f t="shared" si="9"/>
        <v>#REF!</v>
      </c>
      <c r="C272" s="5">
        <v>24</v>
      </c>
      <c r="D272" s="6" t="e">
        <f>VLOOKUP($B272,[1]!Res,D$1,0)</f>
        <v>#REF!</v>
      </c>
      <c r="E272" s="6" t="e">
        <f>VLOOKUP($B272,[1]!Res,E$1,0)</f>
        <v>#REF!</v>
      </c>
      <c r="F272" s="6" t="e">
        <f>VLOOKUP($B272,[1]!Res,F$1,0)</f>
        <v>#REF!</v>
      </c>
      <c r="G272" s="6" t="e">
        <f>VLOOKUP($B272,[1]!Res,G$1,0)</f>
        <v>#REF!</v>
      </c>
    </row>
    <row r="273" spans="1:7" ht="12.75" customHeight="1" x14ac:dyDescent="0.25">
      <c r="A273" s="26" t="e">
        <f t="shared" si="8"/>
        <v>#REF!</v>
      </c>
      <c r="B273" s="26" t="e">
        <f t="shared" si="9"/>
        <v>#REF!</v>
      </c>
      <c r="C273" s="5">
        <v>25</v>
      </c>
      <c r="D273" s="6" t="e">
        <f>VLOOKUP($B273,[1]!Res,D$1,0)</f>
        <v>#REF!</v>
      </c>
      <c r="E273" s="6" t="e">
        <f>VLOOKUP($B273,[1]!Res,E$1,0)</f>
        <v>#REF!</v>
      </c>
      <c r="F273" s="6" t="e">
        <f>VLOOKUP($B273,[1]!Res,F$1,0)</f>
        <v>#REF!</v>
      </c>
      <c r="G273" s="6" t="e">
        <f>VLOOKUP($B273,[1]!Res,G$1,0)</f>
        <v>#REF!</v>
      </c>
    </row>
    <row r="274" spans="1:7" ht="18" customHeight="1" x14ac:dyDescent="0.25">
      <c r="A274" s="26" t="e">
        <f t="shared" si="8"/>
        <v>#REF!</v>
      </c>
      <c r="B274" s="26" t="e">
        <f t="shared" si="9"/>
        <v>#REF!</v>
      </c>
      <c r="C274" s="19" t="e">
        <f>C240</f>
        <v>#REF!</v>
      </c>
      <c r="D274" s="15"/>
      <c r="E274" s="15"/>
      <c r="F274" s="15"/>
    </row>
    <row r="275" spans="1:7" ht="18" customHeight="1" x14ac:dyDescent="0.25">
      <c r="A275" s="26" t="e">
        <f t="shared" si="8"/>
        <v>#REF!</v>
      </c>
      <c r="B275" s="26" t="e">
        <f t="shared" si="9"/>
        <v>#REF!</v>
      </c>
      <c r="C275" s="4" t="s">
        <v>8</v>
      </c>
      <c r="E275" s="8"/>
      <c r="F275" s="15"/>
      <c r="G275" s="14"/>
    </row>
    <row r="276" spans="1:7" ht="18" customHeight="1" x14ac:dyDescent="0.25">
      <c r="A276" s="26" t="e">
        <f t="shared" si="8"/>
        <v>#REF!</v>
      </c>
      <c r="B276" s="26" t="e">
        <f t="shared" si="9"/>
        <v>#REF!</v>
      </c>
      <c r="C276" s="4" t="s">
        <v>0</v>
      </c>
      <c r="D276" s="15"/>
      <c r="E276" s="20">
        <v>0.9</v>
      </c>
      <c r="F276" s="15"/>
      <c r="G276" s="14" t="str">
        <f>+cit</f>
        <v/>
      </c>
    </row>
    <row r="277" spans="1:7" ht="18" customHeight="1" x14ac:dyDescent="0.25">
      <c r="A277" s="26" t="e">
        <f t="shared" si="8"/>
        <v>#REF!</v>
      </c>
      <c r="B277" s="26" t="e">
        <f t="shared" si="9"/>
        <v>#REF!</v>
      </c>
      <c r="C277" s="4" t="s">
        <v>20</v>
      </c>
      <c r="D277" s="15"/>
      <c r="E277" s="8"/>
      <c r="F277" s="8"/>
      <c r="G277" s="24" t="str">
        <f>+_cit1</f>
        <v/>
      </c>
    </row>
    <row r="278" spans="1:7" ht="15.75" x14ac:dyDescent="0.25">
      <c r="A278" s="26" t="e">
        <f t="shared" si="8"/>
        <v>#REF!</v>
      </c>
      <c r="B278" s="26" t="e">
        <f t="shared" si="9"/>
        <v>#REF!</v>
      </c>
      <c r="C278" s="4"/>
      <c r="D278" s="15"/>
      <c r="E278" s="8"/>
      <c r="F278" s="15"/>
      <c r="G278" s="24"/>
    </row>
    <row r="279" spans="1:7" ht="15.75" x14ac:dyDescent="0.25">
      <c r="A279" s="26"/>
      <c r="B279" s="26"/>
      <c r="C279" s="2"/>
      <c r="D279" s="9"/>
      <c r="E279" s="10"/>
      <c r="F279" s="10" t="s">
        <v>52</v>
      </c>
    </row>
    <row r="280" spans="1:7" ht="26.25" x14ac:dyDescent="0.25">
      <c r="A280" s="26" t="e">
        <f>IF(LEFT(C280,8)="PROPOSED",A278+1,A278)</f>
        <v>#REF!</v>
      </c>
      <c r="B280" s="26" t="e">
        <f t="shared" si="9"/>
        <v>#REF!</v>
      </c>
      <c r="C280" s="2"/>
      <c r="D280" s="2"/>
      <c r="E280" s="2"/>
      <c r="F280" s="50" t="s">
        <v>53</v>
      </c>
    </row>
    <row r="281" spans="1:7" ht="15.75" x14ac:dyDescent="0.25">
      <c r="A281" s="26" t="e">
        <f t="shared" si="8"/>
        <v>#REF!</v>
      </c>
      <c r="B281" s="26" t="e">
        <f t="shared" si="9"/>
        <v>#REF!</v>
      </c>
      <c r="C281" s="3"/>
      <c r="D281" s="3"/>
      <c r="E281" s="2"/>
      <c r="F281" s="43" t="s">
        <v>54</v>
      </c>
      <c r="G281" s="3"/>
    </row>
    <row r="282" spans="1:7" ht="26.25" x14ac:dyDescent="0.25">
      <c r="A282" s="26" t="e">
        <f t="shared" si="8"/>
        <v>#REF!</v>
      </c>
      <c r="B282" s="26" t="e">
        <f t="shared" si="9"/>
        <v>#REF!</v>
      </c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1:7" ht="19.5" customHeight="1" x14ac:dyDescent="0.25">
      <c r="A283" s="26" t="e">
        <f t="shared" si="8"/>
        <v>#REF!</v>
      </c>
      <c r="B283" s="26" t="e">
        <f t="shared" si="9"/>
        <v>#REF!</v>
      </c>
      <c r="C283" s="5">
        <v>1</v>
      </c>
      <c r="D283" s="6" t="e">
        <f>VLOOKUP($B283,[1]!Res,D$1,0)</f>
        <v>#REF!</v>
      </c>
      <c r="E283" s="6" t="e">
        <f>VLOOKUP($B283,[1]!Res,E$1,0)</f>
        <v>#REF!</v>
      </c>
      <c r="F283" s="6" t="e">
        <f>VLOOKUP($B283,[1]!Res,F$1,0)</f>
        <v>#REF!</v>
      </c>
      <c r="G283" s="6" t="e">
        <f>VLOOKUP($B283,[1]!Res,G$1,0)</f>
        <v>#REF!</v>
      </c>
    </row>
    <row r="284" spans="1:7" ht="12.75" customHeight="1" x14ac:dyDescent="0.25">
      <c r="A284" s="26" t="e">
        <f t="shared" si="8"/>
        <v>#REF!</v>
      </c>
      <c r="B284" s="26" t="e">
        <f t="shared" si="9"/>
        <v>#REF!</v>
      </c>
      <c r="C284" s="5">
        <v>2</v>
      </c>
      <c r="D284" s="6" t="e">
        <f>VLOOKUP($B284,[1]!Res,D$1,0)</f>
        <v>#REF!</v>
      </c>
      <c r="E284" s="6" t="e">
        <f>VLOOKUP($B284,[1]!Res,E$1,0)</f>
        <v>#REF!</v>
      </c>
      <c r="F284" s="6" t="e">
        <f>VLOOKUP($B284,[1]!Res,F$1,0)</f>
        <v>#REF!</v>
      </c>
      <c r="G284" s="6" t="e">
        <f>VLOOKUP($B284,[1]!Res,G$1,0)</f>
        <v>#REF!</v>
      </c>
    </row>
    <row r="285" spans="1:7" ht="12.75" customHeight="1" x14ac:dyDescent="0.25">
      <c r="A285" s="26" t="e">
        <f t="shared" si="8"/>
        <v>#REF!</v>
      </c>
      <c r="B285" s="26" t="e">
        <f t="shared" si="9"/>
        <v>#REF!</v>
      </c>
      <c r="C285" s="17">
        <v>3</v>
      </c>
      <c r="D285" s="6" t="e">
        <f>VLOOKUP($B285,[1]!Res,D$1,0)</f>
        <v>#REF!</v>
      </c>
      <c r="E285" s="6" t="e">
        <f>VLOOKUP($B285,[1]!Res,E$1,0)</f>
        <v>#REF!</v>
      </c>
      <c r="F285" s="6" t="e">
        <f>VLOOKUP($B285,[1]!Res,F$1,0)</f>
        <v>#REF!</v>
      </c>
      <c r="G285" s="6" t="e">
        <f>VLOOKUP($B285,[1]!Res,G$1,0)</f>
        <v>#REF!</v>
      </c>
    </row>
    <row r="286" spans="1:7" ht="12.75" customHeight="1" x14ac:dyDescent="0.25">
      <c r="A286" s="26" t="e">
        <f t="shared" si="8"/>
        <v>#REF!</v>
      </c>
      <c r="B286" s="26" t="e">
        <f t="shared" si="9"/>
        <v>#REF!</v>
      </c>
      <c r="C286" s="5">
        <v>4</v>
      </c>
      <c r="D286" s="6" t="e">
        <f>VLOOKUP($B286,[1]!Res,D$1,0)</f>
        <v>#REF!</v>
      </c>
      <c r="E286" s="6" t="e">
        <f>VLOOKUP($B286,[1]!Res,E$1,0)</f>
        <v>#REF!</v>
      </c>
      <c r="F286" s="6" t="e">
        <f>VLOOKUP($B286,[1]!Res,F$1,0)</f>
        <v>#REF!</v>
      </c>
      <c r="G286" s="6" t="e">
        <f>VLOOKUP($B286,[1]!Res,G$1,0)</f>
        <v>#REF!</v>
      </c>
    </row>
    <row r="287" spans="1:7" ht="12.75" customHeight="1" x14ac:dyDescent="0.25">
      <c r="A287" s="26" t="e">
        <f t="shared" si="8"/>
        <v>#REF!</v>
      </c>
      <c r="B287" s="26" t="e">
        <f t="shared" si="9"/>
        <v>#REF!</v>
      </c>
      <c r="C287" s="5">
        <v>5</v>
      </c>
      <c r="D287" s="6" t="e">
        <f>VLOOKUP($B287,[1]!Res,D$1,0)</f>
        <v>#REF!</v>
      </c>
      <c r="E287" s="6" t="e">
        <f>VLOOKUP($B287,[1]!Res,E$1,0)</f>
        <v>#REF!</v>
      </c>
      <c r="F287" s="6" t="e">
        <f>VLOOKUP($B287,[1]!Res,F$1,0)</f>
        <v>#REF!</v>
      </c>
      <c r="G287" s="6" t="e">
        <f>VLOOKUP($B287,[1]!Res,G$1,0)</f>
        <v>#REF!</v>
      </c>
    </row>
    <row r="288" spans="1:7" ht="19.5" customHeight="1" x14ac:dyDescent="0.25">
      <c r="A288" s="26" t="e">
        <f t="shared" si="8"/>
        <v>#REF!</v>
      </c>
      <c r="B288" s="26" t="e">
        <f t="shared" si="9"/>
        <v>#REF!</v>
      </c>
      <c r="C288" s="17">
        <v>6</v>
      </c>
      <c r="D288" s="6" t="e">
        <f>VLOOKUP($B288,[1]!Res,D$1,0)</f>
        <v>#REF!</v>
      </c>
      <c r="E288" s="6" t="e">
        <f>VLOOKUP($B288,[1]!Res,E$1,0)</f>
        <v>#REF!</v>
      </c>
      <c r="F288" s="6" t="e">
        <f>VLOOKUP($B288,[1]!Res,F$1,0)</f>
        <v>#REF!</v>
      </c>
      <c r="G288" s="6" t="e">
        <f>VLOOKUP($B288,[1]!Res,G$1,0)</f>
        <v>#REF!</v>
      </c>
    </row>
    <row r="289" spans="1:7" ht="12.75" customHeight="1" x14ac:dyDescent="0.25">
      <c r="A289" s="26" t="e">
        <f t="shared" si="8"/>
        <v>#REF!</v>
      </c>
      <c r="B289" s="26" t="e">
        <f t="shared" si="9"/>
        <v>#REF!</v>
      </c>
      <c r="C289" s="5">
        <v>7</v>
      </c>
      <c r="D289" s="6" t="e">
        <f>VLOOKUP($B289,[1]!Res,D$1,0)</f>
        <v>#REF!</v>
      </c>
      <c r="E289" s="6" t="e">
        <f>VLOOKUP($B289,[1]!Res,E$1,0)</f>
        <v>#REF!</v>
      </c>
      <c r="F289" s="6" t="e">
        <f>VLOOKUP($B289,[1]!Res,F$1,0)</f>
        <v>#REF!</v>
      </c>
      <c r="G289" s="6" t="e">
        <f>VLOOKUP($B289,[1]!Res,G$1,0)</f>
        <v>#REF!</v>
      </c>
    </row>
    <row r="290" spans="1:7" ht="12.75" customHeight="1" x14ac:dyDescent="0.25">
      <c r="A290" s="26" t="e">
        <f t="shared" si="8"/>
        <v>#REF!</v>
      </c>
      <c r="B290" s="26" t="e">
        <f t="shared" si="9"/>
        <v>#REF!</v>
      </c>
      <c r="C290" s="5">
        <v>8</v>
      </c>
      <c r="D290" s="6" t="e">
        <f>VLOOKUP($B290,[1]!Res,D$1,0)</f>
        <v>#REF!</v>
      </c>
      <c r="E290" s="6" t="e">
        <f>VLOOKUP($B290,[1]!Res,E$1,0)</f>
        <v>#REF!</v>
      </c>
      <c r="F290" s="6" t="e">
        <f>VLOOKUP($B290,[1]!Res,F$1,0)</f>
        <v>#REF!</v>
      </c>
      <c r="G290" s="6" t="e">
        <f>VLOOKUP($B290,[1]!Res,G$1,0)</f>
        <v>#REF!</v>
      </c>
    </row>
    <row r="291" spans="1:7" ht="12.75" customHeight="1" x14ac:dyDescent="0.25">
      <c r="A291" s="26" t="e">
        <f t="shared" si="8"/>
        <v>#REF!</v>
      </c>
      <c r="B291" s="26" t="e">
        <f t="shared" si="9"/>
        <v>#REF!</v>
      </c>
      <c r="C291" s="5">
        <v>9</v>
      </c>
      <c r="D291" s="6" t="e">
        <f>VLOOKUP($B291,[1]!Res,D$1,0)</f>
        <v>#REF!</v>
      </c>
      <c r="E291" s="6" t="e">
        <f>VLOOKUP($B291,[1]!Res,E$1,0)</f>
        <v>#REF!</v>
      </c>
      <c r="F291" s="6" t="e">
        <f>VLOOKUP($B291,[1]!Res,F$1,0)</f>
        <v>#REF!</v>
      </c>
      <c r="G291" s="6" t="e">
        <f>VLOOKUP($B291,[1]!Res,G$1,0)</f>
        <v>#REF!</v>
      </c>
    </row>
    <row r="292" spans="1:7" ht="12.75" customHeight="1" x14ac:dyDescent="0.25">
      <c r="A292" s="26" t="e">
        <f t="shared" si="8"/>
        <v>#REF!</v>
      </c>
      <c r="B292" s="26" t="e">
        <f t="shared" si="9"/>
        <v>#REF!</v>
      </c>
      <c r="C292" s="5">
        <v>10</v>
      </c>
      <c r="D292" s="6" t="e">
        <f>VLOOKUP($B292,[1]!Res,D$1,0)</f>
        <v>#REF!</v>
      </c>
      <c r="E292" s="6" t="e">
        <f>VLOOKUP($B292,[1]!Res,E$1,0)</f>
        <v>#REF!</v>
      </c>
      <c r="F292" s="6" t="e">
        <f>VLOOKUP($B292,[1]!Res,F$1,0)</f>
        <v>#REF!</v>
      </c>
      <c r="G292" s="6" t="e">
        <f>VLOOKUP($B292,[1]!Res,G$1,0)</f>
        <v>#REF!</v>
      </c>
    </row>
    <row r="293" spans="1:7" ht="19.5" customHeight="1" x14ac:dyDescent="0.25">
      <c r="A293" s="26" t="e">
        <f t="shared" si="8"/>
        <v>#REF!</v>
      </c>
      <c r="B293" s="26" t="e">
        <f t="shared" si="9"/>
        <v>#REF!</v>
      </c>
      <c r="C293" s="5">
        <v>11</v>
      </c>
      <c r="D293" s="6" t="e">
        <f>VLOOKUP($B293,[1]!Res,D$1,0)</f>
        <v>#REF!</v>
      </c>
      <c r="E293" s="6" t="e">
        <f>VLOOKUP($B293,[1]!Res,E$1,0)</f>
        <v>#REF!</v>
      </c>
      <c r="F293" s="6" t="e">
        <f>VLOOKUP($B293,[1]!Res,F$1,0)</f>
        <v>#REF!</v>
      </c>
      <c r="G293" s="6" t="e">
        <f>VLOOKUP($B293,[1]!Res,G$1,0)</f>
        <v>#REF!</v>
      </c>
    </row>
    <row r="294" spans="1:7" ht="12.75" customHeight="1" x14ac:dyDescent="0.25">
      <c r="A294" s="26" t="e">
        <f t="shared" si="8"/>
        <v>#REF!</v>
      </c>
      <c r="B294" s="26" t="e">
        <f t="shared" si="9"/>
        <v>#REF!</v>
      </c>
      <c r="C294" s="5">
        <v>12</v>
      </c>
      <c r="D294" s="6" t="e">
        <f>VLOOKUP($B294,[1]!Res,D$1,0)</f>
        <v>#REF!</v>
      </c>
      <c r="E294" s="6" t="e">
        <f>VLOOKUP($B294,[1]!Res,E$1,0)</f>
        <v>#REF!</v>
      </c>
      <c r="F294" s="6" t="e">
        <f>VLOOKUP($B294,[1]!Res,F$1,0)</f>
        <v>#REF!</v>
      </c>
      <c r="G294" s="6" t="e">
        <f>VLOOKUP($B294,[1]!Res,G$1,0)</f>
        <v>#REF!</v>
      </c>
    </row>
    <row r="295" spans="1:7" ht="12.75" customHeight="1" x14ac:dyDescent="0.25">
      <c r="A295" s="26" t="e">
        <f t="shared" si="8"/>
        <v>#REF!</v>
      </c>
      <c r="B295" s="26" t="e">
        <f t="shared" si="9"/>
        <v>#REF!</v>
      </c>
      <c r="C295" s="5">
        <v>13</v>
      </c>
      <c r="D295" s="6" t="e">
        <f>VLOOKUP($B295,[1]!Res,D$1,0)</f>
        <v>#REF!</v>
      </c>
      <c r="E295" s="6" t="e">
        <f>VLOOKUP($B295,[1]!Res,E$1,0)</f>
        <v>#REF!</v>
      </c>
      <c r="F295" s="6" t="e">
        <f>VLOOKUP($B295,[1]!Res,F$1,0)</f>
        <v>#REF!</v>
      </c>
      <c r="G295" s="6" t="e">
        <f>VLOOKUP($B295,[1]!Res,G$1,0)</f>
        <v>#REF!</v>
      </c>
    </row>
    <row r="296" spans="1:7" ht="12.75" customHeight="1" x14ac:dyDescent="0.25">
      <c r="A296" s="26" t="e">
        <f t="shared" si="8"/>
        <v>#REF!</v>
      </c>
      <c r="B296" s="26" t="e">
        <f t="shared" si="9"/>
        <v>#REF!</v>
      </c>
      <c r="C296" s="5">
        <v>14</v>
      </c>
      <c r="D296" s="6" t="e">
        <f>VLOOKUP($B296,[1]!Res,D$1,0)</f>
        <v>#REF!</v>
      </c>
      <c r="E296" s="6" t="e">
        <f>VLOOKUP($B296,[1]!Res,E$1,0)</f>
        <v>#REF!</v>
      </c>
      <c r="F296" s="6" t="e">
        <f>VLOOKUP($B296,[1]!Res,F$1,0)</f>
        <v>#REF!</v>
      </c>
      <c r="G296" s="6" t="e">
        <f>VLOOKUP($B296,[1]!Res,G$1,0)</f>
        <v>#REF!</v>
      </c>
    </row>
    <row r="297" spans="1:7" ht="12.75" customHeight="1" x14ac:dyDescent="0.25">
      <c r="A297" s="26" t="e">
        <f t="shared" si="8"/>
        <v>#REF!</v>
      </c>
      <c r="B297" s="26" t="e">
        <f t="shared" si="9"/>
        <v>#REF!</v>
      </c>
      <c r="C297" s="5">
        <v>15</v>
      </c>
      <c r="D297" s="6" t="e">
        <f>VLOOKUP($B297,[1]!Res,D$1,0)</f>
        <v>#REF!</v>
      </c>
      <c r="E297" s="6" t="e">
        <f>VLOOKUP($B297,[1]!Res,E$1,0)</f>
        <v>#REF!</v>
      </c>
      <c r="F297" s="6" t="e">
        <f>VLOOKUP($B297,[1]!Res,F$1,0)</f>
        <v>#REF!</v>
      </c>
      <c r="G297" s="6" t="e">
        <f>VLOOKUP($B297,[1]!Res,G$1,0)</f>
        <v>#REF!</v>
      </c>
    </row>
    <row r="298" spans="1:7" ht="19.5" customHeight="1" x14ac:dyDescent="0.25">
      <c r="A298" s="26" t="e">
        <f t="shared" si="8"/>
        <v>#REF!</v>
      </c>
      <c r="B298" s="26" t="e">
        <f t="shared" si="9"/>
        <v>#REF!</v>
      </c>
      <c r="C298" s="5">
        <v>16</v>
      </c>
      <c r="D298" s="6" t="e">
        <f>VLOOKUP($B298,[1]!Res,D$1,0)</f>
        <v>#REF!</v>
      </c>
      <c r="E298" s="6" t="e">
        <f>VLOOKUP($B298,[1]!Res,E$1,0)</f>
        <v>#REF!</v>
      </c>
      <c r="F298" s="6" t="e">
        <f>VLOOKUP($B298,[1]!Res,F$1,0)</f>
        <v>#REF!</v>
      </c>
      <c r="G298" s="6" t="e">
        <f>VLOOKUP($B298,[1]!Res,G$1,0)</f>
        <v>#REF!</v>
      </c>
    </row>
    <row r="299" spans="1:7" ht="12.75" customHeight="1" x14ac:dyDescent="0.25">
      <c r="A299" s="26" t="e">
        <f t="shared" si="8"/>
        <v>#REF!</v>
      </c>
      <c r="B299" s="26" t="e">
        <f t="shared" si="9"/>
        <v>#REF!</v>
      </c>
      <c r="C299" s="5">
        <v>17</v>
      </c>
      <c r="D299" s="6" t="e">
        <f>VLOOKUP($B299,[1]!Res,D$1,0)</f>
        <v>#REF!</v>
      </c>
      <c r="E299" s="6" t="e">
        <f>VLOOKUP($B299,[1]!Res,E$1,0)</f>
        <v>#REF!</v>
      </c>
      <c r="F299" s="6" t="e">
        <f>VLOOKUP($B299,[1]!Res,F$1,0)</f>
        <v>#REF!</v>
      </c>
      <c r="G299" s="6" t="e">
        <f>VLOOKUP($B299,[1]!Res,G$1,0)</f>
        <v>#REF!</v>
      </c>
    </row>
    <row r="300" spans="1:7" ht="12.75" customHeight="1" x14ac:dyDescent="0.25">
      <c r="A300" s="26" t="e">
        <f t="shared" si="8"/>
        <v>#REF!</v>
      </c>
      <c r="B300" s="26" t="e">
        <f t="shared" si="9"/>
        <v>#REF!</v>
      </c>
      <c r="C300" s="5">
        <v>18</v>
      </c>
      <c r="D300" s="6" t="e">
        <f>VLOOKUP($B300,[1]!Res,D$1,0)</f>
        <v>#REF!</v>
      </c>
      <c r="E300" s="6" t="e">
        <f>VLOOKUP($B300,[1]!Res,E$1,0)</f>
        <v>#REF!</v>
      </c>
      <c r="F300" s="6" t="e">
        <f>VLOOKUP($B300,[1]!Res,F$1,0)</f>
        <v>#REF!</v>
      </c>
      <c r="G300" s="6" t="e">
        <f>VLOOKUP($B300,[1]!Res,G$1,0)</f>
        <v>#REF!</v>
      </c>
    </row>
    <row r="301" spans="1:7" ht="12.75" customHeight="1" x14ac:dyDescent="0.25">
      <c r="A301" s="26" t="e">
        <f t="shared" si="8"/>
        <v>#REF!</v>
      </c>
      <c r="B301" s="26" t="e">
        <f t="shared" si="9"/>
        <v>#REF!</v>
      </c>
      <c r="C301" s="5">
        <v>19</v>
      </c>
      <c r="D301" s="6" t="e">
        <f>VLOOKUP($B301,[1]!Res,D$1,0)</f>
        <v>#REF!</v>
      </c>
      <c r="E301" s="6" t="e">
        <f>VLOOKUP($B301,[1]!Res,E$1,0)</f>
        <v>#REF!</v>
      </c>
      <c r="F301" s="6" t="e">
        <f>VLOOKUP($B301,[1]!Res,F$1,0)</f>
        <v>#REF!</v>
      </c>
      <c r="G301" s="6" t="e">
        <f>VLOOKUP($B301,[1]!Res,G$1,0)</f>
        <v>#REF!</v>
      </c>
    </row>
    <row r="302" spans="1:7" ht="12.75" customHeight="1" x14ac:dyDescent="0.25">
      <c r="A302" s="26" t="e">
        <f t="shared" si="8"/>
        <v>#REF!</v>
      </c>
      <c r="B302" s="26" t="e">
        <f t="shared" si="9"/>
        <v>#REF!</v>
      </c>
      <c r="C302" s="5">
        <v>20</v>
      </c>
      <c r="D302" s="6" t="e">
        <f>VLOOKUP($B302,[1]!Res,D$1,0)</f>
        <v>#REF!</v>
      </c>
      <c r="E302" s="6" t="e">
        <f>VLOOKUP($B302,[1]!Res,E$1,0)</f>
        <v>#REF!</v>
      </c>
      <c r="F302" s="6" t="e">
        <f>VLOOKUP($B302,[1]!Res,F$1,0)</f>
        <v>#REF!</v>
      </c>
      <c r="G302" s="6" t="e">
        <f>VLOOKUP($B302,[1]!Res,G$1,0)</f>
        <v>#REF!</v>
      </c>
    </row>
    <row r="303" spans="1:7" ht="19.5" customHeight="1" x14ac:dyDescent="0.25">
      <c r="A303" s="26" t="e">
        <f t="shared" si="8"/>
        <v>#REF!</v>
      </c>
      <c r="B303" s="26" t="e">
        <f t="shared" si="9"/>
        <v>#REF!</v>
      </c>
      <c r="C303" s="5">
        <v>21</v>
      </c>
      <c r="D303" s="6" t="e">
        <f>VLOOKUP($B303,[1]!Res,D$1,0)</f>
        <v>#REF!</v>
      </c>
      <c r="E303" s="6" t="e">
        <f>VLOOKUP($B303,[1]!Res,E$1,0)</f>
        <v>#REF!</v>
      </c>
      <c r="F303" s="6" t="e">
        <f>VLOOKUP($B303,[1]!Res,F$1,0)</f>
        <v>#REF!</v>
      </c>
      <c r="G303" s="6" t="e">
        <f>VLOOKUP($B303,[1]!Res,G$1,0)</f>
        <v>#REF!</v>
      </c>
    </row>
    <row r="304" spans="1:7" ht="12.75" customHeight="1" x14ac:dyDescent="0.25">
      <c r="A304" s="26" t="e">
        <f t="shared" si="8"/>
        <v>#REF!</v>
      </c>
      <c r="B304" s="26" t="e">
        <f t="shared" si="9"/>
        <v>#REF!</v>
      </c>
      <c r="C304" s="5">
        <v>22</v>
      </c>
      <c r="D304" s="6" t="e">
        <f>VLOOKUP($B304,[1]!Res,D$1,0)</f>
        <v>#REF!</v>
      </c>
      <c r="E304" s="6" t="e">
        <f>VLOOKUP($B304,[1]!Res,E$1,0)</f>
        <v>#REF!</v>
      </c>
      <c r="F304" s="6" t="e">
        <f>VLOOKUP($B304,[1]!Res,F$1,0)</f>
        <v>#REF!</v>
      </c>
      <c r="G304" s="6" t="e">
        <f>VLOOKUP($B304,[1]!Res,G$1,0)</f>
        <v>#REF!</v>
      </c>
    </row>
    <row r="305" spans="1:7" ht="12.75" customHeight="1" x14ac:dyDescent="0.25">
      <c r="A305" s="26" t="e">
        <f t="shared" si="8"/>
        <v>#REF!</v>
      </c>
      <c r="B305" s="26" t="e">
        <f t="shared" si="9"/>
        <v>#REF!</v>
      </c>
      <c r="C305" s="5">
        <v>23</v>
      </c>
      <c r="D305" s="6" t="e">
        <f>VLOOKUP($B305,[1]!Res,D$1,0)</f>
        <v>#REF!</v>
      </c>
      <c r="E305" s="6" t="e">
        <f>VLOOKUP($B305,[1]!Res,E$1,0)</f>
        <v>#REF!</v>
      </c>
      <c r="F305" s="6" t="e">
        <f>VLOOKUP($B305,[1]!Res,F$1,0)</f>
        <v>#REF!</v>
      </c>
      <c r="G305" s="6" t="e">
        <f>VLOOKUP($B305,[1]!Res,G$1,0)</f>
        <v>#REF!</v>
      </c>
    </row>
    <row r="306" spans="1:7" ht="12.75" customHeight="1" x14ac:dyDescent="0.25">
      <c r="A306" s="26" t="e">
        <f t="shared" si="8"/>
        <v>#REF!</v>
      </c>
      <c r="B306" s="26" t="e">
        <f t="shared" si="9"/>
        <v>#REF!</v>
      </c>
      <c r="C306" s="5">
        <v>24</v>
      </c>
      <c r="D306" s="6" t="e">
        <f>VLOOKUP($B306,[1]!Res,D$1,0)</f>
        <v>#REF!</v>
      </c>
      <c r="E306" s="6" t="e">
        <f>VLOOKUP($B306,[1]!Res,E$1,0)</f>
        <v>#REF!</v>
      </c>
      <c r="F306" s="6" t="e">
        <f>VLOOKUP($B306,[1]!Res,F$1,0)</f>
        <v>#REF!</v>
      </c>
      <c r="G306" s="6" t="e">
        <f>VLOOKUP($B306,[1]!Res,G$1,0)</f>
        <v>#REF!</v>
      </c>
    </row>
    <row r="307" spans="1:7" ht="12.75" customHeight="1" x14ac:dyDescent="0.25">
      <c r="A307" s="26" t="e">
        <f t="shared" si="8"/>
        <v>#REF!</v>
      </c>
      <c r="B307" s="26" t="e">
        <f t="shared" si="9"/>
        <v>#REF!</v>
      </c>
      <c r="C307" s="5">
        <v>25</v>
      </c>
      <c r="D307" s="6" t="e">
        <f>VLOOKUP($B307,[1]!Res,D$1,0)</f>
        <v>#REF!</v>
      </c>
      <c r="E307" s="6" t="e">
        <f>VLOOKUP($B307,[1]!Res,E$1,0)</f>
        <v>#REF!</v>
      </c>
      <c r="F307" s="6" t="e">
        <f>VLOOKUP($B307,[1]!Res,F$1,0)</f>
        <v>#REF!</v>
      </c>
      <c r="G307" s="6" t="e">
        <f>VLOOKUP($B307,[1]!Res,G$1,0)</f>
        <v>#REF!</v>
      </c>
    </row>
    <row r="308" spans="1:7" ht="18" customHeight="1" x14ac:dyDescent="0.25">
      <c r="A308" s="26" t="e">
        <f t="shared" si="8"/>
        <v>#REF!</v>
      </c>
      <c r="B308" s="26" t="e">
        <f t="shared" si="9"/>
        <v>#REF!</v>
      </c>
      <c r="C308" s="56" t="e">
        <f>C274</f>
        <v>#REF!</v>
      </c>
      <c r="D308" s="56"/>
      <c r="E308" s="56"/>
      <c r="F308" s="56"/>
    </row>
    <row r="309" spans="1:7" ht="18" customHeight="1" x14ac:dyDescent="0.25">
      <c r="A309" s="26" t="e">
        <f t="shared" si="8"/>
        <v>#REF!</v>
      </c>
      <c r="B309" s="26" t="e">
        <f t="shared" si="9"/>
        <v>#REF!</v>
      </c>
      <c r="C309" s="4" t="s">
        <v>8</v>
      </c>
      <c r="E309" s="8"/>
      <c r="F309" s="15"/>
      <c r="G309" s="14"/>
    </row>
    <row r="310" spans="1:7" ht="18" customHeight="1" x14ac:dyDescent="0.25">
      <c r="A310" s="26" t="e">
        <f t="shared" si="8"/>
        <v>#REF!</v>
      </c>
      <c r="B310" s="26" t="e">
        <f t="shared" si="9"/>
        <v>#REF!</v>
      </c>
      <c r="C310" s="4" t="s">
        <v>0</v>
      </c>
      <c r="D310" s="15"/>
      <c r="E310" s="20">
        <v>0.9</v>
      </c>
      <c r="F310" s="15"/>
      <c r="G310" s="14" t="str">
        <f>+cit</f>
        <v/>
      </c>
    </row>
    <row r="311" spans="1:7" ht="18" customHeight="1" x14ac:dyDescent="0.25">
      <c r="A311" s="26" t="e">
        <f t="shared" si="8"/>
        <v>#REF!</v>
      </c>
      <c r="B311" s="26" t="e">
        <f t="shared" si="9"/>
        <v>#REF!</v>
      </c>
      <c r="C311" s="4" t="s">
        <v>21</v>
      </c>
      <c r="D311" s="15"/>
      <c r="E311" s="8"/>
      <c r="F311" s="8"/>
      <c r="G311" s="24" t="str">
        <f>+_cit1</f>
        <v/>
      </c>
    </row>
    <row r="312" spans="1:7" ht="15.75" x14ac:dyDescent="0.25">
      <c r="A312" s="26" t="e">
        <f t="shared" si="8"/>
        <v>#REF!</v>
      </c>
      <c r="B312" s="26" t="e">
        <f t="shared" si="9"/>
        <v>#REF!</v>
      </c>
      <c r="C312" s="4"/>
      <c r="D312" s="15"/>
      <c r="E312" s="8"/>
      <c r="F312" s="15"/>
      <c r="G312" s="24"/>
    </row>
    <row r="313" spans="1:7" ht="15.75" x14ac:dyDescent="0.25">
      <c r="A313" s="26"/>
      <c r="B313" s="26"/>
      <c r="C313" s="2"/>
      <c r="D313" s="9"/>
      <c r="E313" s="10"/>
      <c r="F313" s="10" t="s">
        <v>52</v>
      </c>
    </row>
    <row r="314" spans="1:7" ht="26.25" x14ac:dyDescent="0.25">
      <c r="A314" s="26" t="e">
        <f>IF(LEFT(C314,8)="PROPOSED",A312+1,A312)</f>
        <v>#REF!</v>
      </c>
      <c r="B314" s="26" t="e">
        <f t="shared" si="9"/>
        <v>#REF!</v>
      </c>
      <c r="C314" s="2"/>
      <c r="D314" s="2"/>
      <c r="E314" s="2"/>
      <c r="F314" s="50" t="s">
        <v>53</v>
      </c>
    </row>
    <row r="315" spans="1:7" ht="15.75" x14ac:dyDescent="0.25">
      <c r="A315" s="26" t="e">
        <f t="shared" si="8"/>
        <v>#REF!</v>
      </c>
      <c r="B315" s="26" t="e">
        <f t="shared" si="9"/>
        <v>#REF!</v>
      </c>
      <c r="C315" s="3"/>
      <c r="D315" s="3"/>
      <c r="E315" s="2"/>
      <c r="F315" s="43" t="s">
        <v>54</v>
      </c>
      <c r="G315" s="3"/>
    </row>
    <row r="316" spans="1:7" ht="26.25" x14ac:dyDescent="0.25">
      <c r="A316" s="26" t="e">
        <f t="shared" si="8"/>
        <v>#REF!</v>
      </c>
      <c r="B316" s="26" t="e">
        <f t="shared" si="9"/>
        <v>#REF!</v>
      </c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1:7" ht="19.5" customHeight="1" x14ac:dyDescent="0.25">
      <c r="A317" s="26" t="e">
        <f t="shared" si="8"/>
        <v>#REF!</v>
      </c>
      <c r="B317" s="26" t="e">
        <f t="shared" si="9"/>
        <v>#REF!</v>
      </c>
      <c r="C317" s="5">
        <v>1</v>
      </c>
      <c r="D317" s="6" t="e">
        <f>VLOOKUP($B317,[1]!Res,D$1,0)</f>
        <v>#REF!</v>
      </c>
      <c r="E317" s="6" t="e">
        <f>VLOOKUP($B317,[1]!Res,E$1,0)</f>
        <v>#REF!</v>
      </c>
      <c r="F317" s="6" t="e">
        <f>VLOOKUP($B317,[1]!Res,F$1,0)</f>
        <v>#REF!</v>
      </c>
      <c r="G317" s="6" t="e">
        <f>VLOOKUP($B317,[1]!Res,G$1,0)</f>
        <v>#REF!</v>
      </c>
    </row>
    <row r="318" spans="1:7" ht="12.75" customHeight="1" x14ac:dyDescent="0.25">
      <c r="A318" s="26" t="e">
        <f t="shared" si="8"/>
        <v>#REF!</v>
      </c>
      <c r="B318" s="26" t="e">
        <f t="shared" si="9"/>
        <v>#REF!</v>
      </c>
      <c r="C318" s="5">
        <v>2</v>
      </c>
      <c r="D318" s="6" t="e">
        <f>VLOOKUP($B318,[1]!Res,D$1,0)</f>
        <v>#REF!</v>
      </c>
      <c r="E318" s="6" t="e">
        <f>VLOOKUP($B318,[1]!Res,E$1,0)</f>
        <v>#REF!</v>
      </c>
      <c r="F318" s="6" t="e">
        <f>VLOOKUP($B318,[1]!Res,F$1,0)</f>
        <v>#REF!</v>
      </c>
      <c r="G318" s="6" t="e">
        <f>VLOOKUP($B318,[1]!Res,G$1,0)</f>
        <v>#REF!</v>
      </c>
    </row>
    <row r="319" spans="1:7" ht="12.75" customHeight="1" x14ac:dyDescent="0.25">
      <c r="A319" s="26" t="e">
        <f t="shared" si="8"/>
        <v>#REF!</v>
      </c>
      <c r="B319" s="26" t="e">
        <f t="shared" si="9"/>
        <v>#REF!</v>
      </c>
      <c r="C319" s="17">
        <v>3</v>
      </c>
      <c r="D319" s="6" t="e">
        <f>VLOOKUP($B319,[1]!Res,D$1,0)</f>
        <v>#REF!</v>
      </c>
      <c r="E319" s="6" t="e">
        <f>VLOOKUP($B319,[1]!Res,E$1,0)</f>
        <v>#REF!</v>
      </c>
      <c r="F319" s="6" t="e">
        <f>VLOOKUP($B319,[1]!Res,F$1,0)</f>
        <v>#REF!</v>
      </c>
      <c r="G319" s="6" t="e">
        <f>VLOOKUP($B319,[1]!Res,G$1,0)</f>
        <v>#REF!</v>
      </c>
    </row>
    <row r="320" spans="1:7" ht="12.75" customHeight="1" x14ac:dyDescent="0.25">
      <c r="A320" s="26" t="e">
        <f t="shared" si="8"/>
        <v>#REF!</v>
      </c>
      <c r="B320" s="26" t="e">
        <f t="shared" si="9"/>
        <v>#REF!</v>
      </c>
      <c r="C320" s="5">
        <v>4</v>
      </c>
      <c r="D320" s="6" t="e">
        <f>VLOOKUP($B320,[1]!Res,D$1,0)</f>
        <v>#REF!</v>
      </c>
      <c r="E320" s="6" t="e">
        <f>VLOOKUP($B320,[1]!Res,E$1,0)</f>
        <v>#REF!</v>
      </c>
      <c r="F320" s="6" t="e">
        <f>VLOOKUP($B320,[1]!Res,F$1,0)</f>
        <v>#REF!</v>
      </c>
      <c r="G320" s="6" t="e">
        <f>VLOOKUP($B320,[1]!Res,G$1,0)</f>
        <v>#REF!</v>
      </c>
    </row>
    <row r="321" spans="1:7" ht="12.75" customHeight="1" x14ac:dyDescent="0.25">
      <c r="A321" s="26" t="e">
        <f t="shared" si="8"/>
        <v>#REF!</v>
      </c>
      <c r="B321" s="26" t="e">
        <f t="shared" si="9"/>
        <v>#REF!</v>
      </c>
      <c r="C321" s="5">
        <v>5</v>
      </c>
      <c r="D321" s="6" t="e">
        <f>VLOOKUP($B321,[1]!Res,D$1,0)</f>
        <v>#REF!</v>
      </c>
      <c r="E321" s="6" t="e">
        <f>VLOOKUP($B321,[1]!Res,E$1,0)</f>
        <v>#REF!</v>
      </c>
      <c r="F321" s="6" t="e">
        <f>VLOOKUP($B321,[1]!Res,F$1,0)</f>
        <v>#REF!</v>
      </c>
      <c r="G321" s="6" t="e">
        <f>VLOOKUP($B321,[1]!Res,G$1,0)</f>
        <v>#REF!</v>
      </c>
    </row>
    <row r="322" spans="1:7" ht="19.5" customHeight="1" x14ac:dyDescent="0.25">
      <c r="A322" s="26" t="e">
        <f t="shared" si="8"/>
        <v>#REF!</v>
      </c>
      <c r="B322" s="26" t="e">
        <f t="shared" si="9"/>
        <v>#REF!</v>
      </c>
      <c r="C322" s="17">
        <v>6</v>
      </c>
      <c r="D322" s="6" t="e">
        <f>VLOOKUP($B322,[1]!Res,D$1,0)</f>
        <v>#REF!</v>
      </c>
      <c r="E322" s="6" t="e">
        <f>VLOOKUP($B322,[1]!Res,E$1,0)</f>
        <v>#REF!</v>
      </c>
      <c r="F322" s="6" t="e">
        <f>VLOOKUP($B322,[1]!Res,F$1,0)</f>
        <v>#REF!</v>
      </c>
      <c r="G322" s="6" t="e">
        <f>VLOOKUP($B322,[1]!Res,G$1,0)</f>
        <v>#REF!</v>
      </c>
    </row>
    <row r="323" spans="1:7" ht="12.75" customHeight="1" x14ac:dyDescent="0.25">
      <c r="A323" s="26" t="e">
        <f t="shared" si="8"/>
        <v>#REF!</v>
      </c>
      <c r="B323" s="26" t="e">
        <f t="shared" si="9"/>
        <v>#REF!</v>
      </c>
      <c r="C323" s="5">
        <v>7</v>
      </c>
      <c r="D323" s="6" t="e">
        <f>VLOOKUP($B323,[1]!Res,D$1,0)</f>
        <v>#REF!</v>
      </c>
      <c r="E323" s="6" t="e">
        <f>VLOOKUP($B323,[1]!Res,E$1,0)</f>
        <v>#REF!</v>
      </c>
      <c r="F323" s="6" t="e">
        <f>VLOOKUP($B323,[1]!Res,F$1,0)</f>
        <v>#REF!</v>
      </c>
      <c r="G323" s="6" t="e">
        <f>VLOOKUP($B323,[1]!Res,G$1,0)</f>
        <v>#REF!</v>
      </c>
    </row>
    <row r="324" spans="1:7" ht="12.75" customHeight="1" x14ac:dyDescent="0.25">
      <c r="A324" s="26" t="e">
        <f t="shared" si="8"/>
        <v>#REF!</v>
      </c>
      <c r="B324" s="26" t="e">
        <f t="shared" si="9"/>
        <v>#REF!</v>
      </c>
      <c r="C324" s="5">
        <v>8</v>
      </c>
      <c r="D324" s="6" t="e">
        <f>VLOOKUP($B324,[1]!Res,D$1,0)</f>
        <v>#REF!</v>
      </c>
      <c r="E324" s="6" t="e">
        <f>VLOOKUP($B324,[1]!Res,E$1,0)</f>
        <v>#REF!</v>
      </c>
      <c r="F324" s="6" t="e">
        <f>VLOOKUP($B324,[1]!Res,F$1,0)</f>
        <v>#REF!</v>
      </c>
      <c r="G324" s="6" t="e">
        <f>VLOOKUP($B324,[1]!Res,G$1,0)</f>
        <v>#REF!</v>
      </c>
    </row>
    <row r="325" spans="1:7" ht="12.75" customHeight="1" x14ac:dyDescent="0.25">
      <c r="A325" s="26" t="e">
        <f t="shared" si="8"/>
        <v>#REF!</v>
      </c>
      <c r="B325" s="26" t="e">
        <f t="shared" si="9"/>
        <v>#REF!</v>
      </c>
      <c r="C325" s="5">
        <v>9</v>
      </c>
      <c r="D325" s="6" t="e">
        <f>VLOOKUP($B325,[1]!Res,D$1,0)</f>
        <v>#REF!</v>
      </c>
      <c r="E325" s="6" t="e">
        <f>VLOOKUP($B325,[1]!Res,E$1,0)</f>
        <v>#REF!</v>
      </c>
      <c r="F325" s="6" t="e">
        <f>VLOOKUP($B325,[1]!Res,F$1,0)</f>
        <v>#REF!</v>
      </c>
      <c r="G325" s="6" t="e">
        <f>VLOOKUP($B325,[1]!Res,G$1,0)</f>
        <v>#REF!</v>
      </c>
    </row>
    <row r="326" spans="1:7" ht="12.75" customHeight="1" x14ac:dyDescent="0.25">
      <c r="A326" s="26" t="e">
        <f t="shared" si="8"/>
        <v>#REF!</v>
      </c>
      <c r="B326" s="26" t="e">
        <f t="shared" si="9"/>
        <v>#REF!</v>
      </c>
      <c r="C326" s="5">
        <v>10</v>
      </c>
      <c r="D326" s="6" t="e">
        <f>VLOOKUP($B326,[1]!Res,D$1,0)</f>
        <v>#REF!</v>
      </c>
      <c r="E326" s="6" t="e">
        <f>VLOOKUP($B326,[1]!Res,E$1,0)</f>
        <v>#REF!</v>
      </c>
      <c r="F326" s="6" t="e">
        <f>VLOOKUP($B326,[1]!Res,F$1,0)</f>
        <v>#REF!</v>
      </c>
      <c r="G326" s="6" t="e">
        <f>VLOOKUP($B326,[1]!Res,G$1,0)</f>
        <v>#REF!</v>
      </c>
    </row>
    <row r="327" spans="1:7" ht="19.5" customHeight="1" x14ac:dyDescent="0.25">
      <c r="A327" s="26" t="e">
        <f t="shared" si="8"/>
        <v>#REF!</v>
      </c>
      <c r="B327" s="26" t="e">
        <f t="shared" si="9"/>
        <v>#REF!</v>
      </c>
      <c r="C327" s="5">
        <v>11</v>
      </c>
      <c r="D327" s="6" t="e">
        <f>VLOOKUP($B327,[1]!Res,D$1,0)</f>
        <v>#REF!</v>
      </c>
      <c r="E327" s="6" t="e">
        <f>VLOOKUP($B327,[1]!Res,E$1,0)</f>
        <v>#REF!</v>
      </c>
      <c r="F327" s="6" t="e">
        <f>VLOOKUP($B327,[1]!Res,F$1,0)</f>
        <v>#REF!</v>
      </c>
      <c r="G327" s="6" t="e">
        <f>VLOOKUP($B327,[1]!Res,G$1,0)</f>
        <v>#REF!</v>
      </c>
    </row>
    <row r="328" spans="1:7" ht="12.75" customHeight="1" x14ac:dyDescent="0.25">
      <c r="A328" s="26" t="e">
        <f t="shared" si="8"/>
        <v>#REF!</v>
      </c>
      <c r="B328" s="26" t="e">
        <f t="shared" si="9"/>
        <v>#REF!</v>
      </c>
      <c r="C328" s="5">
        <v>12</v>
      </c>
      <c r="D328" s="6" t="e">
        <f>VLOOKUP($B328,[1]!Res,D$1,0)</f>
        <v>#REF!</v>
      </c>
      <c r="E328" s="6" t="e">
        <f>VLOOKUP($B328,[1]!Res,E$1,0)</f>
        <v>#REF!</v>
      </c>
      <c r="F328" s="6" t="e">
        <f>VLOOKUP($B328,[1]!Res,F$1,0)</f>
        <v>#REF!</v>
      </c>
      <c r="G328" s="6" t="e">
        <f>VLOOKUP($B328,[1]!Res,G$1,0)</f>
        <v>#REF!</v>
      </c>
    </row>
    <row r="329" spans="1:7" ht="12.75" customHeight="1" x14ac:dyDescent="0.25">
      <c r="A329" s="26" t="e">
        <f t="shared" si="8"/>
        <v>#REF!</v>
      </c>
      <c r="B329" s="26" t="e">
        <f t="shared" si="9"/>
        <v>#REF!</v>
      </c>
      <c r="C329" s="5">
        <v>13</v>
      </c>
      <c r="D329" s="6" t="e">
        <f>VLOOKUP($B329,[1]!Res,D$1,0)</f>
        <v>#REF!</v>
      </c>
      <c r="E329" s="6" t="e">
        <f>VLOOKUP($B329,[1]!Res,E$1,0)</f>
        <v>#REF!</v>
      </c>
      <c r="F329" s="6" t="e">
        <f>VLOOKUP($B329,[1]!Res,F$1,0)</f>
        <v>#REF!</v>
      </c>
      <c r="G329" s="6" t="e">
        <f>VLOOKUP($B329,[1]!Res,G$1,0)</f>
        <v>#REF!</v>
      </c>
    </row>
    <row r="330" spans="1:7" ht="12.75" customHeight="1" x14ac:dyDescent="0.25">
      <c r="A330" s="26" t="e">
        <f t="shared" si="8"/>
        <v>#REF!</v>
      </c>
      <c r="B330" s="26" t="e">
        <f t="shared" si="9"/>
        <v>#REF!</v>
      </c>
      <c r="C330" s="5">
        <v>14</v>
      </c>
      <c r="D330" s="6" t="e">
        <f>VLOOKUP($B330,[1]!Res,D$1,0)</f>
        <v>#REF!</v>
      </c>
      <c r="E330" s="6" t="e">
        <f>VLOOKUP($B330,[1]!Res,E$1,0)</f>
        <v>#REF!</v>
      </c>
      <c r="F330" s="6" t="e">
        <f>VLOOKUP($B330,[1]!Res,F$1,0)</f>
        <v>#REF!</v>
      </c>
      <c r="G330" s="6" t="e">
        <f>VLOOKUP($B330,[1]!Res,G$1,0)</f>
        <v>#REF!</v>
      </c>
    </row>
    <row r="331" spans="1:7" ht="12.75" customHeight="1" x14ac:dyDescent="0.25">
      <c r="A331" s="26" t="e">
        <f t="shared" si="8"/>
        <v>#REF!</v>
      </c>
      <c r="B331" s="26" t="e">
        <f t="shared" si="9"/>
        <v>#REF!</v>
      </c>
      <c r="C331" s="5">
        <v>15</v>
      </c>
      <c r="D331" s="6" t="e">
        <f>VLOOKUP($B331,[1]!Res,D$1,0)</f>
        <v>#REF!</v>
      </c>
      <c r="E331" s="6" t="e">
        <f>VLOOKUP($B331,[1]!Res,E$1,0)</f>
        <v>#REF!</v>
      </c>
      <c r="F331" s="6" t="e">
        <f>VLOOKUP($B331,[1]!Res,F$1,0)</f>
        <v>#REF!</v>
      </c>
      <c r="G331" s="6" t="e">
        <f>VLOOKUP($B331,[1]!Res,G$1,0)</f>
        <v>#REF!</v>
      </c>
    </row>
    <row r="332" spans="1:7" ht="19.5" customHeight="1" x14ac:dyDescent="0.25">
      <c r="A332" s="26" t="e">
        <f t="shared" si="8"/>
        <v>#REF!</v>
      </c>
      <c r="B332" s="26" t="e">
        <f t="shared" si="9"/>
        <v>#REF!</v>
      </c>
      <c r="C332" s="5">
        <v>16</v>
      </c>
      <c r="D332" s="6" t="e">
        <f>VLOOKUP($B332,[1]!Res,D$1,0)</f>
        <v>#REF!</v>
      </c>
      <c r="E332" s="6" t="e">
        <f>VLOOKUP($B332,[1]!Res,E$1,0)</f>
        <v>#REF!</v>
      </c>
      <c r="F332" s="6" t="e">
        <f>VLOOKUP($B332,[1]!Res,F$1,0)</f>
        <v>#REF!</v>
      </c>
      <c r="G332" s="6" t="e">
        <f>VLOOKUP($B332,[1]!Res,G$1,0)</f>
        <v>#REF!</v>
      </c>
    </row>
    <row r="333" spans="1:7" ht="12.75" customHeight="1" x14ac:dyDescent="0.25">
      <c r="A333" s="26" t="e">
        <f t="shared" si="8"/>
        <v>#REF!</v>
      </c>
      <c r="B333" s="26" t="e">
        <f t="shared" si="9"/>
        <v>#REF!</v>
      </c>
      <c r="C333" s="5">
        <v>17</v>
      </c>
      <c r="D333" s="6" t="e">
        <f>VLOOKUP($B333,[1]!Res,D$1,0)</f>
        <v>#REF!</v>
      </c>
      <c r="E333" s="6" t="e">
        <f>VLOOKUP($B333,[1]!Res,E$1,0)</f>
        <v>#REF!</v>
      </c>
      <c r="F333" s="6" t="e">
        <f>VLOOKUP($B333,[1]!Res,F$1,0)</f>
        <v>#REF!</v>
      </c>
      <c r="G333" s="6" t="e">
        <f>VLOOKUP($B333,[1]!Res,G$1,0)</f>
        <v>#REF!</v>
      </c>
    </row>
    <row r="334" spans="1:7" ht="12.75" customHeight="1" x14ac:dyDescent="0.25">
      <c r="A334" s="26" t="e">
        <f t="shared" si="8"/>
        <v>#REF!</v>
      </c>
      <c r="B334" s="26" t="e">
        <f t="shared" si="9"/>
        <v>#REF!</v>
      </c>
      <c r="C334" s="5">
        <v>18</v>
      </c>
      <c r="D334" s="6" t="e">
        <f>VLOOKUP($B334,[1]!Res,D$1,0)</f>
        <v>#REF!</v>
      </c>
      <c r="E334" s="6" t="e">
        <f>VLOOKUP($B334,[1]!Res,E$1,0)</f>
        <v>#REF!</v>
      </c>
      <c r="F334" s="6" t="e">
        <f>VLOOKUP($B334,[1]!Res,F$1,0)</f>
        <v>#REF!</v>
      </c>
      <c r="G334" s="6" t="e">
        <f>VLOOKUP($B334,[1]!Res,G$1,0)</f>
        <v>#REF!</v>
      </c>
    </row>
    <row r="335" spans="1:7" ht="12.75" customHeight="1" x14ac:dyDescent="0.25">
      <c r="A335" s="26" t="e">
        <f t="shared" si="8"/>
        <v>#REF!</v>
      </c>
      <c r="B335" s="26" t="e">
        <f t="shared" si="9"/>
        <v>#REF!</v>
      </c>
      <c r="C335" s="5">
        <v>19</v>
      </c>
      <c r="D335" s="6" t="e">
        <f>VLOOKUP($B335,[1]!Res,D$1,0)</f>
        <v>#REF!</v>
      </c>
      <c r="E335" s="6" t="e">
        <f>VLOOKUP($B335,[1]!Res,E$1,0)</f>
        <v>#REF!</v>
      </c>
      <c r="F335" s="6" t="e">
        <f>VLOOKUP($B335,[1]!Res,F$1,0)</f>
        <v>#REF!</v>
      </c>
      <c r="G335" s="6" t="e">
        <f>VLOOKUP($B335,[1]!Res,G$1,0)</f>
        <v>#REF!</v>
      </c>
    </row>
    <row r="336" spans="1:7" ht="12.75" customHeight="1" x14ac:dyDescent="0.25">
      <c r="A336" s="26" t="e">
        <f t="shared" ref="A336:A401" si="10">IF(LEFT(C336,8)="PROPOSED",A335+1,A335)</f>
        <v>#REF!</v>
      </c>
      <c r="B336" s="26" t="e">
        <f t="shared" ref="B336:B401" si="11">+A336&amp;"-"&amp;C336</f>
        <v>#REF!</v>
      </c>
      <c r="C336" s="5">
        <v>20</v>
      </c>
      <c r="D336" s="6" t="e">
        <f>VLOOKUP($B336,[1]!Res,D$1,0)</f>
        <v>#REF!</v>
      </c>
      <c r="E336" s="6" t="e">
        <f>VLOOKUP($B336,[1]!Res,E$1,0)</f>
        <v>#REF!</v>
      </c>
      <c r="F336" s="6" t="e">
        <f>VLOOKUP($B336,[1]!Res,F$1,0)</f>
        <v>#REF!</v>
      </c>
      <c r="G336" s="6" t="e">
        <f>VLOOKUP($B336,[1]!Res,G$1,0)</f>
        <v>#REF!</v>
      </c>
    </row>
    <row r="337" spans="1:7" ht="19.5" customHeight="1" x14ac:dyDescent="0.25">
      <c r="A337" s="26" t="e">
        <f t="shared" si="10"/>
        <v>#REF!</v>
      </c>
      <c r="B337" s="26" t="e">
        <f t="shared" si="11"/>
        <v>#REF!</v>
      </c>
      <c r="C337" s="5">
        <v>21</v>
      </c>
      <c r="D337" s="6" t="e">
        <f>VLOOKUP($B337,[1]!Res,D$1,0)</f>
        <v>#REF!</v>
      </c>
      <c r="E337" s="6" t="e">
        <f>VLOOKUP($B337,[1]!Res,E$1,0)</f>
        <v>#REF!</v>
      </c>
      <c r="F337" s="6" t="e">
        <f>VLOOKUP($B337,[1]!Res,F$1,0)</f>
        <v>#REF!</v>
      </c>
      <c r="G337" s="6" t="e">
        <f>VLOOKUP($B337,[1]!Res,G$1,0)</f>
        <v>#REF!</v>
      </c>
    </row>
    <row r="338" spans="1:7" ht="12.75" customHeight="1" x14ac:dyDescent="0.25">
      <c r="A338" s="26" t="e">
        <f t="shared" si="10"/>
        <v>#REF!</v>
      </c>
      <c r="B338" s="26" t="e">
        <f t="shared" si="11"/>
        <v>#REF!</v>
      </c>
      <c r="C338" s="5">
        <v>22</v>
      </c>
      <c r="D338" s="6" t="e">
        <f>VLOOKUP($B338,[1]!Res,D$1,0)</f>
        <v>#REF!</v>
      </c>
      <c r="E338" s="6" t="e">
        <f>VLOOKUP($B338,[1]!Res,E$1,0)</f>
        <v>#REF!</v>
      </c>
      <c r="F338" s="6" t="e">
        <f>VLOOKUP($B338,[1]!Res,F$1,0)</f>
        <v>#REF!</v>
      </c>
      <c r="G338" s="6" t="e">
        <f>VLOOKUP($B338,[1]!Res,G$1,0)</f>
        <v>#REF!</v>
      </c>
    </row>
    <row r="339" spans="1:7" ht="12.75" customHeight="1" x14ac:dyDescent="0.25">
      <c r="A339" s="26" t="e">
        <f t="shared" si="10"/>
        <v>#REF!</v>
      </c>
      <c r="B339" s="26" t="e">
        <f t="shared" si="11"/>
        <v>#REF!</v>
      </c>
      <c r="C339" s="5">
        <v>23</v>
      </c>
      <c r="D339" s="6" t="e">
        <f>VLOOKUP($B339,[1]!Res,D$1,0)</f>
        <v>#REF!</v>
      </c>
      <c r="E339" s="6" t="e">
        <f>VLOOKUP($B339,[1]!Res,E$1,0)</f>
        <v>#REF!</v>
      </c>
      <c r="F339" s="6" t="e">
        <f>VLOOKUP($B339,[1]!Res,F$1,0)</f>
        <v>#REF!</v>
      </c>
      <c r="G339" s="6" t="e">
        <f>VLOOKUP($B339,[1]!Res,G$1,0)</f>
        <v>#REF!</v>
      </c>
    </row>
    <row r="340" spans="1:7" ht="12.75" customHeight="1" x14ac:dyDescent="0.25">
      <c r="A340" s="26" t="e">
        <f t="shared" si="10"/>
        <v>#REF!</v>
      </c>
      <c r="B340" s="26" t="e">
        <f t="shared" si="11"/>
        <v>#REF!</v>
      </c>
      <c r="C340" s="5">
        <v>24</v>
      </c>
      <c r="D340" s="6" t="e">
        <f>VLOOKUP($B340,[1]!Res,D$1,0)</f>
        <v>#REF!</v>
      </c>
      <c r="E340" s="6" t="e">
        <f>VLOOKUP($B340,[1]!Res,E$1,0)</f>
        <v>#REF!</v>
      </c>
      <c r="F340" s="6" t="e">
        <f>VLOOKUP($B340,[1]!Res,F$1,0)</f>
        <v>#REF!</v>
      </c>
      <c r="G340" s="6" t="e">
        <f>VLOOKUP($B340,[1]!Res,G$1,0)</f>
        <v>#REF!</v>
      </c>
    </row>
    <row r="341" spans="1:7" ht="12.75" customHeight="1" x14ac:dyDescent="0.25">
      <c r="A341" s="26" t="e">
        <f t="shared" si="10"/>
        <v>#REF!</v>
      </c>
      <c r="B341" s="26" t="e">
        <f t="shared" si="11"/>
        <v>#REF!</v>
      </c>
      <c r="C341" s="5">
        <v>25</v>
      </c>
      <c r="D341" s="6" t="e">
        <f>VLOOKUP($B341,[1]!Res,D$1,0)</f>
        <v>#REF!</v>
      </c>
      <c r="E341" s="6" t="e">
        <f>VLOOKUP($B341,[1]!Res,E$1,0)</f>
        <v>#REF!</v>
      </c>
      <c r="F341" s="6" t="e">
        <f>VLOOKUP($B341,[1]!Res,F$1,0)</f>
        <v>#REF!</v>
      </c>
      <c r="G341" s="6" t="e">
        <f>VLOOKUP($B341,[1]!Res,G$1,0)</f>
        <v>#REF!</v>
      </c>
    </row>
    <row r="342" spans="1:7" ht="18" customHeight="1" x14ac:dyDescent="0.25">
      <c r="A342" s="26" t="e">
        <f t="shared" si="10"/>
        <v>#REF!</v>
      </c>
      <c r="B342" s="26" t="e">
        <f t="shared" si="11"/>
        <v>#REF!</v>
      </c>
      <c r="C342" s="56" t="e">
        <f>C308</f>
        <v>#REF!</v>
      </c>
      <c r="D342" s="56"/>
      <c r="E342" s="56"/>
      <c r="F342" s="56"/>
    </row>
    <row r="343" spans="1:7" ht="18" customHeight="1" x14ac:dyDescent="0.25">
      <c r="A343" s="26" t="e">
        <f t="shared" si="10"/>
        <v>#REF!</v>
      </c>
      <c r="B343" s="26" t="e">
        <f t="shared" si="11"/>
        <v>#REF!</v>
      </c>
      <c r="C343" s="4" t="s">
        <v>8</v>
      </c>
      <c r="E343" s="8"/>
      <c r="F343" s="15"/>
      <c r="G343" s="14"/>
    </row>
    <row r="344" spans="1:7" ht="18" customHeight="1" x14ac:dyDescent="0.25">
      <c r="A344" s="26" t="e">
        <f t="shared" si="10"/>
        <v>#REF!</v>
      </c>
      <c r="B344" s="26" t="e">
        <f t="shared" si="11"/>
        <v>#REF!</v>
      </c>
      <c r="C344" s="4" t="s">
        <v>0</v>
      </c>
      <c r="D344" s="15"/>
      <c r="E344" s="20">
        <v>0.9</v>
      </c>
      <c r="F344" s="15"/>
      <c r="G344" s="14" t="str">
        <f>+cit</f>
        <v/>
      </c>
    </row>
    <row r="345" spans="1:7" ht="18" customHeight="1" x14ac:dyDescent="0.25">
      <c r="A345" s="26" t="e">
        <f t="shared" si="10"/>
        <v>#REF!</v>
      </c>
      <c r="B345" s="26" t="e">
        <f t="shared" si="11"/>
        <v>#REF!</v>
      </c>
      <c r="C345" s="57" t="s">
        <v>22</v>
      </c>
      <c r="D345" s="57"/>
      <c r="E345" s="8"/>
      <c r="F345" s="8"/>
      <c r="G345" s="24" t="str">
        <f>+_cit1</f>
        <v/>
      </c>
    </row>
    <row r="346" spans="1:7" ht="15.75" x14ac:dyDescent="0.25">
      <c r="A346" s="26" t="e">
        <f t="shared" si="10"/>
        <v>#REF!</v>
      </c>
      <c r="B346" s="26" t="e">
        <f t="shared" si="11"/>
        <v>#REF!</v>
      </c>
      <c r="C346" s="4"/>
      <c r="D346" s="15"/>
      <c r="E346" s="8"/>
      <c r="F346" s="15"/>
      <c r="G346" s="24"/>
    </row>
    <row r="347" spans="1:7" ht="15.75" x14ac:dyDescent="0.25">
      <c r="A347" s="26"/>
      <c r="B347" s="26"/>
      <c r="C347" s="2"/>
      <c r="D347" s="9"/>
      <c r="E347" s="10"/>
      <c r="F347" s="10" t="s">
        <v>52</v>
      </c>
    </row>
    <row r="348" spans="1:7" ht="26.25" x14ac:dyDescent="0.25">
      <c r="A348" s="26" t="e">
        <f>IF(LEFT(C348,8)="PROPOSED",A346+1,A346)</f>
        <v>#REF!</v>
      </c>
      <c r="B348" s="26" t="e">
        <f t="shared" si="11"/>
        <v>#REF!</v>
      </c>
      <c r="C348" s="2"/>
      <c r="D348" s="2"/>
      <c r="E348" s="2"/>
      <c r="F348" s="50" t="s">
        <v>53</v>
      </c>
    </row>
    <row r="349" spans="1:7" ht="15.75" x14ac:dyDescent="0.25">
      <c r="A349" s="26" t="e">
        <f t="shared" si="10"/>
        <v>#REF!</v>
      </c>
      <c r="B349" s="26" t="e">
        <f t="shared" si="11"/>
        <v>#REF!</v>
      </c>
      <c r="C349" s="3"/>
      <c r="D349" s="3"/>
      <c r="E349" s="2"/>
      <c r="F349" s="43" t="s">
        <v>54</v>
      </c>
      <c r="G349" s="3"/>
    </row>
    <row r="350" spans="1:7" ht="26.25" x14ac:dyDescent="0.25">
      <c r="A350" s="26" t="e">
        <f t="shared" si="10"/>
        <v>#REF!</v>
      </c>
      <c r="B350" s="26" t="e">
        <f t="shared" si="11"/>
        <v>#REF!</v>
      </c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1:7" ht="19.5" customHeight="1" x14ac:dyDescent="0.25">
      <c r="A351" s="26" t="e">
        <f t="shared" si="10"/>
        <v>#REF!</v>
      </c>
      <c r="B351" s="26" t="e">
        <f t="shared" si="11"/>
        <v>#REF!</v>
      </c>
      <c r="C351" s="5">
        <v>1</v>
      </c>
      <c r="D351" s="6" t="e">
        <f>VLOOKUP($B351,[1]!Res,D$1,0)</f>
        <v>#REF!</v>
      </c>
      <c r="E351" s="6" t="e">
        <f>VLOOKUP($B351,[1]!Res,E$1,0)</f>
        <v>#REF!</v>
      </c>
      <c r="F351" s="6" t="e">
        <f>VLOOKUP($B351,[1]!Res,F$1,0)</f>
        <v>#REF!</v>
      </c>
      <c r="G351" s="6" t="e">
        <f>VLOOKUP($B351,[1]!Res,G$1,0)</f>
        <v>#REF!</v>
      </c>
    </row>
    <row r="352" spans="1:7" ht="12.75" customHeight="1" x14ac:dyDescent="0.25">
      <c r="A352" s="26" t="e">
        <f t="shared" si="10"/>
        <v>#REF!</v>
      </c>
      <c r="B352" s="26" t="e">
        <f t="shared" si="11"/>
        <v>#REF!</v>
      </c>
      <c r="C352" s="5">
        <v>2</v>
      </c>
      <c r="D352" s="6" t="e">
        <f>VLOOKUP($B352,[1]!Res,D$1,0)</f>
        <v>#REF!</v>
      </c>
      <c r="E352" s="6" t="e">
        <f>VLOOKUP($B352,[1]!Res,E$1,0)</f>
        <v>#REF!</v>
      </c>
      <c r="F352" s="6" t="e">
        <f>VLOOKUP($B352,[1]!Res,F$1,0)</f>
        <v>#REF!</v>
      </c>
      <c r="G352" s="6" t="e">
        <f>VLOOKUP($B352,[1]!Res,G$1,0)</f>
        <v>#REF!</v>
      </c>
    </row>
    <row r="353" spans="1:7" ht="12.75" customHeight="1" x14ac:dyDescent="0.25">
      <c r="A353" s="26" t="e">
        <f t="shared" si="10"/>
        <v>#REF!</v>
      </c>
      <c r="B353" s="26" t="e">
        <f t="shared" si="11"/>
        <v>#REF!</v>
      </c>
      <c r="C353" s="17">
        <v>3</v>
      </c>
      <c r="D353" s="6" t="e">
        <f>VLOOKUP($B353,[1]!Res,D$1,0)</f>
        <v>#REF!</v>
      </c>
      <c r="E353" s="6" t="e">
        <f>VLOOKUP($B353,[1]!Res,E$1,0)</f>
        <v>#REF!</v>
      </c>
      <c r="F353" s="6" t="e">
        <f>VLOOKUP($B353,[1]!Res,F$1,0)</f>
        <v>#REF!</v>
      </c>
      <c r="G353" s="6" t="e">
        <f>VLOOKUP($B353,[1]!Res,G$1,0)</f>
        <v>#REF!</v>
      </c>
    </row>
    <row r="354" spans="1:7" ht="12.75" customHeight="1" x14ac:dyDescent="0.25">
      <c r="A354" s="26" t="e">
        <f t="shared" si="10"/>
        <v>#REF!</v>
      </c>
      <c r="B354" s="26" t="e">
        <f t="shared" si="11"/>
        <v>#REF!</v>
      </c>
      <c r="C354" s="5">
        <v>4</v>
      </c>
      <c r="D354" s="6" t="e">
        <f>VLOOKUP($B354,[1]!Res,D$1,0)</f>
        <v>#REF!</v>
      </c>
      <c r="E354" s="6" t="e">
        <f>VLOOKUP($B354,[1]!Res,E$1,0)</f>
        <v>#REF!</v>
      </c>
      <c r="F354" s="6" t="e">
        <f>VLOOKUP($B354,[1]!Res,F$1,0)</f>
        <v>#REF!</v>
      </c>
      <c r="G354" s="6" t="e">
        <f>VLOOKUP($B354,[1]!Res,G$1,0)</f>
        <v>#REF!</v>
      </c>
    </row>
    <row r="355" spans="1:7" ht="12.75" customHeight="1" x14ac:dyDescent="0.25">
      <c r="A355" s="26" t="e">
        <f t="shared" si="10"/>
        <v>#REF!</v>
      </c>
      <c r="B355" s="26" t="e">
        <f t="shared" si="11"/>
        <v>#REF!</v>
      </c>
      <c r="C355" s="5">
        <v>5</v>
      </c>
      <c r="D355" s="6" t="e">
        <f>VLOOKUP($B355,[1]!Res,D$1,0)</f>
        <v>#REF!</v>
      </c>
      <c r="E355" s="6" t="e">
        <f>VLOOKUP($B355,[1]!Res,E$1,0)</f>
        <v>#REF!</v>
      </c>
      <c r="F355" s="6" t="e">
        <f>VLOOKUP($B355,[1]!Res,F$1,0)</f>
        <v>#REF!</v>
      </c>
      <c r="G355" s="6" t="e">
        <f>VLOOKUP($B355,[1]!Res,G$1,0)</f>
        <v>#REF!</v>
      </c>
    </row>
    <row r="356" spans="1:7" ht="19.5" customHeight="1" x14ac:dyDescent="0.25">
      <c r="A356" s="26" t="e">
        <f t="shared" si="10"/>
        <v>#REF!</v>
      </c>
      <c r="B356" s="26" t="e">
        <f t="shared" si="11"/>
        <v>#REF!</v>
      </c>
      <c r="C356" s="17">
        <v>6</v>
      </c>
      <c r="D356" s="6" t="e">
        <f>VLOOKUP($B356,[1]!Res,D$1,0)</f>
        <v>#REF!</v>
      </c>
      <c r="E356" s="6" t="e">
        <f>VLOOKUP($B356,[1]!Res,E$1,0)</f>
        <v>#REF!</v>
      </c>
      <c r="F356" s="6" t="e">
        <f>VLOOKUP($B356,[1]!Res,F$1,0)</f>
        <v>#REF!</v>
      </c>
      <c r="G356" s="6" t="e">
        <f>VLOOKUP($B356,[1]!Res,G$1,0)</f>
        <v>#REF!</v>
      </c>
    </row>
    <row r="357" spans="1:7" ht="12.75" customHeight="1" x14ac:dyDescent="0.25">
      <c r="A357" s="26" t="e">
        <f t="shared" si="10"/>
        <v>#REF!</v>
      </c>
      <c r="B357" s="26" t="e">
        <f t="shared" si="11"/>
        <v>#REF!</v>
      </c>
      <c r="C357" s="5">
        <v>7</v>
      </c>
      <c r="D357" s="6" t="e">
        <f>VLOOKUP($B357,[1]!Res,D$1,0)</f>
        <v>#REF!</v>
      </c>
      <c r="E357" s="6" t="e">
        <f>VLOOKUP($B357,[1]!Res,E$1,0)</f>
        <v>#REF!</v>
      </c>
      <c r="F357" s="6" t="e">
        <f>VLOOKUP($B357,[1]!Res,F$1,0)</f>
        <v>#REF!</v>
      </c>
      <c r="G357" s="6" t="e">
        <f>VLOOKUP($B357,[1]!Res,G$1,0)</f>
        <v>#REF!</v>
      </c>
    </row>
    <row r="358" spans="1:7" ht="12.75" customHeight="1" x14ac:dyDescent="0.25">
      <c r="A358" s="26" t="e">
        <f t="shared" si="10"/>
        <v>#REF!</v>
      </c>
      <c r="B358" s="26" t="e">
        <f t="shared" si="11"/>
        <v>#REF!</v>
      </c>
      <c r="C358" s="5">
        <v>8</v>
      </c>
      <c r="D358" s="6" t="e">
        <f>VLOOKUP($B358,[1]!Res,D$1,0)</f>
        <v>#REF!</v>
      </c>
      <c r="E358" s="6" t="e">
        <f>VLOOKUP($B358,[1]!Res,E$1,0)</f>
        <v>#REF!</v>
      </c>
      <c r="F358" s="6" t="e">
        <f>VLOOKUP($B358,[1]!Res,F$1,0)</f>
        <v>#REF!</v>
      </c>
      <c r="G358" s="6" t="e">
        <f>VLOOKUP($B358,[1]!Res,G$1,0)</f>
        <v>#REF!</v>
      </c>
    </row>
    <row r="359" spans="1:7" ht="12.75" customHeight="1" x14ac:dyDescent="0.25">
      <c r="A359" s="26" t="e">
        <f t="shared" si="10"/>
        <v>#REF!</v>
      </c>
      <c r="B359" s="26" t="e">
        <f t="shared" si="11"/>
        <v>#REF!</v>
      </c>
      <c r="C359" s="5">
        <v>9</v>
      </c>
      <c r="D359" s="6" t="e">
        <f>VLOOKUP($B359,[1]!Res,D$1,0)</f>
        <v>#REF!</v>
      </c>
      <c r="E359" s="6" t="e">
        <f>VLOOKUP($B359,[1]!Res,E$1,0)</f>
        <v>#REF!</v>
      </c>
      <c r="F359" s="6" t="e">
        <f>VLOOKUP($B359,[1]!Res,F$1,0)</f>
        <v>#REF!</v>
      </c>
      <c r="G359" s="6" t="e">
        <f>VLOOKUP($B359,[1]!Res,G$1,0)</f>
        <v>#REF!</v>
      </c>
    </row>
    <row r="360" spans="1:7" ht="12.75" customHeight="1" x14ac:dyDescent="0.25">
      <c r="A360" s="26" t="e">
        <f t="shared" si="10"/>
        <v>#REF!</v>
      </c>
      <c r="B360" s="26" t="e">
        <f t="shared" si="11"/>
        <v>#REF!</v>
      </c>
      <c r="C360" s="5">
        <v>10</v>
      </c>
      <c r="D360" s="6" t="e">
        <f>VLOOKUP($B360,[1]!Res,D$1,0)</f>
        <v>#REF!</v>
      </c>
      <c r="E360" s="6" t="e">
        <f>VLOOKUP($B360,[1]!Res,E$1,0)</f>
        <v>#REF!</v>
      </c>
      <c r="F360" s="6" t="e">
        <f>VLOOKUP($B360,[1]!Res,F$1,0)</f>
        <v>#REF!</v>
      </c>
      <c r="G360" s="6" t="e">
        <f>VLOOKUP($B360,[1]!Res,G$1,0)</f>
        <v>#REF!</v>
      </c>
    </row>
    <row r="361" spans="1:7" ht="19.5" customHeight="1" x14ac:dyDescent="0.25">
      <c r="A361" s="26" t="e">
        <f t="shared" si="10"/>
        <v>#REF!</v>
      </c>
      <c r="B361" s="26" t="e">
        <f t="shared" si="11"/>
        <v>#REF!</v>
      </c>
      <c r="C361" s="5">
        <v>11</v>
      </c>
      <c r="D361" s="6" t="e">
        <f>VLOOKUP($B361,[1]!Res,D$1,0)</f>
        <v>#REF!</v>
      </c>
      <c r="E361" s="6" t="e">
        <f>VLOOKUP($B361,[1]!Res,E$1,0)</f>
        <v>#REF!</v>
      </c>
      <c r="F361" s="6" t="e">
        <f>VLOOKUP($B361,[1]!Res,F$1,0)</f>
        <v>#REF!</v>
      </c>
      <c r="G361" s="6" t="e">
        <f>VLOOKUP($B361,[1]!Res,G$1,0)</f>
        <v>#REF!</v>
      </c>
    </row>
    <row r="362" spans="1:7" ht="12.75" customHeight="1" x14ac:dyDescent="0.25">
      <c r="A362" s="26" t="e">
        <f t="shared" si="10"/>
        <v>#REF!</v>
      </c>
      <c r="B362" s="26" t="e">
        <f t="shared" si="11"/>
        <v>#REF!</v>
      </c>
      <c r="C362" s="5">
        <v>12</v>
      </c>
      <c r="D362" s="6" t="e">
        <f>VLOOKUP($B362,[1]!Res,D$1,0)</f>
        <v>#REF!</v>
      </c>
      <c r="E362" s="6" t="e">
        <f>VLOOKUP($B362,[1]!Res,E$1,0)</f>
        <v>#REF!</v>
      </c>
      <c r="F362" s="6" t="e">
        <f>VLOOKUP($B362,[1]!Res,F$1,0)</f>
        <v>#REF!</v>
      </c>
      <c r="G362" s="6" t="e">
        <f>VLOOKUP($B362,[1]!Res,G$1,0)</f>
        <v>#REF!</v>
      </c>
    </row>
    <row r="363" spans="1:7" ht="12.75" customHeight="1" x14ac:dyDescent="0.25">
      <c r="A363" s="26" t="e">
        <f t="shared" si="10"/>
        <v>#REF!</v>
      </c>
      <c r="B363" s="26" t="e">
        <f t="shared" si="11"/>
        <v>#REF!</v>
      </c>
      <c r="C363" s="5">
        <v>13</v>
      </c>
      <c r="D363" s="6" t="e">
        <f>VLOOKUP($B363,[1]!Res,D$1,0)</f>
        <v>#REF!</v>
      </c>
      <c r="E363" s="6" t="e">
        <f>VLOOKUP($B363,[1]!Res,E$1,0)</f>
        <v>#REF!</v>
      </c>
      <c r="F363" s="6" t="e">
        <f>VLOOKUP($B363,[1]!Res,F$1,0)</f>
        <v>#REF!</v>
      </c>
      <c r="G363" s="6" t="e">
        <f>VLOOKUP($B363,[1]!Res,G$1,0)</f>
        <v>#REF!</v>
      </c>
    </row>
    <row r="364" spans="1:7" ht="12.75" customHeight="1" x14ac:dyDescent="0.25">
      <c r="A364" s="26" t="e">
        <f t="shared" si="10"/>
        <v>#REF!</v>
      </c>
      <c r="B364" s="26" t="e">
        <f t="shared" si="11"/>
        <v>#REF!</v>
      </c>
      <c r="C364" s="5">
        <v>14</v>
      </c>
      <c r="D364" s="6" t="e">
        <f>VLOOKUP($B364,[1]!Res,D$1,0)</f>
        <v>#REF!</v>
      </c>
      <c r="E364" s="6" t="e">
        <f>VLOOKUP($B364,[1]!Res,E$1,0)</f>
        <v>#REF!</v>
      </c>
      <c r="F364" s="6" t="e">
        <f>VLOOKUP($B364,[1]!Res,F$1,0)</f>
        <v>#REF!</v>
      </c>
      <c r="G364" s="6" t="e">
        <f>VLOOKUP($B364,[1]!Res,G$1,0)</f>
        <v>#REF!</v>
      </c>
    </row>
    <row r="365" spans="1:7" ht="12.75" customHeight="1" x14ac:dyDescent="0.25">
      <c r="A365" s="26" t="e">
        <f t="shared" si="10"/>
        <v>#REF!</v>
      </c>
      <c r="B365" s="26" t="e">
        <f t="shared" si="11"/>
        <v>#REF!</v>
      </c>
      <c r="C365" s="5">
        <v>15</v>
      </c>
      <c r="D365" s="6" t="e">
        <f>VLOOKUP($B365,[1]!Res,D$1,0)</f>
        <v>#REF!</v>
      </c>
      <c r="E365" s="6" t="e">
        <f>VLOOKUP($B365,[1]!Res,E$1,0)</f>
        <v>#REF!</v>
      </c>
      <c r="F365" s="6" t="e">
        <f>VLOOKUP($B365,[1]!Res,F$1,0)</f>
        <v>#REF!</v>
      </c>
      <c r="G365" s="6" t="e">
        <f>VLOOKUP($B365,[1]!Res,G$1,0)</f>
        <v>#REF!</v>
      </c>
    </row>
    <row r="366" spans="1:7" ht="19.5" customHeight="1" x14ac:dyDescent="0.25">
      <c r="A366" s="26" t="e">
        <f t="shared" si="10"/>
        <v>#REF!</v>
      </c>
      <c r="B366" s="26" t="e">
        <f t="shared" si="11"/>
        <v>#REF!</v>
      </c>
      <c r="C366" s="5">
        <v>16</v>
      </c>
      <c r="D366" s="6" t="e">
        <f>VLOOKUP($B366,[1]!Res,D$1,0)</f>
        <v>#REF!</v>
      </c>
      <c r="E366" s="6" t="e">
        <f>VLOOKUP($B366,[1]!Res,E$1,0)</f>
        <v>#REF!</v>
      </c>
      <c r="F366" s="6" t="e">
        <f>VLOOKUP($B366,[1]!Res,F$1,0)</f>
        <v>#REF!</v>
      </c>
      <c r="G366" s="6" t="e">
        <f>VLOOKUP($B366,[1]!Res,G$1,0)</f>
        <v>#REF!</v>
      </c>
    </row>
    <row r="367" spans="1:7" ht="12.75" customHeight="1" x14ac:dyDescent="0.25">
      <c r="A367" s="26" t="e">
        <f t="shared" si="10"/>
        <v>#REF!</v>
      </c>
      <c r="B367" s="26" t="e">
        <f t="shared" si="11"/>
        <v>#REF!</v>
      </c>
      <c r="C367" s="5">
        <v>17</v>
      </c>
      <c r="D367" s="6" t="e">
        <f>VLOOKUP($B367,[1]!Res,D$1,0)</f>
        <v>#REF!</v>
      </c>
      <c r="E367" s="6" t="e">
        <f>VLOOKUP($B367,[1]!Res,E$1,0)</f>
        <v>#REF!</v>
      </c>
      <c r="F367" s="6" t="e">
        <f>VLOOKUP($B367,[1]!Res,F$1,0)</f>
        <v>#REF!</v>
      </c>
      <c r="G367" s="6" t="e">
        <f>VLOOKUP($B367,[1]!Res,G$1,0)</f>
        <v>#REF!</v>
      </c>
    </row>
    <row r="368" spans="1:7" ht="12.75" customHeight="1" x14ac:dyDescent="0.25">
      <c r="A368" s="26" t="e">
        <f t="shared" si="10"/>
        <v>#REF!</v>
      </c>
      <c r="B368" s="26" t="e">
        <f t="shared" si="11"/>
        <v>#REF!</v>
      </c>
      <c r="C368" s="5">
        <v>18</v>
      </c>
      <c r="D368" s="6" t="e">
        <f>VLOOKUP($B368,[1]!Res,D$1,0)</f>
        <v>#REF!</v>
      </c>
      <c r="E368" s="6" t="e">
        <f>VLOOKUP($B368,[1]!Res,E$1,0)</f>
        <v>#REF!</v>
      </c>
      <c r="F368" s="6" t="e">
        <f>VLOOKUP($B368,[1]!Res,F$1,0)</f>
        <v>#REF!</v>
      </c>
      <c r="G368" s="6" t="e">
        <f>VLOOKUP($B368,[1]!Res,G$1,0)</f>
        <v>#REF!</v>
      </c>
    </row>
    <row r="369" spans="1:7" ht="12.75" customHeight="1" x14ac:dyDescent="0.25">
      <c r="A369" s="26" t="e">
        <f t="shared" si="10"/>
        <v>#REF!</v>
      </c>
      <c r="B369" s="26" t="e">
        <f t="shared" si="11"/>
        <v>#REF!</v>
      </c>
      <c r="C369" s="5">
        <v>19</v>
      </c>
      <c r="D369" s="6" t="e">
        <f>VLOOKUP($B369,[1]!Res,D$1,0)</f>
        <v>#REF!</v>
      </c>
      <c r="E369" s="6" t="e">
        <f>VLOOKUP($B369,[1]!Res,E$1,0)</f>
        <v>#REF!</v>
      </c>
      <c r="F369" s="6" t="e">
        <f>VLOOKUP($B369,[1]!Res,F$1,0)</f>
        <v>#REF!</v>
      </c>
      <c r="G369" s="6" t="e">
        <f>VLOOKUP($B369,[1]!Res,G$1,0)</f>
        <v>#REF!</v>
      </c>
    </row>
    <row r="370" spans="1:7" ht="12.75" customHeight="1" x14ac:dyDescent="0.25">
      <c r="A370" s="26" t="e">
        <f t="shared" si="10"/>
        <v>#REF!</v>
      </c>
      <c r="B370" s="26" t="e">
        <f t="shared" si="11"/>
        <v>#REF!</v>
      </c>
      <c r="C370" s="5">
        <v>20</v>
      </c>
      <c r="D370" s="6" t="e">
        <f>VLOOKUP($B370,[1]!Res,D$1,0)</f>
        <v>#REF!</v>
      </c>
      <c r="E370" s="6" t="e">
        <f>VLOOKUP($B370,[1]!Res,E$1,0)</f>
        <v>#REF!</v>
      </c>
      <c r="F370" s="6" t="e">
        <f>VLOOKUP($B370,[1]!Res,F$1,0)</f>
        <v>#REF!</v>
      </c>
      <c r="G370" s="6" t="e">
        <f>VLOOKUP($B370,[1]!Res,G$1,0)</f>
        <v>#REF!</v>
      </c>
    </row>
    <row r="371" spans="1:7" ht="19.5" customHeight="1" x14ac:dyDescent="0.25">
      <c r="A371" s="26" t="e">
        <f t="shared" si="10"/>
        <v>#REF!</v>
      </c>
      <c r="B371" s="26" t="e">
        <f t="shared" si="11"/>
        <v>#REF!</v>
      </c>
      <c r="C371" s="5">
        <v>21</v>
      </c>
      <c r="D371" s="6" t="e">
        <f>VLOOKUP($B371,[1]!Res,D$1,0)</f>
        <v>#REF!</v>
      </c>
      <c r="E371" s="6" t="e">
        <f>VLOOKUP($B371,[1]!Res,E$1,0)</f>
        <v>#REF!</v>
      </c>
      <c r="F371" s="6" t="e">
        <f>VLOOKUP($B371,[1]!Res,F$1,0)</f>
        <v>#REF!</v>
      </c>
      <c r="G371" s="6" t="e">
        <f>VLOOKUP($B371,[1]!Res,G$1,0)</f>
        <v>#REF!</v>
      </c>
    </row>
    <row r="372" spans="1:7" ht="12.75" customHeight="1" x14ac:dyDescent="0.25">
      <c r="A372" s="26" t="e">
        <f t="shared" si="10"/>
        <v>#REF!</v>
      </c>
      <c r="B372" s="26" t="e">
        <f t="shared" si="11"/>
        <v>#REF!</v>
      </c>
      <c r="C372" s="5">
        <v>22</v>
      </c>
      <c r="D372" s="6" t="e">
        <f>VLOOKUP($B372,[1]!Res,D$1,0)</f>
        <v>#REF!</v>
      </c>
      <c r="E372" s="6" t="e">
        <f>VLOOKUP($B372,[1]!Res,E$1,0)</f>
        <v>#REF!</v>
      </c>
      <c r="F372" s="6" t="e">
        <f>VLOOKUP($B372,[1]!Res,F$1,0)</f>
        <v>#REF!</v>
      </c>
      <c r="G372" s="6" t="e">
        <f>VLOOKUP($B372,[1]!Res,G$1,0)</f>
        <v>#REF!</v>
      </c>
    </row>
    <row r="373" spans="1:7" ht="12.75" customHeight="1" x14ac:dyDescent="0.25">
      <c r="A373" s="26" t="e">
        <f t="shared" si="10"/>
        <v>#REF!</v>
      </c>
      <c r="B373" s="26" t="e">
        <f t="shared" si="11"/>
        <v>#REF!</v>
      </c>
      <c r="C373" s="5">
        <v>23</v>
      </c>
      <c r="D373" s="6" t="e">
        <f>VLOOKUP($B373,[1]!Res,D$1,0)</f>
        <v>#REF!</v>
      </c>
      <c r="E373" s="6" t="e">
        <f>VLOOKUP($B373,[1]!Res,E$1,0)</f>
        <v>#REF!</v>
      </c>
      <c r="F373" s="6" t="e">
        <f>VLOOKUP($B373,[1]!Res,F$1,0)</f>
        <v>#REF!</v>
      </c>
      <c r="G373" s="6" t="e">
        <f>VLOOKUP($B373,[1]!Res,G$1,0)</f>
        <v>#REF!</v>
      </c>
    </row>
    <row r="374" spans="1:7" ht="12.75" customHeight="1" x14ac:dyDescent="0.25">
      <c r="A374" s="26" t="e">
        <f t="shared" si="10"/>
        <v>#REF!</v>
      </c>
      <c r="B374" s="26" t="e">
        <f t="shared" si="11"/>
        <v>#REF!</v>
      </c>
      <c r="C374" s="5">
        <v>24</v>
      </c>
      <c r="D374" s="6" t="e">
        <f>VLOOKUP($B374,[1]!Res,D$1,0)</f>
        <v>#REF!</v>
      </c>
      <c r="E374" s="6" t="e">
        <f>VLOOKUP($B374,[1]!Res,E$1,0)</f>
        <v>#REF!</v>
      </c>
      <c r="F374" s="6" t="e">
        <f>VLOOKUP($B374,[1]!Res,F$1,0)</f>
        <v>#REF!</v>
      </c>
      <c r="G374" s="6" t="e">
        <f>VLOOKUP($B374,[1]!Res,G$1,0)</f>
        <v>#REF!</v>
      </c>
    </row>
    <row r="375" spans="1:7" ht="12.75" customHeight="1" x14ac:dyDescent="0.25">
      <c r="A375" s="26" t="e">
        <f t="shared" si="10"/>
        <v>#REF!</v>
      </c>
      <c r="B375" s="26" t="e">
        <f t="shared" si="11"/>
        <v>#REF!</v>
      </c>
      <c r="C375" s="5">
        <v>25</v>
      </c>
      <c r="D375" s="6" t="e">
        <f>VLOOKUP($B375,[1]!Res,D$1,0)</f>
        <v>#REF!</v>
      </c>
      <c r="E375" s="6" t="e">
        <f>VLOOKUP($B375,[1]!Res,E$1,0)</f>
        <v>#REF!</v>
      </c>
      <c r="F375" s="6" t="e">
        <f>VLOOKUP($B375,[1]!Res,F$1,0)</f>
        <v>#REF!</v>
      </c>
      <c r="G375" s="6" t="e">
        <f>VLOOKUP($B375,[1]!Res,G$1,0)</f>
        <v>#REF!</v>
      </c>
    </row>
    <row r="376" spans="1:7" ht="18" customHeight="1" x14ac:dyDescent="0.25">
      <c r="A376" s="26" t="e">
        <f t="shared" si="10"/>
        <v>#REF!</v>
      </c>
      <c r="B376" s="26" t="e">
        <f t="shared" si="11"/>
        <v>#REF!</v>
      </c>
      <c r="C376" s="56" t="e">
        <f>C342</f>
        <v>#REF!</v>
      </c>
      <c r="D376" s="56"/>
      <c r="E376" s="56"/>
      <c r="F376" s="56"/>
    </row>
    <row r="377" spans="1:7" ht="18" customHeight="1" x14ac:dyDescent="0.25">
      <c r="A377" s="26" t="e">
        <f t="shared" si="10"/>
        <v>#REF!</v>
      </c>
      <c r="B377" s="26" t="e">
        <f t="shared" si="11"/>
        <v>#REF!</v>
      </c>
      <c r="C377" s="4" t="s">
        <v>8</v>
      </c>
      <c r="E377" s="8"/>
      <c r="F377" s="15"/>
      <c r="G377" s="14"/>
    </row>
    <row r="378" spans="1:7" ht="18" customHeight="1" x14ac:dyDescent="0.25">
      <c r="A378" s="26" t="e">
        <f t="shared" si="10"/>
        <v>#REF!</v>
      </c>
      <c r="B378" s="26" t="e">
        <f t="shared" si="11"/>
        <v>#REF!</v>
      </c>
      <c r="C378" s="4" t="s">
        <v>0</v>
      </c>
      <c r="D378" s="15"/>
      <c r="E378" s="20">
        <v>0.9</v>
      </c>
      <c r="F378" s="15"/>
      <c r="G378" s="14" t="str">
        <f>+cit</f>
        <v/>
      </c>
    </row>
    <row r="379" spans="1:7" ht="18" customHeight="1" x14ac:dyDescent="0.25">
      <c r="A379" s="26" t="e">
        <f t="shared" si="10"/>
        <v>#REF!</v>
      </c>
      <c r="B379" s="26" t="e">
        <f t="shared" si="11"/>
        <v>#REF!</v>
      </c>
      <c r="C379" s="57" t="s">
        <v>23</v>
      </c>
      <c r="D379" s="57"/>
      <c r="E379" s="8"/>
      <c r="F379" s="8"/>
      <c r="G379" s="24" t="str">
        <f>+_cit1</f>
        <v/>
      </c>
    </row>
    <row r="380" spans="1:7" ht="15.75" x14ac:dyDescent="0.25">
      <c r="A380" s="26" t="e">
        <f t="shared" si="10"/>
        <v>#REF!</v>
      </c>
      <c r="B380" s="26" t="e">
        <f t="shared" si="11"/>
        <v>#REF!</v>
      </c>
      <c r="C380" s="4"/>
      <c r="D380" s="15"/>
      <c r="E380" s="8"/>
      <c r="F380" s="15"/>
      <c r="G380" s="24"/>
    </row>
    <row r="381" spans="1:7" ht="15.75" x14ac:dyDescent="0.25">
      <c r="A381" s="26"/>
      <c r="B381" s="26"/>
      <c r="C381" s="2"/>
      <c r="D381" s="9"/>
      <c r="E381" s="10"/>
      <c r="F381" s="10" t="s">
        <v>52</v>
      </c>
    </row>
    <row r="382" spans="1:7" ht="26.25" x14ac:dyDescent="0.25">
      <c r="A382" s="26" t="e">
        <f>IF(LEFT(C382,8)="PROPOSED",A380+1,A380)</f>
        <v>#REF!</v>
      </c>
      <c r="B382" s="26" t="e">
        <f t="shared" si="11"/>
        <v>#REF!</v>
      </c>
      <c r="C382" s="2"/>
      <c r="D382" s="2"/>
      <c r="E382" s="2"/>
      <c r="F382" s="50" t="s">
        <v>53</v>
      </c>
    </row>
    <row r="383" spans="1:7" ht="15.75" x14ac:dyDescent="0.25">
      <c r="A383" s="26" t="e">
        <f t="shared" si="10"/>
        <v>#REF!</v>
      </c>
      <c r="B383" s="26" t="e">
        <f t="shared" si="11"/>
        <v>#REF!</v>
      </c>
      <c r="C383" s="3"/>
      <c r="D383" s="3"/>
      <c r="E383" s="2"/>
      <c r="F383" s="43" t="s">
        <v>54</v>
      </c>
      <c r="G383" s="3"/>
    </row>
    <row r="384" spans="1:7" ht="26.25" x14ac:dyDescent="0.25">
      <c r="A384" s="26" t="e">
        <f t="shared" si="10"/>
        <v>#REF!</v>
      </c>
      <c r="B384" s="26" t="e">
        <f t="shared" si="11"/>
        <v>#REF!</v>
      </c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1:7" ht="19.5" customHeight="1" x14ac:dyDescent="0.25">
      <c r="A385" s="26" t="e">
        <f t="shared" si="10"/>
        <v>#REF!</v>
      </c>
      <c r="B385" s="26" t="e">
        <f t="shared" si="11"/>
        <v>#REF!</v>
      </c>
      <c r="C385" s="5">
        <v>1</v>
      </c>
      <c r="D385" s="6" t="e">
        <f>VLOOKUP($B385,[1]!Res,D$1,0)</f>
        <v>#REF!</v>
      </c>
      <c r="E385" s="6" t="e">
        <f>VLOOKUP($B385,[1]!Res,E$1,0)</f>
        <v>#REF!</v>
      </c>
      <c r="F385" s="6" t="e">
        <f>VLOOKUP($B385,[1]!Res,F$1,0)</f>
        <v>#REF!</v>
      </c>
      <c r="G385" s="6" t="e">
        <f>VLOOKUP($B385,[1]!Res,G$1,0)</f>
        <v>#REF!</v>
      </c>
    </row>
    <row r="386" spans="1:7" ht="12.75" customHeight="1" x14ac:dyDescent="0.25">
      <c r="A386" s="26" t="e">
        <f t="shared" si="10"/>
        <v>#REF!</v>
      </c>
      <c r="B386" s="26" t="e">
        <f t="shared" si="11"/>
        <v>#REF!</v>
      </c>
      <c r="C386" s="5">
        <v>2</v>
      </c>
      <c r="D386" s="6" t="e">
        <f>VLOOKUP($B386,[1]!Res,D$1,0)</f>
        <v>#REF!</v>
      </c>
      <c r="E386" s="6" t="e">
        <f>VLOOKUP($B386,[1]!Res,E$1,0)</f>
        <v>#REF!</v>
      </c>
      <c r="F386" s="6" t="e">
        <f>VLOOKUP($B386,[1]!Res,F$1,0)</f>
        <v>#REF!</v>
      </c>
      <c r="G386" s="6" t="e">
        <f>VLOOKUP($B386,[1]!Res,G$1,0)</f>
        <v>#REF!</v>
      </c>
    </row>
    <row r="387" spans="1:7" ht="12.75" customHeight="1" x14ac:dyDescent="0.25">
      <c r="A387" s="26" t="e">
        <f t="shared" si="10"/>
        <v>#REF!</v>
      </c>
      <c r="B387" s="26" t="e">
        <f t="shared" si="11"/>
        <v>#REF!</v>
      </c>
      <c r="C387" s="17">
        <v>3</v>
      </c>
      <c r="D387" s="6" t="e">
        <f>VLOOKUP($B387,[1]!Res,D$1,0)</f>
        <v>#REF!</v>
      </c>
      <c r="E387" s="6" t="e">
        <f>VLOOKUP($B387,[1]!Res,E$1,0)</f>
        <v>#REF!</v>
      </c>
      <c r="F387" s="6" t="e">
        <f>VLOOKUP($B387,[1]!Res,F$1,0)</f>
        <v>#REF!</v>
      </c>
      <c r="G387" s="6" t="e">
        <f>VLOOKUP($B387,[1]!Res,G$1,0)</f>
        <v>#REF!</v>
      </c>
    </row>
    <row r="388" spans="1:7" ht="12.75" customHeight="1" x14ac:dyDescent="0.25">
      <c r="A388" s="26" t="e">
        <f t="shared" si="10"/>
        <v>#REF!</v>
      </c>
      <c r="B388" s="26" t="e">
        <f t="shared" si="11"/>
        <v>#REF!</v>
      </c>
      <c r="C388" s="5">
        <v>4</v>
      </c>
      <c r="D388" s="6" t="e">
        <f>VLOOKUP($B388,[1]!Res,D$1,0)</f>
        <v>#REF!</v>
      </c>
      <c r="E388" s="6" t="e">
        <f>VLOOKUP($B388,[1]!Res,E$1,0)</f>
        <v>#REF!</v>
      </c>
      <c r="F388" s="6" t="e">
        <f>VLOOKUP($B388,[1]!Res,F$1,0)</f>
        <v>#REF!</v>
      </c>
      <c r="G388" s="6" t="e">
        <f>VLOOKUP($B388,[1]!Res,G$1,0)</f>
        <v>#REF!</v>
      </c>
    </row>
    <row r="389" spans="1:7" ht="12.75" customHeight="1" x14ac:dyDescent="0.25">
      <c r="A389" s="26" t="e">
        <f t="shared" si="10"/>
        <v>#REF!</v>
      </c>
      <c r="B389" s="26" t="e">
        <f t="shared" si="11"/>
        <v>#REF!</v>
      </c>
      <c r="C389" s="5">
        <v>5</v>
      </c>
      <c r="D389" s="6" t="e">
        <f>VLOOKUP($B389,[1]!Res,D$1,0)</f>
        <v>#REF!</v>
      </c>
      <c r="E389" s="6" t="e">
        <f>VLOOKUP($B389,[1]!Res,E$1,0)</f>
        <v>#REF!</v>
      </c>
      <c r="F389" s="6" t="e">
        <f>VLOOKUP($B389,[1]!Res,F$1,0)</f>
        <v>#REF!</v>
      </c>
      <c r="G389" s="6" t="e">
        <f>VLOOKUP($B389,[1]!Res,G$1,0)</f>
        <v>#REF!</v>
      </c>
    </row>
    <row r="390" spans="1:7" ht="19.5" customHeight="1" x14ac:dyDescent="0.25">
      <c r="A390" s="26" t="e">
        <f t="shared" si="10"/>
        <v>#REF!</v>
      </c>
      <c r="B390" s="26" t="e">
        <f t="shared" si="11"/>
        <v>#REF!</v>
      </c>
      <c r="C390" s="17">
        <v>6</v>
      </c>
      <c r="D390" s="6" t="e">
        <f>VLOOKUP($B390,[1]!Res,D$1,0)</f>
        <v>#REF!</v>
      </c>
      <c r="E390" s="6" t="e">
        <f>VLOOKUP($B390,[1]!Res,E$1,0)</f>
        <v>#REF!</v>
      </c>
      <c r="F390" s="6" t="e">
        <f>VLOOKUP($B390,[1]!Res,F$1,0)</f>
        <v>#REF!</v>
      </c>
      <c r="G390" s="6" t="e">
        <f>VLOOKUP($B390,[1]!Res,G$1,0)</f>
        <v>#REF!</v>
      </c>
    </row>
    <row r="391" spans="1:7" ht="12.75" customHeight="1" x14ac:dyDescent="0.25">
      <c r="A391" s="26" t="e">
        <f t="shared" si="10"/>
        <v>#REF!</v>
      </c>
      <c r="B391" s="26" t="e">
        <f t="shared" si="11"/>
        <v>#REF!</v>
      </c>
      <c r="C391" s="5">
        <v>7</v>
      </c>
      <c r="D391" s="6" t="e">
        <f>VLOOKUP($B391,[1]!Res,D$1,0)</f>
        <v>#REF!</v>
      </c>
      <c r="E391" s="6" t="e">
        <f>VLOOKUP($B391,[1]!Res,E$1,0)</f>
        <v>#REF!</v>
      </c>
      <c r="F391" s="6" t="e">
        <f>VLOOKUP($B391,[1]!Res,F$1,0)</f>
        <v>#REF!</v>
      </c>
      <c r="G391" s="6" t="e">
        <f>VLOOKUP($B391,[1]!Res,G$1,0)</f>
        <v>#REF!</v>
      </c>
    </row>
    <row r="392" spans="1:7" ht="12.75" customHeight="1" x14ac:dyDescent="0.25">
      <c r="A392" s="26" t="e">
        <f t="shared" si="10"/>
        <v>#REF!</v>
      </c>
      <c r="B392" s="26" t="e">
        <f t="shared" si="11"/>
        <v>#REF!</v>
      </c>
      <c r="C392" s="5">
        <v>8</v>
      </c>
      <c r="D392" s="6" t="e">
        <f>VLOOKUP($B392,[1]!Res,D$1,0)</f>
        <v>#REF!</v>
      </c>
      <c r="E392" s="6" t="e">
        <f>VLOOKUP($B392,[1]!Res,E$1,0)</f>
        <v>#REF!</v>
      </c>
      <c r="F392" s="6" t="e">
        <f>VLOOKUP($B392,[1]!Res,F$1,0)</f>
        <v>#REF!</v>
      </c>
      <c r="G392" s="6" t="e">
        <f>VLOOKUP($B392,[1]!Res,G$1,0)</f>
        <v>#REF!</v>
      </c>
    </row>
    <row r="393" spans="1:7" ht="12.75" customHeight="1" x14ac:dyDescent="0.25">
      <c r="A393" s="26" t="e">
        <f t="shared" si="10"/>
        <v>#REF!</v>
      </c>
      <c r="B393" s="26" t="e">
        <f t="shared" si="11"/>
        <v>#REF!</v>
      </c>
      <c r="C393" s="5">
        <v>9</v>
      </c>
      <c r="D393" s="6" t="e">
        <f>VLOOKUP($B393,[1]!Res,D$1,0)</f>
        <v>#REF!</v>
      </c>
      <c r="E393" s="6" t="e">
        <f>VLOOKUP($B393,[1]!Res,E$1,0)</f>
        <v>#REF!</v>
      </c>
      <c r="F393" s="6" t="e">
        <f>VLOOKUP($B393,[1]!Res,F$1,0)</f>
        <v>#REF!</v>
      </c>
      <c r="G393" s="6" t="e">
        <f>VLOOKUP($B393,[1]!Res,G$1,0)</f>
        <v>#REF!</v>
      </c>
    </row>
    <row r="394" spans="1:7" ht="12.75" customHeight="1" x14ac:dyDescent="0.25">
      <c r="A394" s="26" t="e">
        <f t="shared" si="10"/>
        <v>#REF!</v>
      </c>
      <c r="B394" s="26" t="e">
        <f t="shared" si="11"/>
        <v>#REF!</v>
      </c>
      <c r="C394" s="5">
        <v>10</v>
      </c>
      <c r="D394" s="6" t="e">
        <f>VLOOKUP($B394,[1]!Res,D$1,0)</f>
        <v>#REF!</v>
      </c>
      <c r="E394" s="6" t="e">
        <f>VLOOKUP($B394,[1]!Res,E$1,0)</f>
        <v>#REF!</v>
      </c>
      <c r="F394" s="6" t="e">
        <f>VLOOKUP($B394,[1]!Res,F$1,0)</f>
        <v>#REF!</v>
      </c>
      <c r="G394" s="6" t="e">
        <f>VLOOKUP($B394,[1]!Res,G$1,0)</f>
        <v>#REF!</v>
      </c>
    </row>
    <row r="395" spans="1:7" ht="19.5" customHeight="1" x14ac:dyDescent="0.25">
      <c r="A395" s="26" t="e">
        <f t="shared" si="10"/>
        <v>#REF!</v>
      </c>
      <c r="B395" s="26" t="e">
        <f t="shared" si="11"/>
        <v>#REF!</v>
      </c>
      <c r="C395" s="5">
        <v>11</v>
      </c>
      <c r="D395" s="6" t="e">
        <f>VLOOKUP($B395,[1]!Res,D$1,0)</f>
        <v>#REF!</v>
      </c>
      <c r="E395" s="6" t="e">
        <f>VLOOKUP($B395,[1]!Res,E$1,0)</f>
        <v>#REF!</v>
      </c>
      <c r="F395" s="6" t="e">
        <f>VLOOKUP($B395,[1]!Res,F$1,0)</f>
        <v>#REF!</v>
      </c>
      <c r="G395" s="6" t="e">
        <f>VLOOKUP($B395,[1]!Res,G$1,0)</f>
        <v>#REF!</v>
      </c>
    </row>
    <row r="396" spans="1:7" ht="12.75" customHeight="1" x14ac:dyDescent="0.25">
      <c r="A396" s="26" t="e">
        <f t="shared" si="10"/>
        <v>#REF!</v>
      </c>
      <c r="B396" s="26" t="e">
        <f t="shared" si="11"/>
        <v>#REF!</v>
      </c>
      <c r="C396" s="5">
        <v>12</v>
      </c>
      <c r="D396" s="6" t="e">
        <f>VLOOKUP($B396,[1]!Res,D$1,0)</f>
        <v>#REF!</v>
      </c>
      <c r="E396" s="6" t="e">
        <f>VLOOKUP($B396,[1]!Res,E$1,0)</f>
        <v>#REF!</v>
      </c>
      <c r="F396" s="6" t="e">
        <f>VLOOKUP($B396,[1]!Res,F$1,0)</f>
        <v>#REF!</v>
      </c>
      <c r="G396" s="6" t="e">
        <f>VLOOKUP($B396,[1]!Res,G$1,0)</f>
        <v>#REF!</v>
      </c>
    </row>
    <row r="397" spans="1:7" ht="12.75" customHeight="1" x14ac:dyDescent="0.25">
      <c r="A397" s="26" t="e">
        <f t="shared" si="10"/>
        <v>#REF!</v>
      </c>
      <c r="B397" s="26" t="e">
        <f t="shared" si="11"/>
        <v>#REF!</v>
      </c>
      <c r="C397" s="5">
        <v>13</v>
      </c>
      <c r="D397" s="6" t="e">
        <f>VLOOKUP($B397,[1]!Res,D$1,0)</f>
        <v>#REF!</v>
      </c>
      <c r="E397" s="6" t="e">
        <f>VLOOKUP($B397,[1]!Res,E$1,0)</f>
        <v>#REF!</v>
      </c>
      <c r="F397" s="6" t="e">
        <f>VLOOKUP($B397,[1]!Res,F$1,0)</f>
        <v>#REF!</v>
      </c>
      <c r="G397" s="6" t="e">
        <f>VLOOKUP($B397,[1]!Res,G$1,0)</f>
        <v>#REF!</v>
      </c>
    </row>
    <row r="398" spans="1:7" ht="12.75" customHeight="1" x14ac:dyDescent="0.25">
      <c r="A398" s="26" t="e">
        <f t="shared" si="10"/>
        <v>#REF!</v>
      </c>
      <c r="B398" s="26" t="e">
        <f t="shared" si="11"/>
        <v>#REF!</v>
      </c>
      <c r="C398" s="5">
        <v>14</v>
      </c>
      <c r="D398" s="6" t="e">
        <f>VLOOKUP($B398,[1]!Res,D$1,0)</f>
        <v>#REF!</v>
      </c>
      <c r="E398" s="6" t="e">
        <f>VLOOKUP($B398,[1]!Res,E$1,0)</f>
        <v>#REF!</v>
      </c>
      <c r="F398" s="6" t="e">
        <f>VLOOKUP($B398,[1]!Res,F$1,0)</f>
        <v>#REF!</v>
      </c>
      <c r="G398" s="6" t="e">
        <f>VLOOKUP($B398,[1]!Res,G$1,0)</f>
        <v>#REF!</v>
      </c>
    </row>
    <row r="399" spans="1:7" ht="12.75" customHeight="1" x14ac:dyDescent="0.25">
      <c r="A399" s="26" t="e">
        <f t="shared" si="10"/>
        <v>#REF!</v>
      </c>
      <c r="B399" s="26" t="e">
        <f t="shared" si="11"/>
        <v>#REF!</v>
      </c>
      <c r="C399" s="5">
        <v>15</v>
      </c>
      <c r="D399" s="6" t="e">
        <f>VLOOKUP($B399,[1]!Res,D$1,0)</f>
        <v>#REF!</v>
      </c>
      <c r="E399" s="6" t="e">
        <f>VLOOKUP($B399,[1]!Res,E$1,0)</f>
        <v>#REF!</v>
      </c>
      <c r="F399" s="6" t="e">
        <f>VLOOKUP($B399,[1]!Res,F$1,0)</f>
        <v>#REF!</v>
      </c>
      <c r="G399" s="6" t="e">
        <f>VLOOKUP($B399,[1]!Res,G$1,0)</f>
        <v>#REF!</v>
      </c>
    </row>
    <row r="400" spans="1:7" ht="19.5" customHeight="1" x14ac:dyDescent="0.25">
      <c r="A400" s="26" t="e">
        <f t="shared" si="10"/>
        <v>#REF!</v>
      </c>
      <c r="B400" s="26" t="e">
        <f t="shared" si="11"/>
        <v>#REF!</v>
      </c>
      <c r="C400" s="5">
        <v>16</v>
      </c>
      <c r="D400" s="6" t="e">
        <f>VLOOKUP($B400,[1]!Res,D$1,0)</f>
        <v>#REF!</v>
      </c>
      <c r="E400" s="6" t="e">
        <f>VLOOKUP($B400,[1]!Res,E$1,0)</f>
        <v>#REF!</v>
      </c>
      <c r="F400" s="6" t="e">
        <f>VLOOKUP($B400,[1]!Res,F$1,0)</f>
        <v>#REF!</v>
      </c>
      <c r="G400" s="6" t="e">
        <f>VLOOKUP($B400,[1]!Res,G$1,0)</f>
        <v>#REF!</v>
      </c>
    </row>
    <row r="401" spans="1:7" ht="12.75" customHeight="1" x14ac:dyDescent="0.25">
      <c r="A401" s="26" t="e">
        <f t="shared" si="10"/>
        <v>#REF!</v>
      </c>
      <c r="B401" s="26" t="e">
        <f t="shared" si="11"/>
        <v>#REF!</v>
      </c>
      <c r="C401" s="5">
        <v>17</v>
      </c>
      <c r="D401" s="6" t="e">
        <f>VLOOKUP($B401,[1]!Res,D$1,0)</f>
        <v>#REF!</v>
      </c>
      <c r="E401" s="6" t="e">
        <f>VLOOKUP($B401,[1]!Res,E$1,0)</f>
        <v>#REF!</v>
      </c>
      <c r="F401" s="6" t="e">
        <f>VLOOKUP($B401,[1]!Res,F$1,0)</f>
        <v>#REF!</v>
      </c>
      <c r="G401" s="6" t="e">
        <f>VLOOKUP($B401,[1]!Res,G$1,0)</f>
        <v>#REF!</v>
      </c>
    </row>
    <row r="402" spans="1:7" ht="12.75" customHeight="1" x14ac:dyDescent="0.25">
      <c r="A402" s="26" t="e">
        <f t="shared" ref="A402:A467" si="12">IF(LEFT(C402,8)="PROPOSED",A401+1,A401)</f>
        <v>#REF!</v>
      </c>
      <c r="B402" s="26" t="e">
        <f t="shared" ref="B402:B467" si="13">+A402&amp;"-"&amp;C402</f>
        <v>#REF!</v>
      </c>
      <c r="C402" s="5">
        <v>18</v>
      </c>
      <c r="D402" s="6" t="e">
        <f>VLOOKUP($B402,[1]!Res,D$1,0)</f>
        <v>#REF!</v>
      </c>
      <c r="E402" s="6" t="e">
        <f>VLOOKUP($B402,[1]!Res,E$1,0)</f>
        <v>#REF!</v>
      </c>
      <c r="F402" s="6" t="e">
        <f>VLOOKUP($B402,[1]!Res,F$1,0)</f>
        <v>#REF!</v>
      </c>
      <c r="G402" s="6" t="e">
        <f>VLOOKUP($B402,[1]!Res,G$1,0)</f>
        <v>#REF!</v>
      </c>
    </row>
    <row r="403" spans="1:7" ht="12.75" customHeight="1" x14ac:dyDescent="0.25">
      <c r="A403" s="26" t="e">
        <f t="shared" si="12"/>
        <v>#REF!</v>
      </c>
      <c r="B403" s="26" t="e">
        <f t="shared" si="13"/>
        <v>#REF!</v>
      </c>
      <c r="C403" s="5">
        <v>19</v>
      </c>
      <c r="D403" s="6" t="e">
        <f>VLOOKUP($B403,[1]!Res,D$1,0)</f>
        <v>#REF!</v>
      </c>
      <c r="E403" s="6" t="e">
        <f>VLOOKUP($B403,[1]!Res,E$1,0)</f>
        <v>#REF!</v>
      </c>
      <c r="F403" s="6" t="e">
        <f>VLOOKUP($B403,[1]!Res,F$1,0)</f>
        <v>#REF!</v>
      </c>
      <c r="G403" s="6" t="e">
        <f>VLOOKUP($B403,[1]!Res,G$1,0)</f>
        <v>#REF!</v>
      </c>
    </row>
    <row r="404" spans="1:7" ht="12.75" customHeight="1" x14ac:dyDescent="0.25">
      <c r="A404" s="26" t="e">
        <f t="shared" si="12"/>
        <v>#REF!</v>
      </c>
      <c r="B404" s="26" t="e">
        <f t="shared" si="13"/>
        <v>#REF!</v>
      </c>
      <c r="C404" s="5">
        <v>20</v>
      </c>
      <c r="D404" s="6" t="e">
        <f>VLOOKUP($B404,[1]!Res,D$1,0)</f>
        <v>#REF!</v>
      </c>
      <c r="E404" s="6" t="e">
        <f>VLOOKUP($B404,[1]!Res,E$1,0)</f>
        <v>#REF!</v>
      </c>
      <c r="F404" s="6" t="e">
        <f>VLOOKUP($B404,[1]!Res,F$1,0)</f>
        <v>#REF!</v>
      </c>
      <c r="G404" s="6" t="e">
        <f>VLOOKUP($B404,[1]!Res,G$1,0)</f>
        <v>#REF!</v>
      </c>
    </row>
    <row r="405" spans="1:7" ht="19.5" customHeight="1" x14ac:dyDescent="0.25">
      <c r="A405" s="26" t="e">
        <f t="shared" si="12"/>
        <v>#REF!</v>
      </c>
      <c r="B405" s="26" t="e">
        <f t="shared" si="13"/>
        <v>#REF!</v>
      </c>
      <c r="C405" s="5">
        <v>21</v>
      </c>
      <c r="D405" s="6" t="e">
        <f>VLOOKUP($B405,[1]!Res,D$1,0)</f>
        <v>#REF!</v>
      </c>
      <c r="E405" s="6" t="e">
        <f>VLOOKUP($B405,[1]!Res,E$1,0)</f>
        <v>#REF!</v>
      </c>
      <c r="F405" s="6" t="e">
        <f>VLOOKUP($B405,[1]!Res,F$1,0)</f>
        <v>#REF!</v>
      </c>
      <c r="G405" s="6" t="e">
        <f>VLOOKUP($B405,[1]!Res,G$1,0)</f>
        <v>#REF!</v>
      </c>
    </row>
    <row r="406" spans="1:7" ht="12.75" customHeight="1" x14ac:dyDescent="0.25">
      <c r="A406" s="26" t="e">
        <f t="shared" si="12"/>
        <v>#REF!</v>
      </c>
      <c r="B406" s="26" t="e">
        <f t="shared" si="13"/>
        <v>#REF!</v>
      </c>
      <c r="C406" s="5">
        <v>22</v>
      </c>
      <c r="D406" s="6" t="e">
        <f>VLOOKUP($B406,[1]!Res,D$1,0)</f>
        <v>#REF!</v>
      </c>
      <c r="E406" s="6" t="e">
        <f>VLOOKUP($B406,[1]!Res,E$1,0)</f>
        <v>#REF!</v>
      </c>
      <c r="F406" s="6" t="e">
        <f>VLOOKUP($B406,[1]!Res,F$1,0)</f>
        <v>#REF!</v>
      </c>
      <c r="G406" s="6" t="e">
        <f>VLOOKUP($B406,[1]!Res,G$1,0)</f>
        <v>#REF!</v>
      </c>
    </row>
    <row r="407" spans="1:7" ht="12.75" customHeight="1" x14ac:dyDescent="0.25">
      <c r="A407" s="26" t="e">
        <f t="shared" si="12"/>
        <v>#REF!</v>
      </c>
      <c r="B407" s="26" t="e">
        <f t="shared" si="13"/>
        <v>#REF!</v>
      </c>
      <c r="C407" s="5">
        <v>23</v>
      </c>
      <c r="D407" s="6" t="e">
        <f>VLOOKUP($B407,[1]!Res,D$1,0)</f>
        <v>#REF!</v>
      </c>
      <c r="E407" s="6" t="e">
        <f>VLOOKUP($B407,[1]!Res,E$1,0)</f>
        <v>#REF!</v>
      </c>
      <c r="F407" s="6" t="e">
        <f>VLOOKUP($B407,[1]!Res,F$1,0)</f>
        <v>#REF!</v>
      </c>
      <c r="G407" s="6" t="e">
        <f>VLOOKUP($B407,[1]!Res,G$1,0)</f>
        <v>#REF!</v>
      </c>
    </row>
    <row r="408" spans="1:7" ht="12.75" customHeight="1" x14ac:dyDescent="0.25">
      <c r="A408" s="26" t="e">
        <f t="shared" si="12"/>
        <v>#REF!</v>
      </c>
      <c r="B408" s="26" t="e">
        <f t="shared" si="13"/>
        <v>#REF!</v>
      </c>
      <c r="C408" s="5">
        <v>24</v>
      </c>
      <c r="D408" s="6" t="e">
        <f>VLOOKUP($B408,[1]!Res,D$1,0)</f>
        <v>#REF!</v>
      </c>
      <c r="E408" s="6" t="e">
        <f>VLOOKUP($B408,[1]!Res,E$1,0)</f>
        <v>#REF!</v>
      </c>
      <c r="F408" s="6" t="e">
        <f>VLOOKUP($B408,[1]!Res,F$1,0)</f>
        <v>#REF!</v>
      </c>
      <c r="G408" s="6" t="e">
        <f>VLOOKUP($B408,[1]!Res,G$1,0)</f>
        <v>#REF!</v>
      </c>
    </row>
    <row r="409" spans="1:7" ht="12.75" customHeight="1" x14ac:dyDescent="0.25">
      <c r="A409" s="26" t="e">
        <f t="shared" si="12"/>
        <v>#REF!</v>
      </c>
      <c r="B409" s="26" t="e">
        <f t="shared" si="13"/>
        <v>#REF!</v>
      </c>
      <c r="C409" s="5">
        <v>25</v>
      </c>
      <c r="D409" s="6" t="e">
        <f>VLOOKUP($B409,[1]!Res,D$1,0)</f>
        <v>#REF!</v>
      </c>
      <c r="E409" s="6" t="e">
        <f>VLOOKUP($B409,[1]!Res,E$1,0)</f>
        <v>#REF!</v>
      </c>
      <c r="F409" s="6" t="e">
        <f>VLOOKUP($B409,[1]!Res,F$1,0)</f>
        <v>#REF!</v>
      </c>
      <c r="G409" s="6" t="e">
        <f>VLOOKUP($B409,[1]!Res,G$1,0)</f>
        <v>#REF!</v>
      </c>
    </row>
    <row r="410" spans="1:7" ht="18" customHeight="1" x14ac:dyDescent="0.25">
      <c r="A410" s="26" t="e">
        <f t="shared" si="12"/>
        <v>#REF!</v>
      </c>
      <c r="B410" s="26" t="e">
        <f t="shared" si="13"/>
        <v>#REF!</v>
      </c>
      <c r="C410" s="56" t="e">
        <f>C376</f>
        <v>#REF!</v>
      </c>
      <c r="D410" s="56"/>
      <c r="E410" s="56"/>
      <c r="F410" s="56"/>
    </row>
    <row r="411" spans="1:7" ht="18" customHeight="1" x14ac:dyDescent="0.25">
      <c r="A411" s="26" t="e">
        <f t="shared" si="12"/>
        <v>#REF!</v>
      </c>
      <c r="B411" s="26" t="e">
        <f t="shared" si="13"/>
        <v>#REF!</v>
      </c>
      <c r="C411" s="4" t="s">
        <v>8</v>
      </c>
      <c r="E411" s="8"/>
      <c r="F411" s="15"/>
      <c r="G411" s="14"/>
    </row>
    <row r="412" spans="1:7" ht="18" customHeight="1" x14ac:dyDescent="0.25">
      <c r="A412" s="26" t="e">
        <f t="shared" si="12"/>
        <v>#REF!</v>
      </c>
      <c r="B412" s="26" t="e">
        <f t="shared" si="13"/>
        <v>#REF!</v>
      </c>
      <c r="C412" s="4" t="s">
        <v>0</v>
      </c>
      <c r="D412" s="15"/>
      <c r="E412" s="20">
        <v>0.9</v>
      </c>
      <c r="F412" s="15"/>
      <c r="G412" s="14" t="str">
        <f>+cit</f>
        <v/>
      </c>
    </row>
    <row r="413" spans="1:7" ht="18" customHeight="1" x14ac:dyDescent="0.25">
      <c r="A413" s="26" t="e">
        <f t="shared" si="12"/>
        <v>#REF!</v>
      </c>
      <c r="B413" s="26" t="e">
        <f t="shared" si="13"/>
        <v>#REF!</v>
      </c>
      <c r="C413" s="57" t="s">
        <v>24</v>
      </c>
      <c r="D413" s="57"/>
      <c r="E413" s="8"/>
      <c r="F413" s="8"/>
      <c r="G413" s="24" t="str">
        <f>+_cit1</f>
        <v/>
      </c>
    </row>
    <row r="414" spans="1:7" ht="15.75" x14ac:dyDescent="0.25">
      <c r="A414" s="26" t="e">
        <f t="shared" si="12"/>
        <v>#REF!</v>
      </c>
      <c r="B414" s="26" t="e">
        <f t="shared" si="13"/>
        <v>#REF!</v>
      </c>
      <c r="C414" s="4"/>
      <c r="D414" s="15"/>
      <c r="E414" s="8"/>
      <c r="F414" s="15"/>
      <c r="G414" s="24"/>
    </row>
    <row r="415" spans="1:7" ht="15.75" x14ac:dyDescent="0.25">
      <c r="A415" s="26"/>
      <c r="B415" s="26"/>
      <c r="C415" s="2"/>
      <c r="D415" s="9"/>
      <c r="E415" s="10"/>
      <c r="F415" s="10" t="s">
        <v>52</v>
      </c>
    </row>
    <row r="416" spans="1:7" ht="26.25" x14ac:dyDescent="0.25">
      <c r="A416" s="26" t="e">
        <f>IF(LEFT(C416,8)="PROPOSED",A414+1,A414)</f>
        <v>#REF!</v>
      </c>
      <c r="B416" s="26" t="e">
        <f t="shared" si="13"/>
        <v>#REF!</v>
      </c>
      <c r="C416" s="2"/>
      <c r="D416" s="2"/>
      <c r="E416" s="2"/>
      <c r="F416" s="50" t="s">
        <v>53</v>
      </c>
    </row>
    <row r="417" spans="1:7" ht="15.75" x14ac:dyDescent="0.25">
      <c r="A417" s="26" t="e">
        <f t="shared" si="12"/>
        <v>#REF!</v>
      </c>
      <c r="B417" s="26" t="e">
        <f t="shared" si="13"/>
        <v>#REF!</v>
      </c>
      <c r="C417" s="3"/>
      <c r="D417" s="3"/>
      <c r="E417" s="2"/>
      <c r="F417" s="43" t="s">
        <v>54</v>
      </c>
      <c r="G417" s="3"/>
    </row>
    <row r="418" spans="1:7" ht="26.25" x14ac:dyDescent="0.25">
      <c r="A418" s="26" t="e">
        <f t="shared" si="12"/>
        <v>#REF!</v>
      </c>
      <c r="B418" s="26" t="e">
        <f t="shared" si="13"/>
        <v>#REF!</v>
      </c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1:7" ht="19.5" customHeight="1" x14ac:dyDescent="0.25">
      <c r="A419" s="26" t="e">
        <f t="shared" si="12"/>
        <v>#REF!</v>
      </c>
      <c r="B419" s="26" t="e">
        <f t="shared" si="13"/>
        <v>#REF!</v>
      </c>
      <c r="C419" s="5">
        <v>1</v>
      </c>
      <c r="D419" s="6" t="e">
        <f>VLOOKUP($B419,[1]!Res,D$1,0)</f>
        <v>#REF!</v>
      </c>
      <c r="E419" s="6" t="e">
        <f>VLOOKUP($B419,[1]!Res,E$1,0)</f>
        <v>#REF!</v>
      </c>
      <c r="F419" s="6" t="e">
        <f>VLOOKUP($B419,[1]!Res,F$1,0)</f>
        <v>#REF!</v>
      </c>
      <c r="G419" s="6" t="e">
        <f>VLOOKUP($B419,[1]!Res,G$1,0)</f>
        <v>#REF!</v>
      </c>
    </row>
    <row r="420" spans="1:7" ht="12.75" customHeight="1" x14ac:dyDescent="0.25">
      <c r="A420" s="26" t="e">
        <f t="shared" si="12"/>
        <v>#REF!</v>
      </c>
      <c r="B420" s="26" t="e">
        <f t="shared" si="13"/>
        <v>#REF!</v>
      </c>
      <c r="C420" s="5">
        <v>2</v>
      </c>
      <c r="D420" s="6" t="e">
        <f>VLOOKUP($B420,[1]!Res,D$1,0)</f>
        <v>#REF!</v>
      </c>
      <c r="E420" s="6" t="e">
        <f>VLOOKUP($B420,[1]!Res,E$1,0)</f>
        <v>#REF!</v>
      </c>
      <c r="F420" s="6" t="e">
        <f>VLOOKUP($B420,[1]!Res,F$1,0)</f>
        <v>#REF!</v>
      </c>
      <c r="G420" s="6" t="e">
        <f>VLOOKUP($B420,[1]!Res,G$1,0)</f>
        <v>#REF!</v>
      </c>
    </row>
    <row r="421" spans="1:7" ht="12.75" customHeight="1" x14ac:dyDescent="0.25">
      <c r="A421" s="26" t="e">
        <f t="shared" si="12"/>
        <v>#REF!</v>
      </c>
      <c r="B421" s="26" t="e">
        <f t="shared" si="13"/>
        <v>#REF!</v>
      </c>
      <c r="C421" s="17">
        <v>3</v>
      </c>
      <c r="D421" s="6" t="e">
        <f>VLOOKUP($B421,[1]!Res,D$1,0)</f>
        <v>#REF!</v>
      </c>
      <c r="E421" s="6" t="e">
        <f>VLOOKUP($B421,[1]!Res,E$1,0)</f>
        <v>#REF!</v>
      </c>
      <c r="F421" s="6" t="e">
        <f>VLOOKUP($B421,[1]!Res,F$1,0)</f>
        <v>#REF!</v>
      </c>
      <c r="G421" s="6" t="e">
        <f>VLOOKUP($B421,[1]!Res,G$1,0)</f>
        <v>#REF!</v>
      </c>
    </row>
    <row r="422" spans="1:7" ht="12.75" customHeight="1" x14ac:dyDescent="0.25">
      <c r="A422" s="26" t="e">
        <f t="shared" si="12"/>
        <v>#REF!</v>
      </c>
      <c r="B422" s="26" t="e">
        <f t="shared" si="13"/>
        <v>#REF!</v>
      </c>
      <c r="C422" s="5">
        <v>4</v>
      </c>
      <c r="D422" s="6" t="e">
        <f>VLOOKUP($B422,[1]!Res,D$1,0)</f>
        <v>#REF!</v>
      </c>
      <c r="E422" s="6" t="e">
        <f>VLOOKUP($B422,[1]!Res,E$1,0)</f>
        <v>#REF!</v>
      </c>
      <c r="F422" s="6" t="e">
        <f>VLOOKUP($B422,[1]!Res,F$1,0)</f>
        <v>#REF!</v>
      </c>
      <c r="G422" s="6" t="e">
        <f>VLOOKUP($B422,[1]!Res,G$1,0)</f>
        <v>#REF!</v>
      </c>
    </row>
    <row r="423" spans="1:7" ht="12.75" customHeight="1" x14ac:dyDescent="0.25">
      <c r="A423" s="26" t="e">
        <f t="shared" si="12"/>
        <v>#REF!</v>
      </c>
      <c r="B423" s="26" t="e">
        <f t="shared" si="13"/>
        <v>#REF!</v>
      </c>
      <c r="C423" s="5">
        <v>5</v>
      </c>
      <c r="D423" s="6" t="e">
        <f>VLOOKUP($B423,[1]!Res,D$1,0)</f>
        <v>#REF!</v>
      </c>
      <c r="E423" s="6" t="e">
        <f>VLOOKUP($B423,[1]!Res,E$1,0)</f>
        <v>#REF!</v>
      </c>
      <c r="F423" s="6" t="e">
        <f>VLOOKUP($B423,[1]!Res,F$1,0)</f>
        <v>#REF!</v>
      </c>
      <c r="G423" s="6" t="e">
        <f>VLOOKUP($B423,[1]!Res,G$1,0)</f>
        <v>#REF!</v>
      </c>
    </row>
    <row r="424" spans="1:7" ht="19.5" customHeight="1" x14ac:dyDescent="0.25">
      <c r="A424" s="26" t="e">
        <f t="shared" si="12"/>
        <v>#REF!</v>
      </c>
      <c r="B424" s="26" t="e">
        <f t="shared" si="13"/>
        <v>#REF!</v>
      </c>
      <c r="C424" s="17">
        <v>6</v>
      </c>
      <c r="D424" s="6" t="e">
        <f>VLOOKUP($B424,[1]!Res,D$1,0)</f>
        <v>#REF!</v>
      </c>
      <c r="E424" s="6" t="e">
        <f>VLOOKUP($B424,[1]!Res,E$1,0)</f>
        <v>#REF!</v>
      </c>
      <c r="F424" s="6" t="e">
        <f>VLOOKUP($B424,[1]!Res,F$1,0)</f>
        <v>#REF!</v>
      </c>
      <c r="G424" s="6" t="e">
        <f>VLOOKUP($B424,[1]!Res,G$1,0)</f>
        <v>#REF!</v>
      </c>
    </row>
    <row r="425" spans="1:7" ht="12.75" customHeight="1" x14ac:dyDescent="0.25">
      <c r="A425" s="26" t="e">
        <f t="shared" si="12"/>
        <v>#REF!</v>
      </c>
      <c r="B425" s="26" t="e">
        <f t="shared" si="13"/>
        <v>#REF!</v>
      </c>
      <c r="C425" s="5">
        <v>7</v>
      </c>
      <c r="D425" s="6" t="e">
        <f>VLOOKUP($B425,[1]!Res,D$1,0)</f>
        <v>#REF!</v>
      </c>
      <c r="E425" s="6" t="e">
        <f>VLOOKUP($B425,[1]!Res,E$1,0)</f>
        <v>#REF!</v>
      </c>
      <c r="F425" s="6" t="e">
        <f>VLOOKUP($B425,[1]!Res,F$1,0)</f>
        <v>#REF!</v>
      </c>
      <c r="G425" s="6" t="e">
        <f>VLOOKUP($B425,[1]!Res,G$1,0)</f>
        <v>#REF!</v>
      </c>
    </row>
    <row r="426" spans="1:7" ht="12.75" customHeight="1" x14ac:dyDescent="0.25">
      <c r="A426" s="26" t="e">
        <f t="shared" si="12"/>
        <v>#REF!</v>
      </c>
      <c r="B426" s="26" t="e">
        <f t="shared" si="13"/>
        <v>#REF!</v>
      </c>
      <c r="C426" s="5">
        <v>8</v>
      </c>
      <c r="D426" s="6" t="e">
        <f>VLOOKUP($B426,[1]!Res,D$1,0)</f>
        <v>#REF!</v>
      </c>
      <c r="E426" s="6" t="e">
        <f>VLOOKUP($B426,[1]!Res,E$1,0)</f>
        <v>#REF!</v>
      </c>
      <c r="F426" s="6" t="e">
        <f>VLOOKUP($B426,[1]!Res,F$1,0)</f>
        <v>#REF!</v>
      </c>
      <c r="G426" s="6" t="e">
        <f>VLOOKUP($B426,[1]!Res,G$1,0)</f>
        <v>#REF!</v>
      </c>
    </row>
    <row r="427" spans="1:7" ht="12.75" customHeight="1" x14ac:dyDescent="0.25">
      <c r="A427" s="26" t="e">
        <f t="shared" si="12"/>
        <v>#REF!</v>
      </c>
      <c r="B427" s="26" t="e">
        <f t="shared" si="13"/>
        <v>#REF!</v>
      </c>
      <c r="C427" s="5">
        <v>9</v>
      </c>
      <c r="D427" s="6" t="e">
        <f>VLOOKUP($B427,[1]!Res,D$1,0)</f>
        <v>#REF!</v>
      </c>
      <c r="E427" s="6" t="e">
        <f>VLOOKUP($B427,[1]!Res,E$1,0)</f>
        <v>#REF!</v>
      </c>
      <c r="F427" s="6" t="e">
        <f>VLOOKUP($B427,[1]!Res,F$1,0)</f>
        <v>#REF!</v>
      </c>
      <c r="G427" s="6" t="e">
        <f>VLOOKUP($B427,[1]!Res,G$1,0)</f>
        <v>#REF!</v>
      </c>
    </row>
    <row r="428" spans="1:7" ht="12.75" customHeight="1" x14ac:dyDescent="0.25">
      <c r="A428" s="26" t="e">
        <f t="shared" si="12"/>
        <v>#REF!</v>
      </c>
      <c r="B428" s="26" t="e">
        <f t="shared" si="13"/>
        <v>#REF!</v>
      </c>
      <c r="C428" s="5">
        <v>10</v>
      </c>
      <c r="D428" s="6" t="e">
        <f>VLOOKUP($B428,[1]!Res,D$1,0)</f>
        <v>#REF!</v>
      </c>
      <c r="E428" s="6" t="e">
        <f>VLOOKUP($B428,[1]!Res,E$1,0)</f>
        <v>#REF!</v>
      </c>
      <c r="F428" s="6" t="e">
        <f>VLOOKUP($B428,[1]!Res,F$1,0)</f>
        <v>#REF!</v>
      </c>
      <c r="G428" s="6" t="e">
        <f>VLOOKUP($B428,[1]!Res,G$1,0)</f>
        <v>#REF!</v>
      </c>
    </row>
    <row r="429" spans="1:7" ht="19.5" customHeight="1" x14ac:dyDescent="0.25">
      <c r="A429" s="26" t="e">
        <f t="shared" si="12"/>
        <v>#REF!</v>
      </c>
      <c r="B429" s="26" t="e">
        <f t="shared" si="13"/>
        <v>#REF!</v>
      </c>
      <c r="C429" s="5">
        <v>11</v>
      </c>
      <c r="D429" s="6" t="e">
        <f>VLOOKUP($B429,[1]!Res,D$1,0)</f>
        <v>#REF!</v>
      </c>
      <c r="E429" s="6" t="e">
        <f>VLOOKUP($B429,[1]!Res,E$1,0)</f>
        <v>#REF!</v>
      </c>
      <c r="F429" s="6" t="e">
        <f>VLOOKUP($B429,[1]!Res,F$1,0)</f>
        <v>#REF!</v>
      </c>
      <c r="G429" s="6" t="e">
        <f>VLOOKUP($B429,[1]!Res,G$1,0)</f>
        <v>#REF!</v>
      </c>
    </row>
    <row r="430" spans="1:7" ht="12.75" customHeight="1" x14ac:dyDescent="0.25">
      <c r="A430" s="26" t="e">
        <f t="shared" si="12"/>
        <v>#REF!</v>
      </c>
      <c r="B430" s="26" t="e">
        <f t="shared" si="13"/>
        <v>#REF!</v>
      </c>
      <c r="C430" s="5">
        <v>12</v>
      </c>
      <c r="D430" s="6" t="e">
        <f>VLOOKUP($B430,[1]!Res,D$1,0)</f>
        <v>#REF!</v>
      </c>
      <c r="E430" s="6" t="e">
        <f>VLOOKUP($B430,[1]!Res,E$1,0)</f>
        <v>#REF!</v>
      </c>
      <c r="F430" s="6" t="e">
        <f>VLOOKUP($B430,[1]!Res,F$1,0)</f>
        <v>#REF!</v>
      </c>
      <c r="G430" s="6" t="e">
        <f>VLOOKUP($B430,[1]!Res,G$1,0)</f>
        <v>#REF!</v>
      </c>
    </row>
    <row r="431" spans="1:7" ht="12.75" customHeight="1" x14ac:dyDescent="0.25">
      <c r="A431" s="26" t="e">
        <f t="shared" si="12"/>
        <v>#REF!</v>
      </c>
      <c r="B431" s="26" t="e">
        <f t="shared" si="13"/>
        <v>#REF!</v>
      </c>
      <c r="C431" s="5">
        <v>13</v>
      </c>
      <c r="D431" s="6" t="e">
        <f>VLOOKUP($B431,[1]!Res,D$1,0)</f>
        <v>#REF!</v>
      </c>
      <c r="E431" s="6" t="e">
        <f>VLOOKUP($B431,[1]!Res,E$1,0)</f>
        <v>#REF!</v>
      </c>
      <c r="F431" s="6" t="e">
        <f>VLOOKUP($B431,[1]!Res,F$1,0)</f>
        <v>#REF!</v>
      </c>
      <c r="G431" s="6" t="e">
        <f>VLOOKUP($B431,[1]!Res,G$1,0)</f>
        <v>#REF!</v>
      </c>
    </row>
    <row r="432" spans="1:7" ht="12.75" customHeight="1" x14ac:dyDescent="0.25">
      <c r="A432" s="26" t="e">
        <f t="shared" si="12"/>
        <v>#REF!</v>
      </c>
      <c r="B432" s="26" t="e">
        <f t="shared" si="13"/>
        <v>#REF!</v>
      </c>
      <c r="C432" s="5">
        <v>14</v>
      </c>
      <c r="D432" s="6" t="e">
        <f>VLOOKUP($B432,[1]!Res,D$1,0)</f>
        <v>#REF!</v>
      </c>
      <c r="E432" s="6" t="e">
        <f>VLOOKUP($B432,[1]!Res,E$1,0)</f>
        <v>#REF!</v>
      </c>
      <c r="F432" s="6" t="e">
        <f>VLOOKUP($B432,[1]!Res,F$1,0)</f>
        <v>#REF!</v>
      </c>
      <c r="G432" s="6" t="e">
        <f>VLOOKUP($B432,[1]!Res,G$1,0)</f>
        <v>#REF!</v>
      </c>
    </row>
    <row r="433" spans="1:7" ht="12.75" customHeight="1" x14ac:dyDescent="0.25">
      <c r="A433" s="26" t="e">
        <f t="shared" si="12"/>
        <v>#REF!</v>
      </c>
      <c r="B433" s="26" t="e">
        <f t="shared" si="13"/>
        <v>#REF!</v>
      </c>
      <c r="C433" s="5">
        <v>15</v>
      </c>
      <c r="D433" s="6" t="e">
        <f>VLOOKUP($B433,[1]!Res,D$1,0)</f>
        <v>#REF!</v>
      </c>
      <c r="E433" s="6" t="e">
        <f>VLOOKUP($B433,[1]!Res,E$1,0)</f>
        <v>#REF!</v>
      </c>
      <c r="F433" s="6" t="e">
        <f>VLOOKUP($B433,[1]!Res,F$1,0)</f>
        <v>#REF!</v>
      </c>
      <c r="G433" s="6" t="e">
        <f>VLOOKUP($B433,[1]!Res,G$1,0)</f>
        <v>#REF!</v>
      </c>
    </row>
    <row r="434" spans="1:7" ht="19.5" customHeight="1" x14ac:dyDescent="0.25">
      <c r="A434" s="26" t="e">
        <f t="shared" si="12"/>
        <v>#REF!</v>
      </c>
      <c r="B434" s="26" t="e">
        <f t="shared" si="13"/>
        <v>#REF!</v>
      </c>
      <c r="C434" s="5">
        <v>16</v>
      </c>
      <c r="D434" s="6" t="e">
        <f>VLOOKUP($B434,[1]!Res,D$1,0)</f>
        <v>#REF!</v>
      </c>
      <c r="E434" s="6" t="e">
        <f>VLOOKUP($B434,[1]!Res,E$1,0)</f>
        <v>#REF!</v>
      </c>
      <c r="F434" s="6" t="e">
        <f>VLOOKUP($B434,[1]!Res,F$1,0)</f>
        <v>#REF!</v>
      </c>
      <c r="G434" s="6" t="e">
        <f>VLOOKUP($B434,[1]!Res,G$1,0)</f>
        <v>#REF!</v>
      </c>
    </row>
    <row r="435" spans="1:7" ht="12.75" customHeight="1" x14ac:dyDescent="0.25">
      <c r="A435" s="26" t="e">
        <f t="shared" si="12"/>
        <v>#REF!</v>
      </c>
      <c r="B435" s="26" t="e">
        <f t="shared" si="13"/>
        <v>#REF!</v>
      </c>
      <c r="C435" s="5">
        <v>17</v>
      </c>
      <c r="D435" s="6" t="e">
        <f>VLOOKUP($B435,[1]!Res,D$1,0)</f>
        <v>#REF!</v>
      </c>
      <c r="E435" s="6" t="e">
        <f>VLOOKUP($B435,[1]!Res,E$1,0)</f>
        <v>#REF!</v>
      </c>
      <c r="F435" s="6" t="e">
        <f>VLOOKUP($B435,[1]!Res,F$1,0)</f>
        <v>#REF!</v>
      </c>
      <c r="G435" s="6" t="e">
        <f>VLOOKUP($B435,[1]!Res,G$1,0)</f>
        <v>#REF!</v>
      </c>
    </row>
    <row r="436" spans="1:7" ht="12.75" customHeight="1" x14ac:dyDescent="0.25">
      <c r="A436" s="26" t="e">
        <f t="shared" si="12"/>
        <v>#REF!</v>
      </c>
      <c r="B436" s="26" t="e">
        <f t="shared" si="13"/>
        <v>#REF!</v>
      </c>
      <c r="C436" s="5">
        <v>18</v>
      </c>
      <c r="D436" s="6" t="e">
        <f>VLOOKUP($B436,[1]!Res,D$1,0)</f>
        <v>#REF!</v>
      </c>
      <c r="E436" s="6" t="e">
        <f>VLOOKUP($B436,[1]!Res,E$1,0)</f>
        <v>#REF!</v>
      </c>
      <c r="F436" s="6" t="e">
        <f>VLOOKUP($B436,[1]!Res,F$1,0)</f>
        <v>#REF!</v>
      </c>
      <c r="G436" s="6" t="e">
        <f>VLOOKUP($B436,[1]!Res,G$1,0)</f>
        <v>#REF!</v>
      </c>
    </row>
    <row r="437" spans="1:7" ht="12.75" customHeight="1" x14ac:dyDescent="0.25">
      <c r="A437" s="26" t="e">
        <f t="shared" si="12"/>
        <v>#REF!</v>
      </c>
      <c r="B437" s="26" t="e">
        <f t="shared" si="13"/>
        <v>#REF!</v>
      </c>
      <c r="C437" s="5">
        <v>19</v>
      </c>
      <c r="D437" s="6" t="e">
        <f>VLOOKUP($B437,[1]!Res,D$1,0)</f>
        <v>#REF!</v>
      </c>
      <c r="E437" s="6" t="e">
        <f>VLOOKUP($B437,[1]!Res,E$1,0)</f>
        <v>#REF!</v>
      </c>
      <c r="F437" s="6" t="e">
        <f>VLOOKUP($B437,[1]!Res,F$1,0)</f>
        <v>#REF!</v>
      </c>
      <c r="G437" s="6" t="e">
        <f>VLOOKUP($B437,[1]!Res,G$1,0)</f>
        <v>#REF!</v>
      </c>
    </row>
    <row r="438" spans="1:7" ht="12.75" customHeight="1" x14ac:dyDescent="0.25">
      <c r="A438" s="26" t="e">
        <f t="shared" si="12"/>
        <v>#REF!</v>
      </c>
      <c r="B438" s="26" t="e">
        <f t="shared" si="13"/>
        <v>#REF!</v>
      </c>
      <c r="C438" s="5">
        <v>20</v>
      </c>
      <c r="D438" s="6" t="e">
        <f>VLOOKUP($B438,[1]!Res,D$1,0)</f>
        <v>#REF!</v>
      </c>
      <c r="E438" s="6" t="e">
        <f>VLOOKUP($B438,[1]!Res,E$1,0)</f>
        <v>#REF!</v>
      </c>
      <c r="F438" s="6" t="e">
        <f>VLOOKUP($B438,[1]!Res,F$1,0)</f>
        <v>#REF!</v>
      </c>
      <c r="G438" s="6" t="e">
        <f>VLOOKUP($B438,[1]!Res,G$1,0)</f>
        <v>#REF!</v>
      </c>
    </row>
    <row r="439" spans="1:7" ht="19.5" customHeight="1" x14ac:dyDescent="0.25">
      <c r="A439" s="26" t="e">
        <f t="shared" si="12"/>
        <v>#REF!</v>
      </c>
      <c r="B439" s="26" t="e">
        <f t="shared" si="13"/>
        <v>#REF!</v>
      </c>
      <c r="C439" s="5">
        <v>21</v>
      </c>
      <c r="D439" s="6" t="e">
        <f>VLOOKUP($B439,[1]!Res,D$1,0)</f>
        <v>#REF!</v>
      </c>
      <c r="E439" s="6" t="e">
        <f>VLOOKUP($B439,[1]!Res,E$1,0)</f>
        <v>#REF!</v>
      </c>
      <c r="F439" s="6" t="e">
        <f>VLOOKUP($B439,[1]!Res,F$1,0)</f>
        <v>#REF!</v>
      </c>
      <c r="G439" s="6" t="e">
        <f>VLOOKUP($B439,[1]!Res,G$1,0)</f>
        <v>#REF!</v>
      </c>
    </row>
    <row r="440" spans="1:7" ht="12.75" customHeight="1" x14ac:dyDescent="0.25">
      <c r="A440" s="26" t="e">
        <f t="shared" si="12"/>
        <v>#REF!</v>
      </c>
      <c r="B440" s="26" t="e">
        <f t="shared" si="13"/>
        <v>#REF!</v>
      </c>
      <c r="C440" s="5">
        <v>22</v>
      </c>
      <c r="D440" s="6" t="e">
        <f>VLOOKUP($B440,[1]!Res,D$1,0)</f>
        <v>#REF!</v>
      </c>
      <c r="E440" s="6" t="e">
        <f>VLOOKUP($B440,[1]!Res,E$1,0)</f>
        <v>#REF!</v>
      </c>
      <c r="F440" s="6" t="e">
        <f>VLOOKUP($B440,[1]!Res,F$1,0)</f>
        <v>#REF!</v>
      </c>
      <c r="G440" s="6" t="e">
        <f>VLOOKUP($B440,[1]!Res,G$1,0)</f>
        <v>#REF!</v>
      </c>
    </row>
    <row r="441" spans="1:7" ht="12.75" customHeight="1" x14ac:dyDescent="0.25">
      <c r="A441" s="26" t="e">
        <f t="shared" si="12"/>
        <v>#REF!</v>
      </c>
      <c r="B441" s="26" t="e">
        <f t="shared" si="13"/>
        <v>#REF!</v>
      </c>
      <c r="C441" s="5">
        <v>23</v>
      </c>
      <c r="D441" s="6" t="e">
        <f>VLOOKUP($B441,[1]!Res,D$1,0)</f>
        <v>#REF!</v>
      </c>
      <c r="E441" s="6" t="e">
        <f>VLOOKUP($B441,[1]!Res,E$1,0)</f>
        <v>#REF!</v>
      </c>
      <c r="F441" s="6" t="e">
        <f>VLOOKUP($B441,[1]!Res,F$1,0)</f>
        <v>#REF!</v>
      </c>
      <c r="G441" s="6" t="e">
        <f>VLOOKUP($B441,[1]!Res,G$1,0)</f>
        <v>#REF!</v>
      </c>
    </row>
    <row r="442" spans="1:7" ht="12.75" customHeight="1" x14ac:dyDescent="0.25">
      <c r="A442" s="26" t="e">
        <f t="shared" si="12"/>
        <v>#REF!</v>
      </c>
      <c r="B442" s="26" t="e">
        <f t="shared" si="13"/>
        <v>#REF!</v>
      </c>
      <c r="C442" s="5">
        <v>24</v>
      </c>
      <c r="D442" s="6" t="e">
        <f>VLOOKUP($B442,[1]!Res,D$1,0)</f>
        <v>#REF!</v>
      </c>
      <c r="E442" s="6" t="e">
        <f>VLOOKUP($B442,[1]!Res,E$1,0)</f>
        <v>#REF!</v>
      </c>
      <c r="F442" s="6" t="e">
        <f>VLOOKUP($B442,[1]!Res,F$1,0)</f>
        <v>#REF!</v>
      </c>
      <c r="G442" s="6" t="e">
        <f>VLOOKUP($B442,[1]!Res,G$1,0)</f>
        <v>#REF!</v>
      </c>
    </row>
    <row r="443" spans="1:7" ht="12.75" customHeight="1" x14ac:dyDescent="0.25">
      <c r="A443" s="26" t="e">
        <f t="shared" si="12"/>
        <v>#REF!</v>
      </c>
      <c r="B443" s="26" t="e">
        <f t="shared" si="13"/>
        <v>#REF!</v>
      </c>
      <c r="C443" s="5">
        <v>25</v>
      </c>
      <c r="D443" s="6" t="e">
        <f>VLOOKUP($B443,[1]!Res,D$1,0)</f>
        <v>#REF!</v>
      </c>
      <c r="E443" s="6" t="e">
        <f>VLOOKUP($B443,[1]!Res,E$1,0)</f>
        <v>#REF!</v>
      </c>
      <c r="F443" s="6" t="e">
        <f>VLOOKUP($B443,[1]!Res,F$1,0)</f>
        <v>#REF!</v>
      </c>
      <c r="G443" s="6" t="e">
        <f>VLOOKUP($B443,[1]!Res,G$1,0)</f>
        <v>#REF!</v>
      </c>
    </row>
    <row r="444" spans="1:7" ht="18" customHeight="1" x14ac:dyDescent="0.25">
      <c r="A444" s="26" t="e">
        <f t="shared" si="12"/>
        <v>#REF!</v>
      </c>
      <c r="B444" s="26" t="e">
        <f t="shared" si="13"/>
        <v>#REF!</v>
      </c>
      <c r="C444" s="56" t="e">
        <f>C410</f>
        <v>#REF!</v>
      </c>
      <c r="D444" s="56"/>
      <c r="E444" s="56"/>
      <c r="F444" s="56"/>
    </row>
    <row r="445" spans="1:7" ht="18" customHeight="1" x14ac:dyDescent="0.25">
      <c r="A445" s="26" t="e">
        <f t="shared" si="12"/>
        <v>#REF!</v>
      </c>
      <c r="B445" s="26" t="e">
        <f t="shared" si="13"/>
        <v>#REF!</v>
      </c>
      <c r="C445" s="4" t="s">
        <v>8</v>
      </c>
      <c r="E445" s="8"/>
      <c r="F445" s="15"/>
      <c r="G445" s="14"/>
    </row>
    <row r="446" spans="1:7" ht="18" customHeight="1" x14ac:dyDescent="0.25">
      <c r="A446" s="26" t="e">
        <f t="shared" si="12"/>
        <v>#REF!</v>
      </c>
      <c r="B446" s="26" t="e">
        <f t="shared" si="13"/>
        <v>#REF!</v>
      </c>
      <c r="C446" s="4" t="s">
        <v>0</v>
      </c>
      <c r="D446" s="15"/>
      <c r="E446" s="20">
        <v>0.9</v>
      </c>
      <c r="F446" s="15"/>
      <c r="G446" s="14" t="str">
        <f>+cit</f>
        <v/>
      </c>
    </row>
    <row r="447" spans="1:7" ht="18" customHeight="1" x14ac:dyDescent="0.25">
      <c r="A447" s="26" t="e">
        <f t="shared" si="12"/>
        <v>#REF!</v>
      </c>
      <c r="B447" s="26" t="e">
        <f t="shared" si="13"/>
        <v>#REF!</v>
      </c>
      <c r="C447" s="57" t="s">
        <v>25</v>
      </c>
      <c r="D447" s="57"/>
      <c r="E447" s="8"/>
      <c r="F447" s="8"/>
      <c r="G447" s="24" t="str">
        <f>+_cit1</f>
        <v/>
      </c>
    </row>
    <row r="448" spans="1:7" ht="15.75" x14ac:dyDescent="0.25">
      <c r="A448" s="26" t="e">
        <f t="shared" si="12"/>
        <v>#REF!</v>
      </c>
      <c r="B448" s="26" t="e">
        <f t="shared" si="13"/>
        <v>#REF!</v>
      </c>
      <c r="C448" s="4"/>
      <c r="D448" s="15"/>
      <c r="E448" s="8"/>
      <c r="F448" s="15"/>
      <c r="G448" s="24"/>
    </row>
    <row r="449" spans="1:7" ht="15.75" x14ac:dyDescent="0.25">
      <c r="A449" s="26"/>
      <c r="B449" s="26"/>
      <c r="C449" s="2"/>
      <c r="D449" s="9"/>
      <c r="E449" s="10"/>
      <c r="F449" s="10" t="s">
        <v>52</v>
      </c>
    </row>
    <row r="450" spans="1:7" ht="26.25" x14ac:dyDescent="0.25">
      <c r="A450" s="26" t="e">
        <f>IF(LEFT(C450,8)="PROPOSED",A448+1,A448)</f>
        <v>#REF!</v>
      </c>
      <c r="B450" s="26" t="e">
        <f t="shared" si="13"/>
        <v>#REF!</v>
      </c>
      <c r="C450" s="2"/>
      <c r="D450" s="2"/>
      <c r="E450" s="2"/>
      <c r="F450" s="50" t="s">
        <v>53</v>
      </c>
    </row>
    <row r="451" spans="1:7" ht="15.75" x14ac:dyDescent="0.25">
      <c r="A451" s="26" t="e">
        <f t="shared" si="12"/>
        <v>#REF!</v>
      </c>
      <c r="B451" s="26" t="e">
        <f t="shared" si="13"/>
        <v>#REF!</v>
      </c>
      <c r="C451" s="3"/>
      <c r="D451" s="3"/>
      <c r="E451" s="2"/>
      <c r="F451" s="43" t="s">
        <v>54</v>
      </c>
      <c r="G451" s="3"/>
    </row>
    <row r="452" spans="1:7" ht="26.25" x14ac:dyDescent="0.25">
      <c r="A452" s="26" t="e">
        <f t="shared" si="12"/>
        <v>#REF!</v>
      </c>
      <c r="B452" s="26" t="e">
        <f t="shared" si="13"/>
        <v>#REF!</v>
      </c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1:7" ht="19.5" customHeight="1" x14ac:dyDescent="0.25">
      <c r="A453" s="26" t="e">
        <f t="shared" si="12"/>
        <v>#REF!</v>
      </c>
      <c r="B453" s="26" t="e">
        <f t="shared" si="13"/>
        <v>#REF!</v>
      </c>
      <c r="C453" s="5">
        <v>1</v>
      </c>
      <c r="D453" s="6" t="e">
        <f>VLOOKUP($B453,[1]!Res,D$1,0)</f>
        <v>#REF!</v>
      </c>
      <c r="E453" s="6" t="e">
        <f>VLOOKUP($B453,[1]!Res,E$1,0)</f>
        <v>#REF!</v>
      </c>
      <c r="F453" s="6" t="e">
        <f>VLOOKUP($B453,[1]!Res,F$1,0)</f>
        <v>#REF!</v>
      </c>
      <c r="G453" s="6" t="e">
        <f>VLOOKUP($B453,[1]!Res,G$1,0)</f>
        <v>#REF!</v>
      </c>
    </row>
    <row r="454" spans="1:7" ht="12.75" customHeight="1" x14ac:dyDescent="0.25">
      <c r="A454" s="26" t="e">
        <f t="shared" si="12"/>
        <v>#REF!</v>
      </c>
      <c r="B454" s="26" t="e">
        <f t="shared" si="13"/>
        <v>#REF!</v>
      </c>
      <c r="C454" s="5">
        <v>2</v>
      </c>
      <c r="D454" s="6" t="e">
        <f>VLOOKUP($B454,[1]!Res,D$1,0)</f>
        <v>#REF!</v>
      </c>
      <c r="E454" s="6" t="e">
        <f>VLOOKUP($B454,[1]!Res,E$1,0)</f>
        <v>#REF!</v>
      </c>
      <c r="F454" s="6" t="e">
        <f>VLOOKUP($B454,[1]!Res,F$1,0)</f>
        <v>#REF!</v>
      </c>
      <c r="G454" s="6" t="e">
        <f>VLOOKUP($B454,[1]!Res,G$1,0)</f>
        <v>#REF!</v>
      </c>
    </row>
    <row r="455" spans="1:7" ht="12.75" customHeight="1" x14ac:dyDescent="0.25">
      <c r="A455" s="26" t="e">
        <f t="shared" si="12"/>
        <v>#REF!</v>
      </c>
      <c r="B455" s="26" t="e">
        <f t="shared" si="13"/>
        <v>#REF!</v>
      </c>
      <c r="C455" s="17">
        <v>3</v>
      </c>
      <c r="D455" s="6" t="e">
        <f>VLOOKUP($B455,[1]!Res,D$1,0)</f>
        <v>#REF!</v>
      </c>
      <c r="E455" s="6" t="e">
        <f>VLOOKUP($B455,[1]!Res,E$1,0)</f>
        <v>#REF!</v>
      </c>
      <c r="F455" s="6" t="e">
        <f>VLOOKUP($B455,[1]!Res,F$1,0)</f>
        <v>#REF!</v>
      </c>
      <c r="G455" s="6" t="e">
        <f>VLOOKUP($B455,[1]!Res,G$1,0)</f>
        <v>#REF!</v>
      </c>
    </row>
    <row r="456" spans="1:7" ht="12.75" customHeight="1" x14ac:dyDescent="0.25">
      <c r="A456" s="26" t="e">
        <f t="shared" si="12"/>
        <v>#REF!</v>
      </c>
      <c r="B456" s="26" t="e">
        <f t="shared" si="13"/>
        <v>#REF!</v>
      </c>
      <c r="C456" s="5">
        <v>4</v>
      </c>
      <c r="D456" s="6" t="e">
        <f>VLOOKUP($B456,[1]!Res,D$1,0)</f>
        <v>#REF!</v>
      </c>
      <c r="E456" s="6" t="e">
        <f>VLOOKUP($B456,[1]!Res,E$1,0)</f>
        <v>#REF!</v>
      </c>
      <c r="F456" s="6" t="e">
        <f>VLOOKUP($B456,[1]!Res,F$1,0)</f>
        <v>#REF!</v>
      </c>
      <c r="G456" s="6" t="e">
        <f>VLOOKUP($B456,[1]!Res,G$1,0)</f>
        <v>#REF!</v>
      </c>
    </row>
    <row r="457" spans="1:7" ht="12.75" customHeight="1" x14ac:dyDescent="0.25">
      <c r="A457" s="26" t="e">
        <f t="shared" si="12"/>
        <v>#REF!</v>
      </c>
      <c r="B457" s="26" t="e">
        <f t="shared" si="13"/>
        <v>#REF!</v>
      </c>
      <c r="C457" s="5">
        <v>5</v>
      </c>
      <c r="D457" s="6" t="e">
        <f>VLOOKUP($B457,[1]!Res,D$1,0)</f>
        <v>#REF!</v>
      </c>
      <c r="E457" s="6" t="e">
        <f>VLOOKUP($B457,[1]!Res,E$1,0)</f>
        <v>#REF!</v>
      </c>
      <c r="F457" s="6" t="e">
        <f>VLOOKUP($B457,[1]!Res,F$1,0)</f>
        <v>#REF!</v>
      </c>
      <c r="G457" s="6" t="e">
        <f>VLOOKUP($B457,[1]!Res,G$1,0)</f>
        <v>#REF!</v>
      </c>
    </row>
    <row r="458" spans="1:7" ht="19.5" customHeight="1" x14ac:dyDescent="0.25">
      <c r="A458" s="26" t="e">
        <f t="shared" si="12"/>
        <v>#REF!</v>
      </c>
      <c r="B458" s="26" t="e">
        <f t="shared" si="13"/>
        <v>#REF!</v>
      </c>
      <c r="C458" s="17">
        <v>6</v>
      </c>
      <c r="D458" s="6" t="e">
        <f>VLOOKUP($B458,[1]!Res,D$1,0)</f>
        <v>#REF!</v>
      </c>
      <c r="E458" s="6" t="e">
        <f>VLOOKUP($B458,[1]!Res,E$1,0)</f>
        <v>#REF!</v>
      </c>
      <c r="F458" s="6" t="e">
        <f>VLOOKUP($B458,[1]!Res,F$1,0)</f>
        <v>#REF!</v>
      </c>
      <c r="G458" s="6" t="e">
        <f>VLOOKUP($B458,[1]!Res,G$1,0)</f>
        <v>#REF!</v>
      </c>
    </row>
    <row r="459" spans="1:7" ht="12.75" customHeight="1" x14ac:dyDescent="0.25">
      <c r="A459" s="26" t="e">
        <f t="shared" si="12"/>
        <v>#REF!</v>
      </c>
      <c r="B459" s="26" t="e">
        <f t="shared" si="13"/>
        <v>#REF!</v>
      </c>
      <c r="C459" s="5">
        <v>7</v>
      </c>
      <c r="D459" s="6" t="e">
        <f>VLOOKUP($B459,[1]!Res,D$1,0)</f>
        <v>#REF!</v>
      </c>
      <c r="E459" s="6" t="e">
        <f>VLOOKUP($B459,[1]!Res,E$1,0)</f>
        <v>#REF!</v>
      </c>
      <c r="F459" s="6" t="e">
        <f>VLOOKUP($B459,[1]!Res,F$1,0)</f>
        <v>#REF!</v>
      </c>
      <c r="G459" s="6" t="e">
        <f>VLOOKUP($B459,[1]!Res,G$1,0)</f>
        <v>#REF!</v>
      </c>
    </row>
    <row r="460" spans="1:7" ht="12.75" customHeight="1" x14ac:dyDescent="0.25">
      <c r="A460" s="26" t="e">
        <f t="shared" si="12"/>
        <v>#REF!</v>
      </c>
      <c r="B460" s="26" t="e">
        <f t="shared" si="13"/>
        <v>#REF!</v>
      </c>
      <c r="C460" s="5">
        <v>8</v>
      </c>
      <c r="D460" s="6" t="e">
        <f>VLOOKUP($B460,[1]!Res,D$1,0)</f>
        <v>#REF!</v>
      </c>
      <c r="E460" s="6" t="e">
        <f>VLOOKUP($B460,[1]!Res,E$1,0)</f>
        <v>#REF!</v>
      </c>
      <c r="F460" s="6" t="e">
        <f>VLOOKUP($B460,[1]!Res,F$1,0)</f>
        <v>#REF!</v>
      </c>
      <c r="G460" s="6" t="e">
        <f>VLOOKUP($B460,[1]!Res,G$1,0)</f>
        <v>#REF!</v>
      </c>
    </row>
    <row r="461" spans="1:7" ht="12.75" customHeight="1" x14ac:dyDescent="0.25">
      <c r="A461" s="26" t="e">
        <f t="shared" si="12"/>
        <v>#REF!</v>
      </c>
      <c r="B461" s="26" t="e">
        <f t="shared" si="13"/>
        <v>#REF!</v>
      </c>
      <c r="C461" s="5">
        <v>9</v>
      </c>
      <c r="D461" s="6" t="e">
        <f>VLOOKUP($B461,[1]!Res,D$1,0)</f>
        <v>#REF!</v>
      </c>
      <c r="E461" s="6" t="e">
        <f>VLOOKUP($B461,[1]!Res,E$1,0)</f>
        <v>#REF!</v>
      </c>
      <c r="F461" s="6" t="e">
        <f>VLOOKUP($B461,[1]!Res,F$1,0)</f>
        <v>#REF!</v>
      </c>
      <c r="G461" s="6" t="e">
        <f>VLOOKUP($B461,[1]!Res,G$1,0)</f>
        <v>#REF!</v>
      </c>
    </row>
    <row r="462" spans="1:7" ht="12.75" customHeight="1" x14ac:dyDescent="0.25">
      <c r="A462" s="26" t="e">
        <f t="shared" si="12"/>
        <v>#REF!</v>
      </c>
      <c r="B462" s="26" t="e">
        <f t="shared" si="13"/>
        <v>#REF!</v>
      </c>
      <c r="C462" s="5">
        <v>10</v>
      </c>
      <c r="D462" s="6" t="e">
        <f>VLOOKUP($B462,[1]!Res,D$1,0)</f>
        <v>#REF!</v>
      </c>
      <c r="E462" s="6" t="e">
        <f>VLOOKUP($B462,[1]!Res,E$1,0)</f>
        <v>#REF!</v>
      </c>
      <c r="F462" s="6" t="e">
        <f>VLOOKUP($B462,[1]!Res,F$1,0)</f>
        <v>#REF!</v>
      </c>
      <c r="G462" s="6" t="e">
        <f>VLOOKUP($B462,[1]!Res,G$1,0)</f>
        <v>#REF!</v>
      </c>
    </row>
    <row r="463" spans="1:7" ht="19.5" customHeight="1" x14ac:dyDescent="0.25">
      <c r="A463" s="26" t="e">
        <f t="shared" si="12"/>
        <v>#REF!</v>
      </c>
      <c r="B463" s="26" t="e">
        <f t="shared" si="13"/>
        <v>#REF!</v>
      </c>
      <c r="C463" s="5">
        <v>11</v>
      </c>
      <c r="D463" s="6" t="e">
        <f>VLOOKUP($B463,[1]!Res,D$1,0)</f>
        <v>#REF!</v>
      </c>
      <c r="E463" s="6" t="e">
        <f>VLOOKUP($B463,[1]!Res,E$1,0)</f>
        <v>#REF!</v>
      </c>
      <c r="F463" s="6" t="e">
        <f>VLOOKUP($B463,[1]!Res,F$1,0)</f>
        <v>#REF!</v>
      </c>
      <c r="G463" s="6" t="e">
        <f>VLOOKUP($B463,[1]!Res,G$1,0)</f>
        <v>#REF!</v>
      </c>
    </row>
    <row r="464" spans="1:7" ht="12.75" customHeight="1" x14ac:dyDescent="0.25">
      <c r="A464" s="26" t="e">
        <f t="shared" si="12"/>
        <v>#REF!</v>
      </c>
      <c r="B464" s="26" t="e">
        <f t="shared" si="13"/>
        <v>#REF!</v>
      </c>
      <c r="C464" s="5">
        <v>12</v>
      </c>
      <c r="D464" s="6" t="e">
        <f>VLOOKUP($B464,[1]!Res,D$1,0)</f>
        <v>#REF!</v>
      </c>
      <c r="E464" s="6" t="e">
        <f>VLOOKUP($B464,[1]!Res,E$1,0)</f>
        <v>#REF!</v>
      </c>
      <c r="F464" s="6" t="e">
        <f>VLOOKUP($B464,[1]!Res,F$1,0)</f>
        <v>#REF!</v>
      </c>
      <c r="G464" s="6" t="e">
        <f>VLOOKUP($B464,[1]!Res,G$1,0)</f>
        <v>#REF!</v>
      </c>
    </row>
    <row r="465" spans="1:7" ht="12.75" customHeight="1" x14ac:dyDescent="0.25">
      <c r="A465" s="26" t="e">
        <f t="shared" si="12"/>
        <v>#REF!</v>
      </c>
      <c r="B465" s="26" t="e">
        <f t="shared" si="13"/>
        <v>#REF!</v>
      </c>
      <c r="C465" s="5">
        <v>13</v>
      </c>
      <c r="D465" s="6" t="e">
        <f>VLOOKUP($B465,[1]!Res,D$1,0)</f>
        <v>#REF!</v>
      </c>
      <c r="E465" s="6" t="e">
        <f>VLOOKUP($B465,[1]!Res,E$1,0)</f>
        <v>#REF!</v>
      </c>
      <c r="F465" s="6" t="e">
        <f>VLOOKUP($B465,[1]!Res,F$1,0)</f>
        <v>#REF!</v>
      </c>
      <c r="G465" s="6" t="e">
        <f>VLOOKUP($B465,[1]!Res,G$1,0)</f>
        <v>#REF!</v>
      </c>
    </row>
    <row r="466" spans="1:7" ht="12.75" customHeight="1" x14ac:dyDescent="0.25">
      <c r="A466" s="26" t="e">
        <f t="shared" si="12"/>
        <v>#REF!</v>
      </c>
      <c r="B466" s="26" t="e">
        <f t="shared" si="13"/>
        <v>#REF!</v>
      </c>
      <c r="C466" s="5">
        <v>14</v>
      </c>
      <c r="D466" s="6" t="e">
        <f>VLOOKUP($B466,[1]!Res,D$1,0)</f>
        <v>#REF!</v>
      </c>
      <c r="E466" s="6" t="e">
        <f>VLOOKUP($B466,[1]!Res,E$1,0)</f>
        <v>#REF!</v>
      </c>
      <c r="F466" s="6" t="e">
        <f>VLOOKUP($B466,[1]!Res,F$1,0)</f>
        <v>#REF!</v>
      </c>
      <c r="G466" s="6" t="e">
        <f>VLOOKUP($B466,[1]!Res,G$1,0)</f>
        <v>#REF!</v>
      </c>
    </row>
    <row r="467" spans="1:7" ht="12.75" customHeight="1" x14ac:dyDescent="0.25">
      <c r="A467" s="26" t="e">
        <f t="shared" si="12"/>
        <v>#REF!</v>
      </c>
      <c r="B467" s="26" t="e">
        <f t="shared" si="13"/>
        <v>#REF!</v>
      </c>
      <c r="C467" s="5">
        <v>15</v>
      </c>
      <c r="D467" s="6" t="e">
        <f>VLOOKUP($B467,[1]!Res,D$1,0)</f>
        <v>#REF!</v>
      </c>
      <c r="E467" s="6" t="e">
        <f>VLOOKUP($B467,[1]!Res,E$1,0)</f>
        <v>#REF!</v>
      </c>
      <c r="F467" s="6" t="e">
        <f>VLOOKUP($B467,[1]!Res,F$1,0)</f>
        <v>#REF!</v>
      </c>
      <c r="G467" s="6" t="e">
        <f>VLOOKUP($B467,[1]!Res,G$1,0)</f>
        <v>#REF!</v>
      </c>
    </row>
    <row r="468" spans="1:7" ht="19.5" customHeight="1" x14ac:dyDescent="0.25">
      <c r="A468" s="26" t="e">
        <f t="shared" ref="A468:A533" si="14">IF(LEFT(C468,8)="PROPOSED",A467+1,A467)</f>
        <v>#REF!</v>
      </c>
      <c r="B468" s="26" t="e">
        <f t="shared" ref="B468:B533" si="15">+A468&amp;"-"&amp;C468</f>
        <v>#REF!</v>
      </c>
      <c r="C468" s="5">
        <v>16</v>
      </c>
      <c r="D468" s="6" t="e">
        <f>VLOOKUP($B468,[1]!Res,D$1,0)</f>
        <v>#REF!</v>
      </c>
      <c r="E468" s="6" t="e">
        <f>VLOOKUP($B468,[1]!Res,E$1,0)</f>
        <v>#REF!</v>
      </c>
      <c r="F468" s="6" t="e">
        <f>VLOOKUP($B468,[1]!Res,F$1,0)</f>
        <v>#REF!</v>
      </c>
      <c r="G468" s="6" t="e">
        <f>VLOOKUP($B468,[1]!Res,G$1,0)</f>
        <v>#REF!</v>
      </c>
    </row>
    <row r="469" spans="1:7" ht="12.75" customHeight="1" x14ac:dyDescent="0.25">
      <c r="A469" s="26" t="e">
        <f t="shared" si="14"/>
        <v>#REF!</v>
      </c>
      <c r="B469" s="26" t="e">
        <f t="shared" si="15"/>
        <v>#REF!</v>
      </c>
      <c r="C469" s="5">
        <v>17</v>
      </c>
      <c r="D469" s="6" t="e">
        <f>VLOOKUP($B469,[1]!Res,D$1,0)</f>
        <v>#REF!</v>
      </c>
      <c r="E469" s="6" t="e">
        <f>VLOOKUP($B469,[1]!Res,E$1,0)</f>
        <v>#REF!</v>
      </c>
      <c r="F469" s="6" t="e">
        <f>VLOOKUP($B469,[1]!Res,F$1,0)</f>
        <v>#REF!</v>
      </c>
      <c r="G469" s="6" t="e">
        <f>VLOOKUP($B469,[1]!Res,G$1,0)</f>
        <v>#REF!</v>
      </c>
    </row>
    <row r="470" spans="1:7" ht="12.75" customHeight="1" x14ac:dyDescent="0.25">
      <c r="A470" s="26" t="e">
        <f t="shared" si="14"/>
        <v>#REF!</v>
      </c>
      <c r="B470" s="26" t="e">
        <f t="shared" si="15"/>
        <v>#REF!</v>
      </c>
      <c r="C470" s="5">
        <v>18</v>
      </c>
      <c r="D470" s="6" t="e">
        <f>VLOOKUP($B470,[1]!Res,D$1,0)</f>
        <v>#REF!</v>
      </c>
      <c r="E470" s="6" t="e">
        <f>VLOOKUP($B470,[1]!Res,E$1,0)</f>
        <v>#REF!</v>
      </c>
      <c r="F470" s="6" t="e">
        <f>VLOOKUP($B470,[1]!Res,F$1,0)</f>
        <v>#REF!</v>
      </c>
      <c r="G470" s="6" t="e">
        <f>VLOOKUP($B470,[1]!Res,G$1,0)</f>
        <v>#REF!</v>
      </c>
    </row>
    <row r="471" spans="1:7" ht="12.75" customHeight="1" x14ac:dyDescent="0.25">
      <c r="A471" s="26" t="e">
        <f t="shared" si="14"/>
        <v>#REF!</v>
      </c>
      <c r="B471" s="26" t="e">
        <f t="shared" si="15"/>
        <v>#REF!</v>
      </c>
      <c r="C471" s="5">
        <v>19</v>
      </c>
      <c r="D471" s="6" t="e">
        <f>VLOOKUP($B471,[1]!Res,D$1,0)</f>
        <v>#REF!</v>
      </c>
      <c r="E471" s="6" t="e">
        <f>VLOOKUP($B471,[1]!Res,E$1,0)</f>
        <v>#REF!</v>
      </c>
      <c r="F471" s="6" t="e">
        <f>VLOOKUP($B471,[1]!Res,F$1,0)</f>
        <v>#REF!</v>
      </c>
      <c r="G471" s="6" t="e">
        <f>VLOOKUP($B471,[1]!Res,G$1,0)</f>
        <v>#REF!</v>
      </c>
    </row>
    <row r="472" spans="1:7" ht="12.75" customHeight="1" x14ac:dyDescent="0.25">
      <c r="A472" s="26" t="e">
        <f t="shared" si="14"/>
        <v>#REF!</v>
      </c>
      <c r="B472" s="26" t="e">
        <f t="shared" si="15"/>
        <v>#REF!</v>
      </c>
      <c r="C472" s="5">
        <v>20</v>
      </c>
      <c r="D472" s="6" t="e">
        <f>VLOOKUP($B472,[1]!Res,D$1,0)</f>
        <v>#REF!</v>
      </c>
      <c r="E472" s="6" t="e">
        <f>VLOOKUP($B472,[1]!Res,E$1,0)</f>
        <v>#REF!</v>
      </c>
      <c r="F472" s="6" t="e">
        <f>VLOOKUP($B472,[1]!Res,F$1,0)</f>
        <v>#REF!</v>
      </c>
      <c r="G472" s="6" t="e">
        <f>VLOOKUP($B472,[1]!Res,G$1,0)</f>
        <v>#REF!</v>
      </c>
    </row>
    <row r="473" spans="1:7" ht="19.5" customHeight="1" x14ac:dyDescent="0.25">
      <c r="A473" s="26" t="e">
        <f t="shared" si="14"/>
        <v>#REF!</v>
      </c>
      <c r="B473" s="26" t="e">
        <f t="shared" si="15"/>
        <v>#REF!</v>
      </c>
      <c r="C473" s="5">
        <v>21</v>
      </c>
      <c r="D473" s="6" t="e">
        <f>VLOOKUP($B473,[1]!Res,D$1,0)</f>
        <v>#REF!</v>
      </c>
      <c r="E473" s="6" t="e">
        <f>VLOOKUP($B473,[1]!Res,E$1,0)</f>
        <v>#REF!</v>
      </c>
      <c r="F473" s="6" t="e">
        <f>VLOOKUP($B473,[1]!Res,F$1,0)</f>
        <v>#REF!</v>
      </c>
      <c r="G473" s="6" t="e">
        <f>VLOOKUP($B473,[1]!Res,G$1,0)</f>
        <v>#REF!</v>
      </c>
    </row>
    <row r="474" spans="1:7" ht="12.75" customHeight="1" x14ac:dyDescent="0.25">
      <c r="A474" s="26" t="e">
        <f t="shared" si="14"/>
        <v>#REF!</v>
      </c>
      <c r="B474" s="26" t="e">
        <f t="shared" si="15"/>
        <v>#REF!</v>
      </c>
      <c r="C474" s="5">
        <v>22</v>
      </c>
      <c r="D474" s="6" t="e">
        <f>VLOOKUP($B474,[1]!Res,D$1,0)</f>
        <v>#REF!</v>
      </c>
      <c r="E474" s="6" t="e">
        <f>VLOOKUP($B474,[1]!Res,E$1,0)</f>
        <v>#REF!</v>
      </c>
      <c r="F474" s="6" t="e">
        <f>VLOOKUP($B474,[1]!Res,F$1,0)</f>
        <v>#REF!</v>
      </c>
      <c r="G474" s="6" t="e">
        <f>VLOOKUP($B474,[1]!Res,G$1,0)</f>
        <v>#REF!</v>
      </c>
    </row>
    <row r="475" spans="1:7" ht="12.75" customHeight="1" x14ac:dyDescent="0.25">
      <c r="A475" s="26" t="e">
        <f t="shared" si="14"/>
        <v>#REF!</v>
      </c>
      <c r="B475" s="26" t="e">
        <f t="shared" si="15"/>
        <v>#REF!</v>
      </c>
      <c r="C475" s="5">
        <v>23</v>
      </c>
      <c r="D475" s="6" t="e">
        <f>VLOOKUP($B475,[1]!Res,D$1,0)</f>
        <v>#REF!</v>
      </c>
      <c r="E475" s="6" t="e">
        <f>VLOOKUP($B475,[1]!Res,E$1,0)</f>
        <v>#REF!</v>
      </c>
      <c r="F475" s="6" t="e">
        <f>VLOOKUP($B475,[1]!Res,F$1,0)</f>
        <v>#REF!</v>
      </c>
      <c r="G475" s="6" t="e">
        <f>VLOOKUP($B475,[1]!Res,G$1,0)</f>
        <v>#REF!</v>
      </c>
    </row>
    <row r="476" spans="1:7" ht="12.75" customHeight="1" x14ac:dyDescent="0.25">
      <c r="A476" s="26" t="e">
        <f t="shared" si="14"/>
        <v>#REF!</v>
      </c>
      <c r="B476" s="26" t="e">
        <f t="shared" si="15"/>
        <v>#REF!</v>
      </c>
      <c r="C476" s="5">
        <v>24</v>
      </c>
      <c r="D476" s="6" t="e">
        <f>VLOOKUP($B476,[1]!Res,D$1,0)</f>
        <v>#REF!</v>
      </c>
      <c r="E476" s="6" t="e">
        <f>VLOOKUP($B476,[1]!Res,E$1,0)</f>
        <v>#REF!</v>
      </c>
      <c r="F476" s="6" t="e">
        <f>VLOOKUP($B476,[1]!Res,F$1,0)</f>
        <v>#REF!</v>
      </c>
      <c r="G476" s="6" t="e">
        <f>VLOOKUP($B476,[1]!Res,G$1,0)</f>
        <v>#REF!</v>
      </c>
    </row>
    <row r="477" spans="1:7" ht="12.75" customHeight="1" x14ac:dyDescent="0.25">
      <c r="A477" s="26" t="e">
        <f t="shared" si="14"/>
        <v>#REF!</v>
      </c>
      <c r="B477" s="26" t="e">
        <f t="shared" si="15"/>
        <v>#REF!</v>
      </c>
      <c r="C477" s="5">
        <v>25</v>
      </c>
      <c r="D477" s="6" t="e">
        <f>VLOOKUP($B477,[1]!Res,D$1,0)</f>
        <v>#REF!</v>
      </c>
      <c r="E477" s="6" t="e">
        <f>VLOOKUP($B477,[1]!Res,E$1,0)</f>
        <v>#REF!</v>
      </c>
      <c r="F477" s="6" t="e">
        <f>VLOOKUP($B477,[1]!Res,F$1,0)</f>
        <v>#REF!</v>
      </c>
      <c r="G477" s="6" t="e">
        <f>VLOOKUP($B477,[1]!Res,G$1,0)</f>
        <v>#REF!</v>
      </c>
    </row>
    <row r="478" spans="1:7" ht="18" customHeight="1" x14ac:dyDescent="0.25">
      <c r="A478" s="26" t="e">
        <f t="shared" si="14"/>
        <v>#REF!</v>
      </c>
      <c r="B478" s="26" t="e">
        <f t="shared" si="15"/>
        <v>#REF!</v>
      </c>
      <c r="C478" s="56" t="e">
        <f>C444</f>
        <v>#REF!</v>
      </c>
      <c r="D478" s="56"/>
      <c r="E478" s="56"/>
      <c r="F478" s="56"/>
    </row>
    <row r="479" spans="1:7" ht="18" customHeight="1" x14ac:dyDescent="0.25">
      <c r="A479" s="26" t="e">
        <f t="shared" si="14"/>
        <v>#REF!</v>
      </c>
      <c r="B479" s="26" t="e">
        <f t="shared" si="15"/>
        <v>#REF!</v>
      </c>
      <c r="C479" s="4" t="s">
        <v>8</v>
      </c>
      <c r="E479" s="8"/>
      <c r="F479" s="15"/>
      <c r="G479" s="14"/>
    </row>
    <row r="480" spans="1:7" ht="18" customHeight="1" x14ac:dyDescent="0.25">
      <c r="A480" s="26" t="e">
        <f t="shared" si="14"/>
        <v>#REF!</v>
      </c>
      <c r="B480" s="26" t="e">
        <f t="shared" si="15"/>
        <v>#REF!</v>
      </c>
      <c r="C480" s="4" t="s">
        <v>0</v>
      </c>
      <c r="D480" s="15"/>
      <c r="E480" s="20">
        <v>0.9</v>
      </c>
      <c r="F480" s="15"/>
      <c r="G480" s="14" t="str">
        <f>+cit</f>
        <v/>
      </c>
    </row>
    <row r="481" spans="1:7" ht="18" customHeight="1" x14ac:dyDescent="0.25">
      <c r="A481" s="26" t="e">
        <f t="shared" si="14"/>
        <v>#REF!</v>
      </c>
      <c r="B481" s="26" t="e">
        <f t="shared" si="15"/>
        <v>#REF!</v>
      </c>
      <c r="C481" s="56" t="s">
        <v>33</v>
      </c>
      <c r="D481" s="57"/>
      <c r="E481" s="8"/>
      <c r="F481" s="8"/>
      <c r="G481" s="24" t="str">
        <f>+_cit1</f>
        <v/>
      </c>
    </row>
    <row r="482" spans="1:7" ht="15.75" x14ac:dyDescent="0.25">
      <c r="A482" s="26" t="e">
        <f t="shared" si="14"/>
        <v>#REF!</v>
      </c>
      <c r="B482" s="26" t="e">
        <f t="shared" si="15"/>
        <v>#REF!</v>
      </c>
      <c r="C482" s="4"/>
      <c r="D482" s="15"/>
      <c r="E482" s="8"/>
      <c r="F482" s="15"/>
      <c r="G482" s="24"/>
    </row>
    <row r="483" spans="1:7" ht="15.75" x14ac:dyDescent="0.25">
      <c r="A483" s="26"/>
      <c r="B483" s="26"/>
      <c r="C483" s="2"/>
      <c r="D483" s="9"/>
      <c r="E483" s="10"/>
      <c r="F483" s="10" t="s">
        <v>52</v>
      </c>
    </row>
    <row r="484" spans="1:7" ht="26.25" x14ac:dyDescent="0.25">
      <c r="A484" s="26" t="e">
        <f>IF(LEFT(C484,8)="PROPOSED",A482+1,A482)</f>
        <v>#REF!</v>
      </c>
      <c r="B484" s="26" t="e">
        <f t="shared" si="15"/>
        <v>#REF!</v>
      </c>
      <c r="C484" s="2"/>
      <c r="D484" s="2"/>
      <c r="E484" s="2"/>
      <c r="F484" s="50" t="s">
        <v>53</v>
      </c>
    </row>
    <row r="485" spans="1:7" ht="15.75" x14ac:dyDescent="0.25">
      <c r="A485" s="26" t="e">
        <f t="shared" si="14"/>
        <v>#REF!</v>
      </c>
      <c r="B485" s="26" t="e">
        <f t="shared" si="15"/>
        <v>#REF!</v>
      </c>
      <c r="C485" s="3"/>
      <c r="D485" s="3"/>
      <c r="E485" s="2"/>
      <c r="F485" s="43" t="s">
        <v>54</v>
      </c>
      <c r="G485" s="3"/>
    </row>
    <row r="486" spans="1:7" ht="26.25" x14ac:dyDescent="0.25">
      <c r="A486" s="26" t="e">
        <f t="shared" si="14"/>
        <v>#REF!</v>
      </c>
      <c r="B486" s="26" t="e">
        <f t="shared" si="15"/>
        <v>#REF!</v>
      </c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1:7" ht="19.5" customHeight="1" x14ac:dyDescent="0.25">
      <c r="A487" s="26" t="e">
        <f t="shared" si="14"/>
        <v>#REF!</v>
      </c>
      <c r="B487" s="26" t="e">
        <f t="shared" si="15"/>
        <v>#REF!</v>
      </c>
      <c r="C487" s="5">
        <v>1</v>
      </c>
      <c r="D487" s="6" t="e">
        <f>VLOOKUP($B487,[1]!Res,D$1,0)</f>
        <v>#REF!</v>
      </c>
      <c r="E487" s="6" t="e">
        <f>VLOOKUP($B487,[1]!Res,E$1,0)</f>
        <v>#REF!</v>
      </c>
      <c r="F487" s="6" t="e">
        <f>VLOOKUP($B487,[1]!Res,F$1,0)</f>
        <v>#REF!</v>
      </c>
      <c r="G487" s="6" t="e">
        <f>VLOOKUP($B487,[1]!Res,G$1,0)</f>
        <v>#REF!</v>
      </c>
    </row>
    <row r="488" spans="1:7" ht="12.75" customHeight="1" x14ac:dyDescent="0.25">
      <c r="A488" s="26" t="e">
        <f t="shared" si="14"/>
        <v>#REF!</v>
      </c>
      <c r="B488" s="26" t="e">
        <f t="shared" si="15"/>
        <v>#REF!</v>
      </c>
      <c r="C488" s="5">
        <v>2</v>
      </c>
      <c r="D488" s="6" t="e">
        <f>VLOOKUP($B488,[1]!Res,D$1,0)</f>
        <v>#REF!</v>
      </c>
      <c r="E488" s="6" t="e">
        <f>VLOOKUP($B488,[1]!Res,E$1,0)</f>
        <v>#REF!</v>
      </c>
      <c r="F488" s="6" t="e">
        <f>VLOOKUP($B488,[1]!Res,F$1,0)</f>
        <v>#REF!</v>
      </c>
      <c r="G488" s="6" t="e">
        <f>VLOOKUP($B488,[1]!Res,G$1,0)</f>
        <v>#REF!</v>
      </c>
    </row>
    <row r="489" spans="1:7" ht="12.75" customHeight="1" x14ac:dyDescent="0.25">
      <c r="A489" s="26" t="e">
        <f t="shared" si="14"/>
        <v>#REF!</v>
      </c>
      <c r="B489" s="26" t="e">
        <f t="shared" si="15"/>
        <v>#REF!</v>
      </c>
      <c r="C489" s="17">
        <v>3</v>
      </c>
      <c r="D489" s="6" t="e">
        <f>VLOOKUP($B489,[1]!Res,D$1,0)</f>
        <v>#REF!</v>
      </c>
      <c r="E489" s="6" t="e">
        <f>VLOOKUP($B489,[1]!Res,E$1,0)</f>
        <v>#REF!</v>
      </c>
      <c r="F489" s="6" t="e">
        <f>VLOOKUP($B489,[1]!Res,F$1,0)</f>
        <v>#REF!</v>
      </c>
      <c r="G489" s="6" t="e">
        <f>VLOOKUP($B489,[1]!Res,G$1,0)</f>
        <v>#REF!</v>
      </c>
    </row>
    <row r="490" spans="1:7" ht="12.75" customHeight="1" x14ac:dyDescent="0.25">
      <c r="A490" s="26" t="e">
        <f t="shared" si="14"/>
        <v>#REF!</v>
      </c>
      <c r="B490" s="26" t="e">
        <f t="shared" si="15"/>
        <v>#REF!</v>
      </c>
      <c r="C490" s="5">
        <v>4</v>
      </c>
      <c r="D490" s="6" t="e">
        <f>VLOOKUP($B490,[1]!Res,D$1,0)</f>
        <v>#REF!</v>
      </c>
      <c r="E490" s="6" t="e">
        <f>VLOOKUP($B490,[1]!Res,E$1,0)</f>
        <v>#REF!</v>
      </c>
      <c r="F490" s="6" t="e">
        <f>VLOOKUP($B490,[1]!Res,F$1,0)</f>
        <v>#REF!</v>
      </c>
      <c r="G490" s="6" t="e">
        <f>VLOOKUP($B490,[1]!Res,G$1,0)</f>
        <v>#REF!</v>
      </c>
    </row>
    <row r="491" spans="1:7" ht="12.75" customHeight="1" x14ac:dyDescent="0.25">
      <c r="A491" s="26" t="e">
        <f t="shared" si="14"/>
        <v>#REF!</v>
      </c>
      <c r="B491" s="26" t="e">
        <f t="shared" si="15"/>
        <v>#REF!</v>
      </c>
      <c r="C491" s="5">
        <v>5</v>
      </c>
      <c r="D491" s="6" t="e">
        <f>VLOOKUP($B491,[1]!Res,D$1,0)</f>
        <v>#REF!</v>
      </c>
      <c r="E491" s="6" t="e">
        <f>VLOOKUP($B491,[1]!Res,E$1,0)</f>
        <v>#REF!</v>
      </c>
      <c r="F491" s="6" t="e">
        <f>VLOOKUP($B491,[1]!Res,F$1,0)</f>
        <v>#REF!</v>
      </c>
      <c r="G491" s="6" t="e">
        <f>VLOOKUP($B491,[1]!Res,G$1,0)</f>
        <v>#REF!</v>
      </c>
    </row>
    <row r="492" spans="1:7" ht="19.5" customHeight="1" x14ac:dyDescent="0.25">
      <c r="A492" s="26" t="e">
        <f t="shared" si="14"/>
        <v>#REF!</v>
      </c>
      <c r="B492" s="26" t="e">
        <f t="shared" si="15"/>
        <v>#REF!</v>
      </c>
      <c r="C492" s="17">
        <v>6</v>
      </c>
      <c r="D492" s="6" t="e">
        <f>VLOOKUP($B492,[1]!Res,D$1,0)</f>
        <v>#REF!</v>
      </c>
      <c r="E492" s="6" t="e">
        <f>VLOOKUP($B492,[1]!Res,E$1,0)</f>
        <v>#REF!</v>
      </c>
      <c r="F492" s="6" t="e">
        <f>VLOOKUP($B492,[1]!Res,F$1,0)</f>
        <v>#REF!</v>
      </c>
      <c r="G492" s="6" t="e">
        <f>VLOOKUP($B492,[1]!Res,G$1,0)</f>
        <v>#REF!</v>
      </c>
    </row>
    <row r="493" spans="1:7" ht="12.75" customHeight="1" x14ac:dyDescent="0.25">
      <c r="A493" s="26" t="e">
        <f t="shared" si="14"/>
        <v>#REF!</v>
      </c>
      <c r="B493" s="26" t="e">
        <f t="shared" si="15"/>
        <v>#REF!</v>
      </c>
      <c r="C493" s="5">
        <v>7</v>
      </c>
      <c r="D493" s="6" t="e">
        <f>VLOOKUP($B493,[1]!Res,D$1,0)</f>
        <v>#REF!</v>
      </c>
      <c r="E493" s="6" t="e">
        <f>VLOOKUP($B493,[1]!Res,E$1,0)</f>
        <v>#REF!</v>
      </c>
      <c r="F493" s="6" t="e">
        <f>VLOOKUP($B493,[1]!Res,F$1,0)</f>
        <v>#REF!</v>
      </c>
      <c r="G493" s="6" t="e">
        <f>VLOOKUP($B493,[1]!Res,G$1,0)</f>
        <v>#REF!</v>
      </c>
    </row>
    <row r="494" spans="1:7" ht="12.75" customHeight="1" x14ac:dyDescent="0.25">
      <c r="A494" s="26" t="e">
        <f t="shared" si="14"/>
        <v>#REF!</v>
      </c>
      <c r="B494" s="26" t="e">
        <f t="shared" si="15"/>
        <v>#REF!</v>
      </c>
      <c r="C494" s="5">
        <v>8</v>
      </c>
      <c r="D494" s="6" t="e">
        <f>VLOOKUP($B494,[1]!Res,D$1,0)</f>
        <v>#REF!</v>
      </c>
      <c r="E494" s="6" t="e">
        <f>VLOOKUP($B494,[1]!Res,E$1,0)</f>
        <v>#REF!</v>
      </c>
      <c r="F494" s="6" t="e">
        <f>VLOOKUP($B494,[1]!Res,F$1,0)</f>
        <v>#REF!</v>
      </c>
      <c r="G494" s="6" t="e">
        <f>VLOOKUP($B494,[1]!Res,G$1,0)</f>
        <v>#REF!</v>
      </c>
    </row>
    <row r="495" spans="1:7" ht="12.75" customHeight="1" x14ac:dyDescent="0.25">
      <c r="A495" s="26" t="e">
        <f t="shared" si="14"/>
        <v>#REF!</v>
      </c>
      <c r="B495" s="26" t="e">
        <f t="shared" si="15"/>
        <v>#REF!</v>
      </c>
      <c r="C495" s="5">
        <v>9</v>
      </c>
      <c r="D495" s="6" t="e">
        <f>VLOOKUP($B495,[1]!Res,D$1,0)</f>
        <v>#REF!</v>
      </c>
      <c r="E495" s="6" t="e">
        <f>VLOOKUP($B495,[1]!Res,E$1,0)</f>
        <v>#REF!</v>
      </c>
      <c r="F495" s="6" t="e">
        <f>VLOOKUP($B495,[1]!Res,F$1,0)</f>
        <v>#REF!</v>
      </c>
      <c r="G495" s="6" t="e">
        <f>VLOOKUP($B495,[1]!Res,G$1,0)</f>
        <v>#REF!</v>
      </c>
    </row>
    <row r="496" spans="1:7" ht="12.75" customHeight="1" x14ac:dyDescent="0.25">
      <c r="A496" s="26" t="e">
        <f t="shared" si="14"/>
        <v>#REF!</v>
      </c>
      <c r="B496" s="26" t="e">
        <f t="shared" si="15"/>
        <v>#REF!</v>
      </c>
      <c r="C496" s="5">
        <v>10</v>
      </c>
      <c r="D496" s="6" t="e">
        <f>VLOOKUP($B496,[1]!Res,D$1,0)</f>
        <v>#REF!</v>
      </c>
      <c r="E496" s="6" t="e">
        <f>VLOOKUP($B496,[1]!Res,E$1,0)</f>
        <v>#REF!</v>
      </c>
      <c r="F496" s="6" t="e">
        <f>VLOOKUP($B496,[1]!Res,F$1,0)</f>
        <v>#REF!</v>
      </c>
      <c r="G496" s="6" t="e">
        <f>VLOOKUP($B496,[1]!Res,G$1,0)</f>
        <v>#REF!</v>
      </c>
    </row>
    <row r="497" spans="1:7" ht="19.5" customHeight="1" x14ac:dyDescent="0.25">
      <c r="A497" s="26" t="e">
        <f t="shared" si="14"/>
        <v>#REF!</v>
      </c>
      <c r="B497" s="26" t="e">
        <f t="shared" si="15"/>
        <v>#REF!</v>
      </c>
      <c r="C497" s="5">
        <v>11</v>
      </c>
      <c r="D497" s="6" t="e">
        <f>VLOOKUP($B497,[1]!Res,D$1,0)</f>
        <v>#REF!</v>
      </c>
      <c r="E497" s="6" t="e">
        <f>VLOOKUP($B497,[1]!Res,E$1,0)</f>
        <v>#REF!</v>
      </c>
      <c r="F497" s="6" t="e">
        <f>VLOOKUP($B497,[1]!Res,F$1,0)</f>
        <v>#REF!</v>
      </c>
      <c r="G497" s="6" t="e">
        <f>VLOOKUP($B497,[1]!Res,G$1,0)</f>
        <v>#REF!</v>
      </c>
    </row>
    <row r="498" spans="1:7" ht="12.75" customHeight="1" x14ac:dyDescent="0.25">
      <c r="A498" s="26" t="e">
        <f t="shared" si="14"/>
        <v>#REF!</v>
      </c>
      <c r="B498" s="26" t="e">
        <f t="shared" si="15"/>
        <v>#REF!</v>
      </c>
      <c r="C498" s="5">
        <v>12</v>
      </c>
      <c r="D498" s="6" t="e">
        <f>VLOOKUP($B498,[1]!Res,D$1,0)</f>
        <v>#REF!</v>
      </c>
      <c r="E498" s="6" t="e">
        <f>VLOOKUP($B498,[1]!Res,E$1,0)</f>
        <v>#REF!</v>
      </c>
      <c r="F498" s="6" t="e">
        <f>VLOOKUP($B498,[1]!Res,F$1,0)</f>
        <v>#REF!</v>
      </c>
      <c r="G498" s="6" t="e">
        <f>VLOOKUP($B498,[1]!Res,G$1,0)</f>
        <v>#REF!</v>
      </c>
    </row>
    <row r="499" spans="1:7" ht="12.75" customHeight="1" x14ac:dyDescent="0.25">
      <c r="A499" s="26" t="e">
        <f t="shared" si="14"/>
        <v>#REF!</v>
      </c>
      <c r="B499" s="26" t="e">
        <f t="shared" si="15"/>
        <v>#REF!</v>
      </c>
      <c r="C499" s="5">
        <v>13</v>
      </c>
      <c r="D499" s="6" t="e">
        <f>VLOOKUP($B499,[1]!Res,D$1,0)</f>
        <v>#REF!</v>
      </c>
      <c r="E499" s="6" t="e">
        <f>VLOOKUP($B499,[1]!Res,E$1,0)</f>
        <v>#REF!</v>
      </c>
      <c r="F499" s="6" t="e">
        <f>VLOOKUP($B499,[1]!Res,F$1,0)</f>
        <v>#REF!</v>
      </c>
      <c r="G499" s="6" t="e">
        <f>VLOOKUP($B499,[1]!Res,G$1,0)</f>
        <v>#REF!</v>
      </c>
    </row>
    <row r="500" spans="1:7" ht="12.75" customHeight="1" x14ac:dyDescent="0.25">
      <c r="A500" s="26" t="e">
        <f t="shared" si="14"/>
        <v>#REF!</v>
      </c>
      <c r="B500" s="26" t="e">
        <f t="shared" si="15"/>
        <v>#REF!</v>
      </c>
      <c r="C500" s="5">
        <v>14</v>
      </c>
      <c r="D500" s="6" t="e">
        <f>VLOOKUP($B500,[1]!Res,D$1,0)</f>
        <v>#REF!</v>
      </c>
      <c r="E500" s="6" t="e">
        <f>VLOOKUP($B500,[1]!Res,E$1,0)</f>
        <v>#REF!</v>
      </c>
      <c r="F500" s="6" t="e">
        <f>VLOOKUP($B500,[1]!Res,F$1,0)</f>
        <v>#REF!</v>
      </c>
      <c r="G500" s="6" t="e">
        <f>VLOOKUP($B500,[1]!Res,G$1,0)</f>
        <v>#REF!</v>
      </c>
    </row>
    <row r="501" spans="1:7" ht="12.75" customHeight="1" x14ac:dyDescent="0.25">
      <c r="A501" s="26" t="e">
        <f t="shared" si="14"/>
        <v>#REF!</v>
      </c>
      <c r="B501" s="26" t="e">
        <f t="shared" si="15"/>
        <v>#REF!</v>
      </c>
      <c r="C501" s="5">
        <v>15</v>
      </c>
      <c r="D501" s="6" t="e">
        <f>VLOOKUP($B501,[1]!Res,D$1,0)</f>
        <v>#REF!</v>
      </c>
      <c r="E501" s="6" t="e">
        <f>VLOOKUP($B501,[1]!Res,E$1,0)</f>
        <v>#REF!</v>
      </c>
      <c r="F501" s="6" t="e">
        <f>VLOOKUP($B501,[1]!Res,F$1,0)</f>
        <v>#REF!</v>
      </c>
      <c r="G501" s="6" t="e">
        <f>VLOOKUP($B501,[1]!Res,G$1,0)</f>
        <v>#REF!</v>
      </c>
    </row>
    <row r="502" spans="1:7" ht="19.5" customHeight="1" x14ac:dyDescent="0.25">
      <c r="A502" s="26" t="e">
        <f t="shared" si="14"/>
        <v>#REF!</v>
      </c>
      <c r="B502" s="26" t="e">
        <f t="shared" si="15"/>
        <v>#REF!</v>
      </c>
      <c r="C502" s="5">
        <v>16</v>
      </c>
      <c r="D502" s="6" t="e">
        <f>VLOOKUP($B502,[1]!Res,D$1,0)</f>
        <v>#REF!</v>
      </c>
      <c r="E502" s="6" t="e">
        <f>VLOOKUP($B502,[1]!Res,E$1,0)</f>
        <v>#REF!</v>
      </c>
      <c r="F502" s="6" t="e">
        <f>VLOOKUP($B502,[1]!Res,F$1,0)</f>
        <v>#REF!</v>
      </c>
      <c r="G502" s="6" t="e">
        <f>VLOOKUP($B502,[1]!Res,G$1,0)</f>
        <v>#REF!</v>
      </c>
    </row>
    <row r="503" spans="1:7" ht="12.75" customHeight="1" x14ac:dyDescent="0.25">
      <c r="A503" s="26" t="e">
        <f t="shared" si="14"/>
        <v>#REF!</v>
      </c>
      <c r="B503" s="26" t="e">
        <f t="shared" si="15"/>
        <v>#REF!</v>
      </c>
      <c r="C503" s="5">
        <v>17</v>
      </c>
      <c r="D503" s="6" t="e">
        <f>VLOOKUP($B503,[1]!Res,D$1,0)</f>
        <v>#REF!</v>
      </c>
      <c r="E503" s="6" t="e">
        <f>VLOOKUP($B503,[1]!Res,E$1,0)</f>
        <v>#REF!</v>
      </c>
      <c r="F503" s="6" t="e">
        <f>VLOOKUP($B503,[1]!Res,F$1,0)</f>
        <v>#REF!</v>
      </c>
      <c r="G503" s="6" t="e">
        <f>VLOOKUP($B503,[1]!Res,G$1,0)</f>
        <v>#REF!</v>
      </c>
    </row>
    <row r="504" spans="1:7" ht="12.75" customHeight="1" x14ac:dyDescent="0.25">
      <c r="A504" s="26" t="e">
        <f t="shared" si="14"/>
        <v>#REF!</v>
      </c>
      <c r="B504" s="26" t="e">
        <f t="shared" si="15"/>
        <v>#REF!</v>
      </c>
      <c r="C504" s="5">
        <v>18</v>
      </c>
      <c r="D504" s="6" t="e">
        <f>VLOOKUP($B504,[1]!Res,D$1,0)</f>
        <v>#REF!</v>
      </c>
      <c r="E504" s="6" t="e">
        <f>VLOOKUP($B504,[1]!Res,E$1,0)</f>
        <v>#REF!</v>
      </c>
      <c r="F504" s="6" t="e">
        <f>VLOOKUP($B504,[1]!Res,F$1,0)</f>
        <v>#REF!</v>
      </c>
      <c r="G504" s="6" t="e">
        <f>VLOOKUP($B504,[1]!Res,G$1,0)</f>
        <v>#REF!</v>
      </c>
    </row>
    <row r="505" spans="1:7" ht="12.75" customHeight="1" x14ac:dyDescent="0.25">
      <c r="A505" s="26" t="e">
        <f t="shared" si="14"/>
        <v>#REF!</v>
      </c>
      <c r="B505" s="26" t="e">
        <f t="shared" si="15"/>
        <v>#REF!</v>
      </c>
      <c r="C505" s="5">
        <v>19</v>
      </c>
      <c r="D505" s="6" t="e">
        <f>VLOOKUP($B505,[1]!Res,D$1,0)</f>
        <v>#REF!</v>
      </c>
      <c r="E505" s="6" t="e">
        <f>VLOOKUP($B505,[1]!Res,E$1,0)</f>
        <v>#REF!</v>
      </c>
      <c r="F505" s="6" t="e">
        <f>VLOOKUP($B505,[1]!Res,F$1,0)</f>
        <v>#REF!</v>
      </c>
      <c r="G505" s="6" t="e">
        <f>VLOOKUP($B505,[1]!Res,G$1,0)</f>
        <v>#REF!</v>
      </c>
    </row>
    <row r="506" spans="1:7" ht="12.75" customHeight="1" x14ac:dyDescent="0.25">
      <c r="A506" s="26" t="e">
        <f t="shared" si="14"/>
        <v>#REF!</v>
      </c>
      <c r="B506" s="26" t="e">
        <f t="shared" si="15"/>
        <v>#REF!</v>
      </c>
      <c r="C506" s="5">
        <v>20</v>
      </c>
      <c r="D506" s="6" t="e">
        <f>VLOOKUP($B506,[1]!Res,D$1,0)</f>
        <v>#REF!</v>
      </c>
      <c r="E506" s="6" t="e">
        <f>VLOOKUP($B506,[1]!Res,E$1,0)</f>
        <v>#REF!</v>
      </c>
      <c r="F506" s="6" t="e">
        <f>VLOOKUP($B506,[1]!Res,F$1,0)</f>
        <v>#REF!</v>
      </c>
      <c r="G506" s="6" t="e">
        <f>VLOOKUP($B506,[1]!Res,G$1,0)</f>
        <v>#REF!</v>
      </c>
    </row>
    <row r="507" spans="1:7" ht="19.5" customHeight="1" x14ac:dyDescent="0.25">
      <c r="A507" s="26" t="e">
        <f t="shared" si="14"/>
        <v>#REF!</v>
      </c>
      <c r="B507" s="26" t="e">
        <f t="shared" si="15"/>
        <v>#REF!</v>
      </c>
      <c r="C507" s="5">
        <v>21</v>
      </c>
      <c r="D507" s="6" t="e">
        <f>VLOOKUP($B507,[1]!Res,D$1,0)</f>
        <v>#REF!</v>
      </c>
      <c r="E507" s="6" t="e">
        <f>VLOOKUP($B507,[1]!Res,E$1,0)</f>
        <v>#REF!</v>
      </c>
      <c r="F507" s="6" t="e">
        <f>VLOOKUP($B507,[1]!Res,F$1,0)</f>
        <v>#REF!</v>
      </c>
      <c r="G507" s="6" t="e">
        <f>VLOOKUP($B507,[1]!Res,G$1,0)</f>
        <v>#REF!</v>
      </c>
    </row>
    <row r="508" spans="1:7" ht="12.75" customHeight="1" x14ac:dyDescent="0.25">
      <c r="A508" s="26" t="e">
        <f t="shared" si="14"/>
        <v>#REF!</v>
      </c>
      <c r="B508" s="26" t="e">
        <f t="shared" si="15"/>
        <v>#REF!</v>
      </c>
      <c r="C508" s="5">
        <v>22</v>
      </c>
      <c r="D508" s="6" t="e">
        <f>VLOOKUP($B508,[1]!Res,D$1,0)</f>
        <v>#REF!</v>
      </c>
      <c r="E508" s="6" t="e">
        <f>VLOOKUP($B508,[1]!Res,E$1,0)</f>
        <v>#REF!</v>
      </c>
      <c r="F508" s="6" t="e">
        <f>VLOOKUP($B508,[1]!Res,F$1,0)</f>
        <v>#REF!</v>
      </c>
      <c r="G508" s="6" t="e">
        <f>VLOOKUP($B508,[1]!Res,G$1,0)</f>
        <v>#REF!</v>
      </c>
    </row>
    <row r="509" spans="1:7" ht="12.75" customHeight="1" x14ac:dyDescent="0.25">
      <c r="A509" s="26" t="e">
        <f t="shared" si="14"/>
        <v>#REF!</v>
      </c>
      <c r="B509" s="26" t="e">
        <f t="shared" si="15"/>
        <v>#REF!</v>
      </c>
      <c r="C509" s="5">
        <v>23</v>
      </c>
      <c r="D509" s="6" t="e">
        <f>VLOOKUP($B509,[1]!Res,D$1,0)</f>
        <v>#REF!</v>
      </c>
      <c r="E509" s="6" t="e">
        <f>VLOOKUP($B509,[1]!Res,E$1,0)</f>
        <v>#REF!</v>
      </c>
      <c r="F509" s="6" t="e">
        <f>VLOOKUP($B509,[1]!Res,F$1,0)</f>
        <v>#REF!</v>
      </c>
      <c r="G509" s="6" t="e">
        <f>VLOOKUP($B509,[1]!Res,G$1,0)</f>
        <v>#REF!</v>
      </c>
    </row>
    <row r="510" spans="1:7" ht="12.75" customHeight="1" x14ac:dyDescent="0.25">
      <c r="A510" s="26" t="e">
        <f t="shared" si="14"/>
        <v>#REF!</v>
      </c>
      <c r="B510" s="26" t="e">
        <f t="shared" si="15"/>
        <v>#REF!</v>
      </c>
      <c r="C510" s="5">
        <v>24</v>
      </c>
      <c r="D510" s="6" t="e">
        <f>VLOOKUP($B510,[1]!Res,D$1,0)</f>
        <v>#REF!</v>
      </c>
      <c r="E510" s="6" t="e">
        <f>VLOOKUP($B510,[1]!Res,E$1,0)</f>
        <v>#REF!</v>
      </c>
      <c r="F510" s="6" t="e">
        <f>VLOOKUP($B510,[1]!Res,F$1,0)</f>
        <v>#REF!</v>
      </c>
      <c r="G510" s="6" t="e">
        <f>VLOOKUP($B510,[1]!Res,G$1,0)</f>
        <v>#REF!</v>
      </c>
    </row>
    <row r="511" spans="1:7" ht="12.75" customHeight="1" x14ac:dyDescent="0.25">
      <c r="A511" s="26" t="e">
        <f t="shared" si="14"/>
        <v>#REF!</v>
      </c>
      <c r="B511" s="26" t="e">
        <f t="shared" si="15"/>
        <v>#REF!</v>
      </c>
      <c r="C511" s="5">
        <v>25</v>
      </c>
      <c r="D511" s="6" t="e">
        <f>VLOOKUP($B511,[1]!Res,D$1,0)</f>
        <v>#REF!</v>
      </c>
      <c r="E511" s="6" t="e">
        <f>VLOOKUP($B511,[1]!Res,E$1,0)</f>
        <v>#REF!</v>
      </c>
      <c r="F511" s="6" t="e">
        <f>VLOOKUP($B511,[1]!Res,F$1,0)</f>
        <v>#REF!</v>
      </c>
      <c r="G511" s="6" t="e">
        <f>VLOOKUP($B511,[1]!Res,G$1,0)</f>
        <v>#REF!</v>
      </c>
    </row>
    <row r="512" spans="1:7" ht="18" customHeight="1" x14ac:dyDescent="0.25">
      <c r="A512" s="26" t="e">
        <f t="shared" si="14"/>
        <v>#REF!</v>
      </c>
      <c r="B512" s="26" t="e">
        <f t="shared" si="15"/>
        <v>#REF!</v>
      </c>
      <c r="C512" s="56" t="e">
        <f>C478</f>
        <v>#REF!</v>
      </c>
      <c r="D512" s="56"/>
      <c r="E512" s="56"/>
      <c r="F512" s="56"/>
    </row>
    <row r="513" spans="1:7" ht="18" customHeight="1" x14ac:dyDescent="0.25">
      <c r="A513" s="26" t="e">
        <f t="shared" si="14"/>
        <v>#REF!</v>
      </c>
      <c r="B513" s="26" t="e">
        <f t="shared" si="15"/>
        <v>#REF!</v>
      </c>
      <c r="C513" s="4" t="s">
        <v>8</v>
      </c>
      <c r="E513" s="8"/>
      <c r="F513" s="15"/>
      <c r="G513" s="14"/>
    </row>
    <row r="514" spans="1:7" ht="18" customHeight="1" x14ac:dyDescent="0.25">
      <c r="A514" s="26" t="e">
        <f t="shared" si="14"/>
        <v>#REF!</v>
      </c>
      <c r="B514" s="26" t="e">
        <f t="shared" si="15"/>
        <v>#REF!</v>
      </c>
      <c r="C514" s="4" t="s">
        <v>0</v>
      </c>
      <c r="D514" s="15"/>
      <c r="E514" s="20">
        <v>0.9</v>
      </c>
      <c r="F514" s="15"/>
      <c r="G514" s="14" t="str">
        <f>+cit</f>
        <v/>
      </c>
    </row>
    <row r="515" spans="1:7" ht="18" customHeight="1" x14ac:dyDescent="0.25">
      <c r="A515" s="26" t="e">
        <f t="shared" si="14"/>
        <v>#REF!</v>
      </c>
      <c r="B515" s="26" t="e">
        <f t="shared" si="15"/>
        <v>#REF!</v>
      </c>
      <c r="C515" s="56" t="s">
        <v>32</v>
      </c>
      <c r="D515" s="57"/>
      <c r="E515" s="8"/>
      <c r="F515" s="8"/>
      <c r="G515" s="24" t="str">
        <f>+_cit1</f>
        <v/>
      </c>
    </row>
    <row r="516" spans="1:7" ht="15.75" x14ac:dyDescent="0.25">
      <c r="A516" s="26" t="e">
        <f t="shared" si="14"/>
        <v>#REF!</v>
      </c>
      <c r="B516" s="26" t="e">
        <f t="shared" si="15"/>
        <v>#REF!</v>
      </c>
      <c r="C516" s="4"/>
      <c r="D516" s="15"/>
      <c r="E516" s="8"/>
      <c r="F516" s="15"/>
      <c r="G516" s="24"/>
    </row>
    <row r="517" spans="1:7" ht="15.75" x14ac:dyDescent="0.25">
      <c r="A517" s="26"/>
      <c r="B517" s="26"/>
      <c r="C517" s="2"/>
      <c r="D517" s="9"/>
      <c r="E517" s="10"/>
      <c r="F517" s="10" t="s">
        <v>52</v>
      </c>
    </row>
    <row r="518" spans="1:7" ht="26.25" x14ac:dyDescent="0.25">
      <c r="A518" s="26" t="e">
        <f>IF(LEFT(C518,8)="PROPOSED",A516+1,A516)</f>
        <v>#REF!</v>
      </c>
      <c r="B518" s="26" t="e">
        <f t="shared" si="15"/>
        <v>#REF!</v>
      </c>
      <c r="C518" s="2"/>
      <c r="D518" s="2"/>
      <c r="E518" s="2"/>
      <c r="F518" s="50" t="s">
        <v>53</v>
      </c>
    </row>
    <row r="519" spans="1:7" ht="15.75" x14ac:dyDescent="0.25">
      <c r="A519" s="26" t="e">
        <f t="shared" si="14"/>
        <v>#REF!</v>
      </c>
      <c r="B519" s="26" t="e">
        <f t="shared" si="15"/>
        <v>#REF!</v>
      </c>
      <c r="C519" s="3"/>
      <c r="D519" s="3"/>
      <c r="E519" s="2"/>
      <c r="F519" s="43" t="s">
        <v>54</v>
      </c>
      <c r="G519" s="3"/>
    </row>
    <row r="520" spans="1:7" ht="26.25" x14ac:dyDescent="0.25">
      <c r="A520" s="26" t="e">
        <f t="shared" si="14"/>
        <v>#REF!</v>
      </c>
      <c r="B520" s="26" t="e">
        <f t="shared" si="15"/>
        <v>#REF!</v>
      </c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1:7" ht="19.5" customHeight="1" x14ac:dyDescent="0.25">
      <c r="A521" s="26" t="e">
        <f t="shared" si="14"/>
        <v>#REF!</v>
      </c>
      <c r="B521" s="26" t="e">
        <f t="shared" si="15"/>
        <v>#REF!</v>
      </c>
      <c r="C521" s="5">
        <v>1</v>
      </c>
      <c r="D521" s="6" t="e">
        <f>VLOOKUP($B521,[1]!Res,D$1,0)</f>
        <v>#REF!</v>
      </c>
      <c r="E521" s="6" t="e">
        <f>VLOOKUP($B521,[1]!Res,E$1,0)</f>
        <v>#REF!</v>
      </c>
      <c r="F521" s="6" t="e">
        <f>VLOOKUP($B521,[1]!Res,F$1,0)</f>
        <v>#REF!</v>
      </c>
      <c r="G521" s="6" t="e">
        <f>VLOOKUP($B521,[1]!Res,G$1,0)</f>
        <v>#REF!</v>
      </c>
    </row>
    <row r="522" spans="1:7" ht="12.75" customHeight="1" x14ac:dyDescent="0.25">
      <c r="A522" s="26" t="e">
        <f t="shared" si="14"/>
        <v>#REF!</v>
      </c>
      <c r="B522" s="26" t="e">
        <f t="shared" si="15"/>
        <v>#REF!</v>
      </c>
      <c r="C522" s="5">
        <v>2</v>
      </c>
      <c r="D522" s="6" t="e">
        <f>VLOOKUP($B522,[1]!Res,D$1,0)</f>
        <v>#REF!</v>
      </c>
      <c r="E522" s="6" t="e">
        <f>VLOOKUP($B522,[1]!Res,E$1,0)</f>
        <v>#REF!</v>
      </c>
      <c r="F522" s="6" t="e">
        <f>VLOOKUP($B522,[1]!Res,F$1,0)</f>
        <v>#REF!</v>
      </c>
      <c r="G522" s="6" t="e">
        <f>VLOOKUP($B522,[1]!Res,G$1,0)</f>
        <v>#REF!</v>
      </c>
    </row>
    <row r="523" spans="1:7" ht="12.75" customHeight="1" x14ac:dyDescent="0.25">
      <c r="A523" s="26" t="e">
        <f t="shared" si="14"/>
        <v>#REF!</v>
      </c>
      <c r="B523" s="26" t="e">
        <f t="shared" si="15"/>
        <v>#REF!</v>
      </c>
      <c r="C523" s="17">
        <v>3</v>
      </c>
      <c r="D523" s="6" t="e">
        <f>VLOOKUP($B523,[1]!Res,D$1,0)</f>
        <v>#REF!</v>
      </c>
      <c r="E523" s="6" t="e">
        <f>VLOOKUP($B523,[1]!Res,E$1,0)</f>
        <v>#REF!</v>
      </c>
      <c r="F523" s="6" t="e">
        <f>VLOOKUP($B523,[1]!Res,F$1,0)</f>
        <v>#REF!</v>
      </c>
      <c r="G523" s="6" t="e">
        <f>VLOOKUP($B523,[1]!Res,G$1,0)</f>
        <v>#REF!</v>
      </c>
    </row>
    <row r="524" spans="1:7" ht="12.75" customHeight="1" x14ac:dyDescent="0.25">
      <c r="A524" s="26" t="e">
        <f t="shared" si="14"/>
        <v>#REF!</v>
      </c>
      <c r="B524" s="26" t="e">
        <f t="shared" si="15"/>
        <v>#REF!</v>
      </c>
      <c r="C524" s="5">
        <v>4</v>
      </c>
      <c r="D524" s="6" t="e">
        <f>VLOOKUP($B524,[1]!Res,D$1,0)</f>
        <v>#REF!</v>
      </c>
      <c r="E524" s="6" t="e">
        <f>VLOOKUP($B524,[1]!Res,E$1,0)</f>
        <v>#REF!</v>
      </c>
      <c r="F524" s="6" t="e">
        <f>VLOOKUP($B524,[1]!Res,F$1,0)</f>
        <v>#REF!</v>
      </c>
      <c r="G524" s="6" t="e">
        <f>VLOOKUP($B524,[1]!Res,G$1,0)</f>
        <v>#REF!</v>
      </c>
    </row>
    <row r="525" spans="1:7" ht="12.75" customHeight="1" x14ac:dyDescent="0.25">
      <c r="A525" s="26" t="e">
        <f t="shared" si="14"/>
        <v>#REF!</v>
      </c>
      <c r="B525" s="26" t="e">
        <f t="shared" si="15"/>
        <v>#REF!</v>
      </c>
      <c r="C525" s="5">
        <v>5</v>
      </c>
      <c r="D525" s="6" t="e">
        <f>VLOOKUP($B525,[1]!Res,D$1,0)</f>
        <v>#REF!</v>
      </c>
      <c r="E525" s="6" t="e">
        <f>VLOOKUP($B525,[1]!Res,E$1,0)</f>
        <v>#REF!</v>
      </c>
      <c r="F525" s="6" t="e">
        <f>VLOOKUP($B525,[1]!Res,F$1,0)</f>
        <v>#REF!</v>
      </c>
      <c r="G525" s="6" t="e">
        <f>VLOOKUP($B525,[1]!Res,G$1,0)</f>
        <v>#REF!</v>
      </c>
    </row>
    <row r="526" spans="1:7" ht="19.5" customHeight="1" x14ac:dyDescent="0.25">
      <c r="A526" s="26" t="e">
        <f t="shared" si="14"/>
        <v>#REF!</v>
      </c>
      <c r="B526" s="26" t="e">
        <f t="shared" si="15"/>
        <v>#REF!</v>
      </c>
      <c r="C526" s="17">
        <v>6</v>
      </c>
      <c r="D526" s="6" t="e">
        <f>VLOOKUP($B526,[1]!Res,D$1,0)</f>
        <v>#REF!</v>
      </c>
      <c r="E526" s="6" t="e">
        <f>VLOOKUP($B526,[1]!Res,E$1,0)</f>
        <v>#REF!</v>
      </c>
      <c r="F526" s="6" t="e">
        <f>VLOOKUP($B526,[1]!Res,F$1,0)</f>
        <v>#REF!</v>
      </c>
      <c r="G526" s="6" t="e">
        <f>VLOOKUP($B526,[1]!Res,G$1,0)</f>
        <v>#REF!</v>
      </c>
    </row>
    <row r="527" spans="1:7" ht="12.75" customHeight="1" x14ac:dyDescent="0.25">
      <c r="A527" s="26" t="e">
        <f t="shared" si="14"/>
        <v>#REF!</v>
      </c>
      <c r="B527" s="26" t="e">
        <f t="shared" si="15"/>
        <v>#REF!</v>
      </c>
      <c r="C527" s="5">
        <v>7</v>
      </c>
      <c r="D527" s="6" t="e">
        <f>VLOOKUP($B527,[1]!Res,D$1,0)</f>
        <v>#REF!</v>
      </c>
      <c r="E527" s="6" t="e">
        <f>VLOOKUP($B527,[1]!Res,E$1,0)</f>
        <v>#REF!</v>
      </c>
      <c r="F527" s="6" t="e">
        <f>VLOOKUP($B527,[1]!Res,F$1,0)</f>
        <v>#REF!</v>
      </c>
      <c r="G527" s="6" t="e">
        <f>VLOOKUP($B527,[1]!Res,G$1,0)</f>
        <v>#REF!</v>
      </c>
    </row>
    <row r="528" spans="1:7" ht="12.75" customHeight="1" x14ac:dyDescent="0.25">
      <c r="A528" s="26" t="e">
        <f t="shared" si="14"/>
        <v>#REF!</v>
      </c>
      <c r="B528" s="26" t="e">
        <f t="shared" si="15"/>
        <v>#REF!</v>
      </c>
      <c r="C528" s="5">
        <v>8</v>
      </c>
      <c r="D528" s="6" t="e">
        <f>VLOOKUP($B528,[1]!Res,D$1,0)</f>
        <v>#REF!</v>
      </c>
      <c r="E528" s="6" t="e">
        <f>VLOOKUP($B528,[1]!Res,E$1,0)</f>
        <v>#REF!</v>
      </c>
      <c r="F528" s="6" t="e">
        <f>VLOOKUP($B528,[1]!Res,F$1,0)</f>
        <v>#REF!</v>
      </c>
      <c r="G528" s="6" t="e">
        <f>VLOOKUP($B528,[1]!Res,G$1,0)</f>
        <v>#REF!</v>
      </c>
    </row>
    <row r="529" spans="1:7" ht="12.75" customHeight="1" x14ac:dyDescent="0.25">
      <c r="A529" s="26" t="e">
        <f t="shared" si="14"/>
        <v>#REF!</v>
      </c>
      <c r="B529" s="26" t="e">
        <f t="shared" si="15"/>
        <v>#REF!</v>
      </c>
      <c r="C529" s="5">
        <v>9</v>
      </c>
      <c r="D529" s="6" t="e">
        <f>VLOOKUP($B529,[1]!Res,D$1,0)</f>
        <v>#REF!</v>
      </c>
      <c r="E529" s="6" t="e">
        <f>VLOOKUP($B529,[1]!Res,E$1,0)</f>
        <v>#REF!</v>
      </c>
      <c r="F529" s="6" t="e">
        <f>VLOOKUP($B529,[1]!Res,F$1,0)</f>
        <v>#REF!</v>
      </c>
      <c r="G529" s="6" t="e">
        <f>VLOOKUP($B529,[1]!Res,G$1,0)</f>
        <v>#REF!</v>
      </c>
    </row>
    <row r="530" spans="1:7" ht="12.75" customHeight="1" x14ac:dyDescent="0.25">
      <c r="A530" s="26" t="e">
        <f t="shared" si="14"/>
        <v>#REF!</v>
      </c>
      <c r="B530" s="26" t="e">
        <f t="shared" si="15"/>
        <v>#REF!</v>
      </c>
      <c r="C530" s="5">
        <v>10</v>
      </c>
      <c r="D530" s="6" t="e">
        <f>VLOOKUP($B530,[1]!Res,D$1,0)</f>
        <v>#REF!</v>
      </c>
      <c r="E530" s="6" t="e">
        <f>VLOOKUP($B530,[1]!Res,E$1,0)</f>
        <v>#REF!</v>
      </c>
      <c r="F530" s="6" t="e">
        <f>VLOOKUP($B530,[1]!Res,F$1,0)</f>
        <v>#REF!</v>
      </c>
      <c r="G530" s="6" t="e">
        <f>VLOOKUP($B530,[1]!Res,G$1,0)</f>
        <v>#REF!</v>
      </c>
    </row>
    <row r="531" spans="1:7" ht="19.5" customHeight="1" x14ac:dyDescent="0.25">
      <c r="A531" s="26" t="e">
        <f t="shared" si="14"/>
        <v>#REF!</v>
      </c>
      <c r="B531" s="26" t="e">
        <f t="shared" si="15"/>
        <v>#REF!</v>
      </c>
      <c r="C531" s="5">
        <v>11</v>
      </c>
      <c r="D531" s="6" t="e">
        <f>VLOOKUP($B531,[1]!Res,D$1,0)</f>
        <v>#REF!</v>
      </c>
      <c r="E531" s="6" t="e">
        <f>VLOOKUP($B531,[1]!Res,E$1,0)</f>
        <v>#REF!</v>
      </c>
      <c r="F531" s="6" t="e">
        <f>VLOOKUP($B531,[1]!Res,F$1,0)</f>
        <v>#REF!</v>
      </c>
      <c r="G531" s="6" t="e">
        <f>VLOOKUP($B531,[1]!Res,G$1,0)</f>
        <v>#REF!</v>
      </c>
    </row>
    <row r="532" spans="1:7" ht="12.75" customHeight="1" x14ac:dyDescent="0.25">
      <c r="A532" s="26" t="e">
        <f t="shared" si="14"/>
        <v>#REF!</v>
      </c>
      <c r="B532" s="26" t="e">
        <f t="shared" si="15"/>
        <v>#REF!</v>
      </c>
      <c r="C532" s="5">
        <v>12</v>
      </c>
      <c r="D532" s="6" t="e">
        <f>VLOOKUP($B532,[1]!Res,D$1,0)</f>
        <v>#REF!</v>
      </c>
      <c r="E532" s="6" t="e">
        <f>VLOOKUP($B532,[1]!Res,E$1,0)</f>
        <v>#REF!</v>
      </c>
      <c r="F532" s="6" t="e">
        <f>VLOOKUP($B532,[1]!Res,F$1,0)</f>
        <v>#REF!</v>
      </c>
      <c r="G532" s="6" t="e">
        <f>VLOOKUP($B532,[1]!Res,G$1,0)</f>
        <v>#REF!</v>
      </c>
    </row>
    <row r="533" spans="1:7" ht="12.75" customHeight="1" x14ac:dyDescent="0.25">
      <c r="A533" s="26" t="e">
        <f t="shared" si="14"/>
        <v>#REF!</v>
      </c>
      <c r="B533" s="26" t="e">
        <f t="shared" si="15"/>
        <v>#REF!</v>
      </c>
      <c r="C533" s="5">
        <v>13</v>
      </c>
      <c r="D533" s="6" t="e">
        <f>VLOOKUP($B533,[1]!Res,D$1,0)</f>
        <v>#REF!</v>
      </c>
      <c r="E533" s="6" t="e">
        <f>VLOOKUP($B533,[1]!Res,E$1,0)</f>
        <v>#REF!</v>
      </c>
      <c r="F533" s="6" t="e">
        <f>VLOOKUP($B533,[1]!Res,F$1,0)</f>
        <v>#REF!</v>
      </c>
      <c r="G533" s="6" t="e">
        <f>VLOOKUP($B533,[1]!Res,G$1,0)</f>
        <v>#REF!</v>
      </c>
    </row>
    <row r="534" spans="1:7" ht="12.75" customHeight="1" x14ac:dyDescent="0.25">
      <c r="A534" s="26" t="e">
        <f t="shared" ref="A534:A597" si="16">IF(LEFT(C534,8)="PROPOSED",A533+1,A533)</f>
        <v>#REF!</v>
      </c>
      <c r="B534" s="26" t="e">
        <f t="shared" ref="B534:B597" si="17">+A534&amp;"-"&amp;C534</f>
        <v>#REF!</v>
      </c>
      <c r="C534" s="5">
        <v>14</v>
      </c>
      <c r="D534" s="6" t="e">
        <f>VLOOKUP($B534,[1]!Res,D$1,0)</f>
        <v>#REF!</v>
      </c>
      <c r="E534" s="6" t="e">
        <f>VLOOKUP($B534,[1]!Res,E$1,0)</f>
        <v>#REF!</v>
      </c>
      <c r="F534" s="6" t="e">
        <f>VLOOKUP($B534,[1]!Res,F$1,0)</f>
        <v>#REF!</v>
      </c>
      <c r="G534" s="6" t="e">
        <f>VLOOKUP($B534,[1]!Res,G$1,0)</f>
        <v>#REF!</v>
      </c>
    </row>
    <row r="535" spans="1:7" ht="12.75" customHeight="1" x14ac:dyDescent="0.25">
      <c r="A535" s="26" t="e">
        <f t="shared" si="16"/>
        <v>#REF!</v>
      </c>
      <c r="B535" s="26" t="e">
        <f t="shared" si="17"/>
        <v>#REF!</v>
      </c>
      <c r="C535" s="5">
        <v>15</v>
      </c>
      <c r="D535" s="6" t="e">
        <f>VLOOKUP($B535,[1]!Res,D$1,0)</f>
        <v>#REF!</v>
      </c>
      <c r="E535" s="6" t="e">
        <f>VLOOKUP($B535,[1]!Res,E$1,0)</f>
        <v>#REF!</v>
      </c>
      <c r="F535" s="6" t="e">
        <f>VLOOKUP($B535,[1]!Res,F$1,0)</f>
        <v>#REF!</v>
      </c>
      <c r="G535" s="6" t="e">
        <f>VLOOKUP($B535,[1]!Res,G$1,0)</f>
        <v>#REF!</v>
      </c>
    </row>
    <row r="536" spans="1:7" ht="19.5" customHeight="1" x14ac:dyDescent="0.25">
      <c r="A536" s="26" t="e">
        <f t="shared" si="16"/>
        <v>#REF!</v>
      </c>
      <c r="B536" s="26" t="e">
        <f t="shared" si="17"/>
        <v>#REF!</v>
      </c>
      <c r="C536" s="5">
        <v>16</v>
      </c>
      <c r="D536" s="6" t="e">
        <f>VLOOKUP($B536,[1]!Res,D$1,0)</f>
        <v>#REF!</v>
      </c>
      <c r="E536" s="6" t="e">
        <f>VLOOKUP($B536,[1]!Res,E$1,0)</f>
        <v>#REF!</v>
      </c>
      <c r="F536" s="6" t="e">
        <f>VLOOKUP($B536,[1]!Res,F$1,0)</f>
        <v>#REF!</v>
      </c>
      <c r="G536" s="6" t="e">
        <f>VLOOKUP($B536,[1]!Res,G$1,0)</f>
        <v>#REF!</v>
      </c>
    </row>
    <row r="537" spans="1:7" ht="12.75" customHeight="1" x14ac:dyDescent="0.25">
      <c r="A537" s="26" t="e">
        <f t="shared" si="16"/>
        <v>#REF!</v>
      </c>
      <c r="B537" s="26" t="e">
        <f t="shared" si="17"/>
        <v>#REF!</v>
      </c>
      <c r="C537" s="5">
        <v>17</v>
      </c>
      <c r="D537" s="6" t="e">
        <f>VLOOKUP($B537,[1]!Res,D$1,0)</f>
        <v>#REF!</v>
      </c>
      <c r="E537" s="6" t="e">
        <f>VLOOKUP($B537,[1]!Res,E$1,0)</f>
        <v>#REF!</v>
      </c>
      <c r="F537" s="6" t="e">
        <f>VLOOKUP($B537,[1]!Res,F$1,0)</f>
        <v>#REF!</v>
      </c>
      <c r="G537" s="6" t="e">
        <f>VLOOKUP($B537,[1]!Res,G$1,0)</f>
        <v>#REF!</v>
      </c>
    </row>
    <row r="538" spans="1:7" ht="12.75" customHeight="1" x14ac:dyDescent="0.25">
      <c r="A538" s="26" t="e">
        <f t="shared" si="16"/>
        <v>#REF!</v>
      </c>
      <c r="B538" s="26" t="e">
        <f t="shared" si="17"/>
        <v>#REF!</v>
      </c>
      <c r="C538" s="5">
        <v>18</v>
      </c>
      <c r="D538" s="6" t="e">
        <f>VLOOKUP($B538,[1]!Res,D$1,0)</f>
        <v>#REF!</v>
      </c>
      <c r="E538" s="6" t="e">
        <f>VLOOKUP($B538,[1]!Res,E$1,0)</f>
        <v>#REF!</v>
      </c>
      <c r="F538" s="6" t="e">
        <f>VLOOKUP($B538,[1]!Res,F$1,0)</f>
        <v>#REF!</v>
      </c>
      <c r="G538" s="6" t="e">
        <f>VLOOKUP($B538,[1]!Res,G$1,0)</f>
        <v>#REF!</v>
      </c>
    </row>
    <row r="539" spans="1:7" ht="12.75" customHeight="1" x14ac:dyDescent="0.25">
      <c r="A539" s="26" t="e">
        <f t="shared" si="16"/>
        <v>#REF!</v>
      </c>
      <c r="B539" s="26" t="e">
        <f t="shared" si="17"/>
        <v>#REF!</v>
      </c>
      <c r="C539" s="5">
        <v>19</v>
      </c>
      <c r="D539" s="6" t="e">
        <f>VLOOKUP($B539,[1]!Res,D$1,0)</f>
        <v>#REF!</v>
      </c>
      <c r="E539" s="6" t="e">
        <f>VLOOKUP($B539,[1]!Res,E$1,0)</f>
        <v>#REF!</v>
      </c>
      <c r="F539" s="6" t="e">
        <f>VLOOKUP($B539,[1]!Res,F$1,0)</f>
        <v>#REF!</v>
      </c>
      <c r="G539" s="6" t="e">
        <f>VLOOKUP($B539,[1]!Res,G$1,0)</f>
        <v>#REF!</v>
      </c>
    </row>
    <row r="540" spans="1:7" ht="12.75" customHeight="1" x14ac:dyDescent="0.25">
      <c r="A540" s="26" t="e">
        <f t="shared" si="16"/>
        <v>#REF!</v>
      </c>
      <c r="B540" s="26" t="e">
        <f t="shared" si="17"/>
        <v>#REF!</v>
      </c>
      <c r="C540" s="5">
        <v>20</v>
      </c>
      <c r="D540" s="6" t="e">
        <f>VLOOKUP($B540,[1]!Res,D$1,0)</f>
        <v>#REF!</v>
      </c>
      <c r="E540" s="6" t="e">
        <f>VLOOKUP($B540,[1]!Res,E$1,0)</f>
        <v>#REF!</v>
      </c>
      <c r="F540" s="6" t="e">
        <f>VLOOKUP($B540,[1]!Res,F$1,0)</f>
        <v>#REF!</v>
      </c>
      <c r="G540" s="6" t="e">
        <f>VLOOKUP($B540,[1]!Res,G$1,0)</f>
        <v>#REF!</v>
      </c>
    </row>
    <row r="541" spans="1:7" ht="19.5" customHeight="1" x14ac:dyDescent="0.25">
      <c r="A541" s="26" t="e">
        <f t="shared" si="16"/>
        <v>#REF!</v>
      </c>
      <c r="B541" s="26" t="e">
        <f t="shared" si="17"/>
        <v>#REF!</v>
      </c>
      <c r="C541" s="5">
        <v>21</v>
      </c>
      <c r="D541" s="6" t="e">
        <f>VLOOKUP($B541,[1]!Res,D$1,0)</f>
        <v>#REF!</v>
      </c>
      <c r="E541" s="6" t="e">
        <f>VLOOKUP($B541,[1]!Res,E$1,0)</f>
        <v>#REF!</v>
      </c>
      <c r="F541" s="6" t="e">
        <f>VLOOKUP($B541,[1]!Res,F$1,0)</f>
        <v>#REF!</v>
      </c>
      <c r="G541" s="6" t="e">
        <f>VLOOKUP($B541,[1]!Res,G$1,0)</f>
        <v>#REF!</v>
      </c>
    </row>
    <row r="542" spans="1:7" ht="12.75" customHeight="1" x14ac:dyDescent="0.25">
      <c r="A542" s="26" t="e">
        <f t="shared" si="16"/>
        <v>#REF!</v>
      </c>
      <c r="B542" s="26" t="e">
        <f t="shared" si="17"/>
        <v>#REF!</v>
      </c>
      <c r="C542" s="5">
        <v>22</v>
      </c>
      <c r="D542" s="6" t="e">
        <f>VLOOKUP($B542,[1]!Res,D$1,0)</f>
        <v>#REF!</v>
      </c>
      <c r="E542" s="6" t="e">
        <f>VLOOKUP($B542,[1]!Res,E$1,0)</f>
        <v>#REF!</v>
      </c>
      <c r="F542" s="6" t="e">
        <f>VLOOKUP($B542,[1]!Res,F$1,0)</f>
        <v>#REF!</v>
      </c>
      <c r="G542" s="6" t="e">
        <f>VLOOKUP($B542,[1]!Res,G$1,0)</f>
        <v>#REF!</v>
      </c>
    </row>
    <row r="543" spans="1:7" ht="12.75" customHeight="1" x14ac:dyDescent="0.25">
      <c r="A543" s="26" t="e">
        <f t="shared" si="16"/>
        <v>#REF!</v>
      </c>
      <c r="B543" s="26" t="e">
        <f t="shared" si="17"/>
        <v>#REF!</v>
      </c>
      <c r="C543" s="5">
        <v>23</v>
      </c>
      <c r="D543" s="6" t="e">
        <f>VLOOKUP($B543,[1]!Res,D$1,0)</f>
        <v>#REF!</v>
      </c>
      <c r="E543" s="6" t="e">
        <f>VLOOKUP($B543,[1]!Res,E$1,0)</f>
        <v>#REF!</v>
      </c>
      <c r="F543" s="6" t="e">
        <f>VLOOKUP($B543,[1]!Res,F$1,0)</f>
        <v>#REF!</v>
      </c>
      <c r="G543" s="6" t="e">
        <f>VLOOKUP($B543,[1]!Res,G$1,0)</f>
        <v>#REF!</v>
      </c>
    </row>
    <row r="544" spans="1:7" ht="12.75" customHeight="1" x14ac:dyDescent="0.25">
      <c r="A544" s="26" t="e">
        <f t="shared" si="16"/>
        <v>#REF!</v>
      </c>
      <c r="B544" s="26" t="e">
        <f t="shared" si="17"/>
        <v>#REF!</v>
      </c>
      <c r="C544" s="5">
        <v>24</v>
      </c>
      <c r="D544" s="6" t="e">
        <f>VLOOKUP($B544,[1]!Res,D$1,0)</f>
        <v>#REF!</v>
      </c>
      <c r="E544" s="6" t="e">
        <f>VLOOKUP($B544,[1]!Res,E$1,0)</f>
        <v>#REF!</v>
      </c>
      <c r="F544" s="6" t="e">
        <f>VLOOKUP($B544,[1]!Res,F$1,0)</f>
        <v>#REF!</v>
      </c>
      <c r="G544" s="6" t="e">
        <f>VLOOKUP($B544,[1]!Res,G$1,0)</f>
        <v>#REF!</v>
      </c>
    </row>
    <row r="545" spans="1:7" ht="12.75" customHeight="1" x14ac:dyDescent="0.25">
      <c r="A545" s="26" t="e">
        <f t="shared" si="16"/>
        <v>#REF!</v>
      </c>
      <c r="B545" s="26" t="e">
        <f t="shared" si="17"/>
        <v>#REF!</v>
      </c>
      <c r="C545" s="5">
        <v>25</v>
      </c>
      <c r="D545" s="6" t="e">
        <f>VLOOKUP($B545,[1]!Res,D$1,0)</f>
        <v>#REF!</v>
      </c>
      <c r="E545" s="6" t="e">
        <f>VLOOKUP($B545,[1]!Res,E$1,0)</f>
        <v>#REF!</v>
      </c>
      <c r="F545" s="6" t="e">
        <f>VLOOKUP($B545,[1]!Res,F$1,0)</f>
        <v>#REF!</v>
      </c>
      <c r="G545" s="6" t="e">
        <f>VLOOKUP($B545,[1]!Res,G$1,0)</f>
        <v>#REF!</v>
      </c>
    </row>
    <row r="546" spans="1:7" ht="15.75" x14ac:dyDescent="0.25">
      <c r="A546" s="26" t="e">
        <f t="shared" si="16"/>
        <v>#REF!</v>
      </c>
      <c r="B546" s="26" t="e">
        <f t="shared" si="17"/>
        <v>#REF!</v>
      </c>
    </row>
    <row r="547" spans="1:7" ht="15.75" x14ac:dyDescent="0.25">
      <c r="A547" s="26" t="e">
        <f t="shared" si="16"/>
        <v>#REF!</v>
      </c>
      <c r="B547" s="26" t="e">
        <f t="shared" si="17"/>
        <v>#REF!</v>
      </c>
    </row>
    <row r="548" spans="1:7" ht="15.75" x14ac:dyDescent="0.25">
      <c r="A548" s="26" t="e">
        <f t="shared" si="16"/>
        <v>#REF!</v>
      </c>
      <c r="B548" s="26" t="e">
        <f t="shared" si="17"/>
        <v>#REF!</v>
      </c>
    </row>
    <row r="549" spans="1:7" ht="15.75" x14ac:dyDescent="0.25">
      <c r="A549" s="26" t="e">
        <f t="shared" si="16"/>
        <v>#REF!</v>
      </c>
      <c r="B549" s="26" t="e">
        <f t="shared" si="17"/>
        <v>#REF!</v>
      </c>
    </row>
    <row r="550" spans="1:7" ht="15.75" x14ac:dyDescent="0.25">
      <c r="A550" s="26" t="e">
        <f t="shared" si="16"/>
        <v>#REF!</v>
      </c>
      <c r="B550" s="26" t="e">
        <f t="shared" si="17"/>
        <v>#REF!</v>
      </c>
    </row>
    <row r="551" spans="1:7" ht="15.75" x14ac:dyDescent="0.25">
      <c r="A551" s="26" t="e">
        <f t="shared" si="16"/>
        <v>#REF!</v>
      </c>
      <c r="B551" s="26" t="e">
        <f t="shared" si="17"/>
        <v>#REF!</v>
      </c>
    </row>
    <row r="552" spans="1:7" ht="15.75" x14ac:dyDescent="0.25">
      <c r="A552" s="26" t="e">
        <f t="shared" si="16"/>
        <v>#REF!</v>
      </c>
      <c r="B552" s="26" t="e">
        <f t="shared" si="17"/>
        <v>#REF!</v>
      </c>
    </row>
    <row r="553" spans="1:7" ht="15.75" x14ac:dyDescent="0.25">
      <c r="A553" s="26" t="e">
        <f t="shared" si="16"/>
        <v>#REF!</v>
      </c>
      <c r="B553" s="26" t="e">
        <f t="shared" si="17"/>
        <v>#REF!</v>
      </c>
    </row>
    <row r="554" spans="1:7" ht="15.75" x14ac:dyDescent="0.25">
      <c r="A554" s="26" t="e">
        <f t="shared" si="16"/>
        <v>#REF!</v>
      </c>
      <c r="B554" s="26" t="e">
        <f t="shared" si="17"/>
        <v>#REF!</v>
      </c>
    </row>
    <row r="555" spans="1:7" ht="15.75" x14ac:dyDescent="0.25">
      <c r="A555" s="26" t="e">
        <f t="shared" si="16"/>
        <v>#REF!</v>
      </c>
      <c r="B555" s="26" t="e">
        <f t="shared" si="17"/>
        <v>#REF!</v>
      </c>
    </row>
    <row r="556" spans="1:7" ht="15.75" x14ac:dyDescent="0.25">
      <c r="A556" s="26" t="e">
        <f t="shared" si="16"/>
        <v>#REF!</v>
      </c>
      <c r="B556" s="26" t="e">
        <f t="shared" si="17"/>
        <v>#REF!</v>
      </c>
    </row>
    <row r="557" spans="1:7" ht="15.75" x14ac:dyDescent="0.25">
      <c r="A557" s="26" t="e">
        <f t="shared" si="16"/>
        <v>#REF!</v>
      </c>
      <c r="B557" s="26" t="e">
        <f t="shared" si="17"/>
        <v>#REF!</v>
      </c>
    </row>
    <row r="558" spans="1:7" ht="15.75" x14ac:dyDescent="0.25">
      <c r="A558" s="26" t="e">
        <f t="shared" si="16"/>
        <v>#REF!</v>
      </c>
      <c r="B558" s="26" t="e">
        <f t="shared" si="17"/>
        <v>#REF!</v>
      </c>
    </row>
    <row r="559" spans="1:7" ht="15.75" x14ac:dyDescent="0.25">
      <c r="A559" s="26" t="e">
        <f t="shared" si="16"/>
        <v>#REF!</v>
      </c>
      <c r="B559" s="26" t="e">
        <f t="shared" si="17"/>
        <v>#REF!</v>
      </c>
    </row>
    <row r="560" spans="1:7" ht="15.75" x14ac:dyDescent="0.25">
      <c r="A560" s="26" t="e">
        <f t="shared" si="16"/>
        <v>#REF!</v>
      </c>
      <c r="B560" s="26" t="e">
        <f t="shared" si="17"/>
        <v>#REF!</v>
      </c>
    </row>
    <row r="561" spans="1:2" ht="15.75" x14ac:dyDescent="0.25">
      <c r="A561" s="26" t="e">
        <f t="shared" si="16"/>
        <v>#REF!</v>
      </c>
      <c r="B561" s="26" t="e">
        <f t="shared" si="17"/>
        <v>#REF!</v>
      </c>
    </row>
    <row r="562" spans="1:2" ht="15.75" x14ac:dyDescent="0.25">
      <c r="A562" s="26" t="e">
        <f t="shared" si="16"/>
        <v>#REF!</v>
      </c>
      <c r="B562" s="26" t="e">
        <f t="shared" si="17"/>
        <v>#REF!</v>
      </c>
    </row>
    <row r="563" spans="1:2" ht="15.75" x14ac:dyDescent="0.25">
      <c r="A563" s="26" t="e">
        <f t="shared" si="16"/>
        <v>#REF!</v>
      </c>
      <c r="B563" s="26" t="e">
        <f t="shared" si="17"/>
        <v>#REF!</v>
      </c>
    </row>
    <row r="564" spans="1:2" ht="15.75" x14ac:dyDescent="0.25">
      <c r="A564" s="26" t="e">
        <f t="shared" si="16"/>
        <v>#REF!</v>
      </c>
      <c r="B564" s="26" t="e">
        <f t="shared" si="17"/>
        <v>#REF!</v>
      </c>
    </row>
    <row r="565" spans="1:2" ht="15.75" x14ac:dyDescent="0.25">
      <c r="A565" s="26" t="e">
        <f t="shared" si="16"/>
        <v>#REF!</v>
      </c>
      <c r="B565" s="26" t="e">
        <f t="shared" si="17"/>
        <v>#REF!</v>
      </c>
    </row>
    <row r="566" spans="1:2" ht="15.75" x14ac:dyDescent="0.25">
      <c r="A566" s="26" t="e">
        <f t="shared" si="16"/>
        <v>#REF!</v>
      </c>
      <c r="B566" s="26" t="e">
        <f t="shared" si="17"/>
        <v>#REF!</v>
      </c>
    </row>
    <row r="567" spans="1:2" ht="15.75" x14ac:dyDescent="0.25">
      <c r="A567" s="26" t="e">
        <f t="shared" si="16"/>
        <v>#REF!</v>
      </c>
      <c r="B567" s="26" t="e">
        <f t="shared" si="17"/>
        <v>#REF!</v>
      </c>
    </row>
    <row r="568" spans="1:2" ht="15.75" x14ac:dyDescent="0.25">
      <c r="A568" s="26" t="e">
        <f t="shared" si="16"/>
        <v>#REF!</v>
      </c>
      <c r="B568" s="26" t="e">
        <f t="shared" si="17"/>
        <v>#REF!</v>
      </c>
    </row>
    <row r="569" spans="1:2" ht="15.75" x14ac:dyDescent="0.25">
      <c r="A569" s="26" t="e">
        <f t="shared" si="16"/>
        <v>#REF!</v>
      </c>
      <c r="B569" s="26" t="e">
        <f t="shared" si="17"/>
        <v>#REF!</v>
      </c>
    </row>
    <row r="570" spans="1:2" ht="15.75" x14ac:dyDescent="0.25">
      <c r="A570" s="26" t="e">
        <f t="shared" si="16"/>
        <v>#REF!</v>
      </c>
      <c r="B570" s="26" t="e">
        <f t="shared" si="17"/>
        <v>#REF!</v>
      </c>
    </row>
    <row r="571" spans="1:2" ht="15.75" x14ac:dyDescent="0.25">
      <c r="A571" s="26" t="e">
        <f t="shared" si="16"/>
        <v>#REF!</v>
      </c>
      <c r="B571" s="26" t="e">
        <f t="shared" si="17"/>
        <v>#REF!</v>
      </c>
    </row>
    <row r="572" spans="1:2" ht="15.75" x14ac:dyDescent="0.25">
      <c r="A572" s="26" t="e">
        <f t="shared" si="16"/>
        <v>#REF!</v>
      </c>
      <c r="B572" s="26" t="e">
        <f t="shared" si="17"/>
        <v>#REF!</v>
      </c>
    </row>
    <row r="573" spans="1:2" ht="15.75" x14ac:dyDescent="0.25">
      <c r="A573" s="26" t="e">
        <f t="shared" si="16"/>
        <v>#REF!</v>
      </c>
      <c r="B573" s="26" t="e">
        <f t="shared" si="17"/>
        <v>#REF!</v>
      </c>
    </row>
    <row r="574" spans="1:2" ht="15.75" x14ac:dyDescent="0.25">
      <c r="A574" s="26" t="e">
        <f t="shared" si="16"/>
        <v>#REF!</v>
      </c>
      <c r="B574" s="26" t="e">
        <f t="shared" si="17"/>
        <v>#REF!</v>
      </c>
    </row>
    <row r="575" spans="1:2" ht="15.75" x14ac:dyDescent="0.25">
      <c r="A575" s="26" t="e">
        <f t="shared" si="16"/>
        <v>#REF!</v>
      </c>
      <c r="B575" s="26" t="e">
        <f t="shared" si="17"/>
        <v>#REF!</v>
      </c>
    </row>
    <row r="576" spans="1:2" ht="15.75" x14ac:dyDescent="0.25">
      <c r="A576" s="26" t="e">
        <f t="shared" si="16"/>
        <v>#REF!</v>
      </c>
      <c r="B576" s="26" t="e">
        <f t="shared" si="17"/>
        <v>#REF!</v>
      </c>
    </row>
    <row r="577" spans="1:2" ht="15.75" x14ac:dyDescent="0.25">
      <c r="A577" s="26" t="e">
        <f t="shared" si="16"/>
        <v>#REF!</v>
      </c>
      <c r="B577" s="26" t="e">
        <f t="shared" si="17"/>
        <v>#REF!</v>
      </c>
    </row>
    <row r="578" spans="1:2" ht="15.75" x14ac:dyDescent="0.25">
      <c r="A578" s="26" t="e">
        <f t="shared" si="16"/>
        <v>#REF!</v>
      </c>
      <c r="B578" s="26" t="e">
        <f t="shared" si="17"/>
        <v>#REF!</v>
      </c>
    </row>
    <row r="579" spans="1:2" ht="15.75" x14ac:dyDescent="0.25">
      <c r="A579" s="26" t="e">
        <f t="shared" si="16"/>
        <v>#REF!</v>
      </c>
      <c r="B579" s="26" t="e">
        <f t="shared" si="17"/>
        <v>#REF!</v>
      </c>
    </row>
    <row r="580" spans="1:2" ht="15.75" x14ac:dyDescent="0.25">
      <c r="A580" s="26" t="e">
        <f t="shared" si="16"/>
        <v>#REF!</v>
      </c>
      <c r="B580" s="26" t="e">
        <f t="shared" si="17"/>
        <v>#REF!</v>
      </c>
    </row>
    <row r="581" spans="1:2" ht="15.75" x14ac:dyDescent="0.25">
      <c r="A581" s="26" t="e">
        <f t="shared" si="16"/>
        <v>#REF!</v>
      </c>
      <c r="B581" s="26" t="e">
        <f t="shared" si="17"/>
        <v>#REF!</v>
      </c>
    </row>
    <row r="582" spans="1:2" ht="15.75" x14ac:dyDescent="0.25">
      <c r="A582" s="26" t="e">
        <f t="shared" si="16"/>
        <v>#REF!</v>
      </c>
      <c r="B582" s="26" t="e">
        <f t="shared" si="17"/>
        <v>#REF!</v>
      </c>
    </row>
    <row r="583" spans="1:2" ht="15.75" x14ac:dyDescent="0.25">
      <c r="A583" s="26" t="e">
        <f t="shared" si="16"/>
        <v>#REF!</v>
      </c>
      <c r="B583" s="26" t="e">
        <f t="shared" si="17"/>
        <v>#REF!</v>
      </c>
    </row>
    <row r="584" spans="1:2" ht="15.75" x14ac:dyDescent="0.25">
      <c r="A584" s="26" t="e">
        <f t="shared" si="16"/>
        <v>#REF!</v>
      </c>
      <c r="B584" s="26" t="e">
        <f t="shared" si="17"/>
        <v>#REF!</v>
      </c>
    </row>
    <row r="585" spans="1:2" ht="15.75" x14ac:dyDescent="0.25">
      <c r="A585" s="26" t="e">
        <f t="shared" si="16"/>
        <v>#REF!</v>
      </c>
      <c r="B585" s="26" t="e">
        <f t="shared" si="17"/>
        <v>#REF!</v>
      </c>
    </row>
    <row r="586" spans="1:2" ht="15.75" x14ac:dyDescent="0.25">
      <c r="A586" s="26" t="e">
        <f t="shared" si="16"/>
        <v>#REF!</v>
      </c>
      <c r="B586" s="26" t="e">
        <f t="shared" si="17"/>
        <v>#REF!</v>
      </c>
    </row>
    <row r="587" spans="1:2" ht="15.75" x14ac:dyDescent="0.25">
      <c r="A587" s="26" t="e">
        <f t="shared" si="16"/>
        <v>#REF!</v>
      </c>
      <c r="B587" s="26" t="e">
        <f t="shared" si="17"/>
        <v>#REF!</v>
      </c>
    </row>
    <row r="588" spans="1:2" ht="15.75" x14ac:dyDescent="0.25">
      <c r="A588" s="26" t="e">
        <f t="shared" si="16"/>
        <v>#REF!</v>
      </c>
      <c r="B588" s="26" t="e">
        <f t="shared" si="17"/>
        <v>#REF!</v>
      </c>
    </row>
    <row r="589" spans="1:2" ht="15.75" x14ac:dyDescent="0.25">
      <c r="A589" s="26" t="e">
        <f t="shared" si="16"/>
        <v>#REF!</v>
      </c>
      <c r="B589" s="26" t="e">
        <f t="shared" si="17"/>
        <v>#REF!</v>
      </c>
    </row>
    <row r="590" spans="1:2" ht="15.75" x14ac:dyDescent="0.25">
      <c r="A590" s="26" t="e">
        <f t="shared" si="16"/>
        <v>#REF!</v>
      </c>
      <c r="B590" s="26" t="e">
        <f t="shared" si="17"/>
        <v>#REF!</v>
      </c>
    </row>
    <row r="591" spans="1:2" ht="15.75" x14ac:dyDescent="0.25">
      <c r="A591" s="26" t="e">
        <f t="shared" si="16"/>
        <v>#REF!</v>
      </c>
      <c r="B591" s="26" t="e">
        <f t="shared" si="17"/>
        <v>#REF!</v>
      </c>
    </row>
    <row r="592" spans="1:2" ht="15.75" x14ac:dyDescent="0.25">
      <c r="A592" s="26" t="e">
        <f t="shared" si="16"/>
        <v>#REF!</v>
      </c>
      <c r="B592" s="26" t="e">
        <f t="shared" si="17"/>
        <v>#REF!</v>
      </c>
    </row>
    <row r="593" spans="1:2" ht="15.75" x14ac:dyDescent="0.25">
      <c r="A593" s="26" t="e">
        <f t="shared" si="16"/>
        <v>#REF!</v>
      </c>
      <c r="B593" s="26" t="e">
        <f t="shared" si="17"/>
        <v>#REF!</v>
      </c>
    </row>
    <row r="594" spans="1:2" ht="15.75" x14ac:dyDescent="0.25">
      <c r="A594" s="26" t="e">
        <f t="shared" si="16"/>
        <v>#REF!</v>
      </c>
      <c r="B594" s="26" t="e">
        <f t="shared" si="17"/>
        <v>#REF!</v>
      </c>
    </row>
    <row r="595" spans="1:2" ht="15.75" x14ac:dyDescent="0.25">
      <c r="A595" s="26" t="e">
        <f t="shared" si="16"/>
        <v>#REF!</v>
      </c>
      <c r="B595" s="26" t="e">
        <f t="shared" si="17"/>
        <v>#REF!</v>
      </c>
    </row>
    <row r="596" spans="1:2" ht="15.75" x14ac:dyDescent="0.25">
      <c r="A596" s="26" t="e">
        <f t="shared" si="16"/>
        <v>#REF!</v>
      </c>
      <c r="B596" s="26" t="e">
        <f t="shared" si="17"/>
        <v>#REF!</v>
      </c>
    </row>
    <row r="597" spans="1:2" ht="15.75" x14ac:dyDescent="0.25">
      <c r="A597" s="26" t="e">
        <f t="shared" si="16"/>
        <v>#REF!</v>
      </c>
      <c r="B597" s="26" t="e">
        <f t="shared" si="17"/>
        <v>#REF!</v>
      </c>
    </row>
    <row r="598" spans="1:2" ht="15.75" x14ac:dyDescent="0.25">
      <c r="A598" s="26" t="e">
        <f t="shared" ref="A598:A661" si="18">IF(LEFT(C598,8)="PROPOSED",A597+1,A597)</f>
        <v>#REF!</v>
      </c>
      <c r="B598" s="26" t="e">
        <f t="shared" ref="B598:B661" si="19">+A598&amp;"-"&amp;C598</f>
        <v>#REF!</v>
      </c>
    </row>
    <row r="599" spans="1:2" ht="15.75" x14ac:dyDescent="0.25">
      <c r="A599" s="26" t="e">
        <f t="shared" si="18"/>
        <v>#REF!</v>
      </c>
      <c r="B599" s="26" t="e">
        <f t="shared" si="19"/>
        <v>#REF!</v>
      </c>
    </row>
    <row r="600" spans="1:2" ht="15.75" x14ac:dyDescent="0.25">
      <c r="A600" s="26" t="e">
        <f t="shared" si="18"/>
        <v>#REF!</v>
      </c>
      <c r="B600" s="26" t="e">
        <f t="shared" si="19"/>
        <v>#REF!</v>
      </c>
    </row>
    <row r="601" spans="1:2" ht="15.75" x14ac:dyDescent="0.25">
      <c r="A601" s="26" t="e">
        <f t="shared" si="18"/>
        <v>#REF!</v>
      </c>
      <c r="B601" s="26" t="e">
        <f t="shared" si="19"/>
        <v>#REF!</v>
      </c>
    </row>
    <row r="602" spans="1:2" ht="15.75" x14ac:dyDescent="0.25">
      <c r="A602" s="26" t="e">
        <f t="shared" si="18"/>
        <v>#REF!</v>
      </c>
      <c r="B602" s="26" t="e">
        <f t="shared" si="19"/>
        <v>#REF!</v>
      </c>
    </row>
    <row r="603" spans="1:2" ht="15.75" x14ac:dyDescent="0.25">
      <c r="A603" s="26" t="e">
        <f t="shared" si="18"/>
        <v>#REF!</v>
      </c>
      <c r="B603" s="26" t="e">
        <f t="shared" si="19"/>
        <v>#REF!</v>
      </c>
    </row>
    <row r="604" spans="1:2" ht="15.75" x14ac:dyDescent="0.25">
      <c r="A604" s="26" t="e">
        <f t="shared" si="18"/>
        <v>#REF!</v>
      </c>
      <c r="B604" s="26" t="e">
        <f t="shared" si="19"/>
        <v>#REF!</v>
      </c>
    </row>
    <row r="605" spans="1:2" ht="15.75" x14ac:dyDescent="0.25">
      <c r="A605" s="26" t="e">
        <f t="shared" si="18"/>
        <v>#REF!</v>
      </c>
      <c r="B605" s="26" t="e">
        <f t="shared" si="19"/>
        <v>#REF!</v>
      </c>
    </row>
    <row r="606" spans="1:2" ht="15.75" x14ac:dyDescent="0.25">
      <c r="A606" s="26" t="e">
        <f t="shared" si="18"/>
        <v>#REF!</v>
      </c>
      <c r="B606" s="26" t="e">
        <f t="shared" si="19"/>
        <v>#REF!</v>
      </c>
    </row>
    <row r="607" spans="1:2" ht="15.75" x14ac:dyDescent="0.25">
      <c r="A607" s="26" t="e">
        <f t="shared" si="18"/>
        <v>#REF!</v>
      </c>
      <c r="B607" s="26" t="e">
        <f t="shared" si="19"/>
        <v>#REF!</v>
      </c>
    </row>
    <row r="608" spans="1:2" ht="15.75" x14ac:dyDescent="0.25">
      <c r="A608" s="26" t="e">
        <f t="shared" si="18"/>
        <v>#REF!</v>
      </c>
      <c r="B608" s="26" t="e">
        <f t="shared" si="19"/>
        <v>#REF!</v>
      </c>
    </row>
    <row r="609" spans="1:2" ht="15.75" x14ac:dyDescent="0.25">
      <c r="A609" s="26" t="e">
        <f t="shared" si="18"/>
        <v>#REF!</v>
      </c>
      <c r="B609" s="26" t="e">
        <f t="shared" si="19"/>
        <v>#REF!</v>
      </c>
    </row>
    <row r="610" spans="1:2" ht="15.75" x14ac:dyDescent="0.25">
      <c r="A610" s="26" t="e">
        <f t="shared" si="18"/>
        <v>#REF!</v>
      </c>
      <c r="B610" s="26" t="e">
        <f t="shared" si="19"/>
        <v>#REF!</v>
      </c>
    </row>
    <row r="611" spans="1:2" ht="15.75" x14ac:dyDescent="0.25">
      <c r="A611" s="26" t="e">
        <f t="shared" si="18"/>
        <v>#REF!</v>
      </c>
      <c r="B611" s="26" t="e">
        <f t="shared" si="19"/>
        <v>#REF!</v>
      </c>
    </row>
    <row r="612" spans="1:2" ht="15.75" x14ac:dyDescent="0.25">
      <c r="A612" s="26" t="e">
        <f t="shared" si="18"/>
        <v>#REF!</v>
      </c>
      <c r="B612" s="26" t="e">
        <f t="shared" si="19"/>
        <v>#REF!</v>
      </c>
    </row>
    <row r="613" spans="1:2" ht="15.75" x14ac:dyDescent="0.25">
      <c r="A613" s="26" t="e">
        <f t="shared" si="18"/>
        <v>#REF!</v>
      </c>
      <c r="B613" s="26" t="e">
        <f t="shared" si="19"/>
        <v>#REF!</v>
      </c>
    </row>
    <row r="614" spans="1:2" ht="15.75" x14ac:dyDescent="0.25">
      <c r="A614" s="26" t="e">
        <f t="shared" si="18"/>
        <v>#REF!</v>
      </c>
      <c r="B614" s="26" t="e">
        <f t="shared" si="19"/>
        <v>#REF!</v>
      </c>
    </row>
    <row r="615" spans="1:2" ht="15.75" x14ac:dyDescent="0.25">
      <c r="A615" s="26" t="e">
        <f t="shared" si="18"/>
        <v>#REF!</v>
      </c>
      <c r="B615" s="26" t="e">
        <f t="shared" si="19"/>
        <v>#REF!</v>
      </c>
    </row>
    <row r="616" spans="1:2" ht="15.75" x14ac:dyDescent="0.25">
      <c r="A616" s="26" t="e">
        <f t="shared" si="18"/>
        <v>#REF!</v>
      </c>
      <c r="B616" s="26" t="e">
        <f t="shared" si="19"/>
        <v>#REF!</v>
      </c>
    </row>
    <row r="617" spans="1:2" ht="15.75" x14ac:dyDescent="0.25">
      <c r="A617" s="26" t="e">
        <f t="shared" si="18"/>
        <v>#REF!</v>
      </c>
      <c r="B617" s="26" t="e">
        <f t="shared" si="19"/>
        <v>#REF!</v>
      </c>
    </row>
    <row r="618" spans="1:2" ht="15.75" x14ac:dyDescent="0.25">
      <c r="A618" s="26" t="e">
        <f t="shared" si="18"/>
        <v>#REF!</v>
      </c>
      <c r="B618" s="26" t="e">
        <f t="shared" si="19"/>
        <v>#REF!</v>
      </c>
    </row>
    <row r="619" spans="1:2" ht="15.75" x14ac:dyDescent="0.25">
      <c r="A619" s="26" t="e">
        <f t="shared" si="18"/>
        <v>#REF!</v>
      </c>
      <c r="B619" s="26" t="e">
        <f t="shared" si="19"/>
        <v>#REF!</v>
      </c>
    </row>
    <row r="620" spans="1:2" ht="15.75" x14ac:dyDescent="0.25">
      <c r="A620" s="26" t="e">
        <f t="shared" si="18"/>
        <v>#REF!</v>
      </c>
      <c r="B620" s="26" t="e">
        <f t="shared" si="19"/>
        <v>#REF!</v>
      </c>
    </row>
    <row r="621" spans="1:2" ht="15.75" x14ac:dyDescent="0.25">
      <c r="A621" s="26" t="e">
        <f t="shared" si="18"/>
        <v>#REF!</v>
      </c>
      <c r="B621" s="26" t="e">
        <f t="shared" si="19"/>
        <v>#REF!</v>
      </c>
    </row>
    <row r="622" spans="1:2" ht="15.75" x14ac:dyDescent="0.25">
      <c r="A622" s="26" t="e">
        <f t="shared" si="18"/>
        <v>#REF!</v>
      </c>
      <c r="B622" s="26" t="e">
        <f t="shared" si="19"/>
        <v>#REF!</v>
      </c>
    </row>
    <row r="623" spans="1:2" ht="15.75" x14ac:dyDescent="0.25">
      <c r="A623" s="26" t="e">
        <f t="shared" si="18"/>
        <v>#REF!</v>
      </c>
      <c r="B623" s="26" t="e">
        <f t="shared" si="19"/>
        <v>#REF!</v>
      </c>
    </row>
    <row r="624" spans="1:2" ht="15.75" x14ac:dyDescent="0.25">
      <c r="A624" s="26" t="e">
        <f t="shared" si="18"/>
        <v>#REF!</v>
      </c>
      <c r="B624" s="26" t="e">
        <f t="shared" si="19"/>
        <v>#REF!</v>
      </c>
    </row>
    <row r="625" spans="1:2" ht="15.75" x14ac:dyDescent="0.25">
      <c r="A625" s="26" t="e">
        <f t="shared" si="18"/>
        <v>#REF!</v>
      </c>
      <c r="B625" s="26" t="e">
        <f t="shared" si="19"/>
        <v>#REF!</v>
      </c>
    </row>
    <row r="626" spans="1:2" ht="15.75" x14ac:dyDescent="0.25">
      <c r="A626" s="26" t="e">
        <f t="shared" si="18"/>
        <v>#REF!</v>
      </c>
      <c r="B626" s="26" t="e">
        <f t="shared" si="19"/>
        <v>#REF!</v>
      </c>
    </row>
    <row r="627" spans="1:2" ht="15.75" x14ac:dyDescent="0.25">
      <c r="A627" s="26" t="e">
        <f t="shared" si="18"/>
        <v>#REF!</v>
      </c>
      <c r="B627" s="26" t="e">
        <f t="shared" si="19"/>
        <v>#REF!</v>
      </c>
    </row>
    <row r="628" spans="1:2" ht="15.75" x14ac:dyDescent="0.25">
      <c r="A628" s="26" t="e">
        <f t="shared" si="18"/>
        <v>#REF!</v>
      </c>
      <c r="B628" s="26" t="e">
        <f t="shared" si="19"/>
        <v>#REF!</v>
      </c>
    </row>
    <row r="629" spans="1:2" ht="15.75" x14ac:dyDescent="0.25">
      <c r="A629" s="26" t="e">
        <f t="shared" si="18"/>
        <v>#REF!</v>
      </c>
      <c r="B629" s="26" t="e">
        <f t="shared" si="19"/>
        <v>#REF!</v>
      </c>
    </row>
    <row r="630" spans="1:2" ht="15.75" x14ac:dyDescent="0.25">
      <c r="A630" s="26" t="e">
        <f t="shared" si="18"/>
        <v>#REF!</v>
      </c>
      <c r="B630" s="26" t="e">
        <f t="shared" si="19"/>
        <v>#REF!</v>
      </c>
    </row>
    <row r="631" spans="1:2" ht="15.75" x14ac:dyDescent="0.25">
      <c r="A631" s="26" t="e">
        <f t="shared" si="18"/>
        <v>#REF!</v>
      </c>
      <c r="B631" s="26" t="e">
        <f t="shared" si="19"/>
        <v>#REF!</v>
      </c>
    </row>
    <row r="632" spans="1:2" ht="15.75" x14ac:dyDescent="0.25">
      <c r="A632" s="26" t="e">
        <f t="shared" si="18"/>
        <v>#REF!</v>
      </c>
      <c r="B632" s="26" t="e">
        <f t="shared" si="19"/>
        <v>#REF!</v>
      </c>
    </row>
    <row r="633" spans="1:2" ht="15.75" x14ac:dyDescent="0.25">
      <c r="A633" s="26" t="e">
        <f t="shared" si="18"/>
        <v>#REF!</v>
      </c>
      <c r="B633" s="26" t="e">
        <f t="shared" si="19"/>
        <v>#REF!</v>
      </c>
    </row>
    <row r="634" spans="1:2" ht="15.75" x14ac:dyDescent="0.25">
      <c r="A634" s="26" t="e">
        <f t="shared" si="18"/>
        <v>#REF!</v>
      </c>
      <c r="B634" s="26" t="e">
        <f t="shared" si="19"/>
        <v>#REF!</v>
      </c>
    </row>
    <row r="635" spans="1:2" ht="15.75" x14ac:dyDescent="0.25">
      <c r="A635" s="26" t="e">
        <f t="shared" si="18"/>
        <v>#REF!</v>
      </c>
      <c r="B635" s="26" t="e">
        <f t="shared" si="19"/>
        <v>#REF!</v>
      </c>
    </row>
    <row r="636" spans="1:2" ht="15.75" x14ac:dyDescent="0.25">
      <c r="A636" s="26" t="e">
        <f t="shared" si="18"/>
        <v>#REF!</v>
      </c>
      <c r="B636" s="26" t="e">
        <f t="shared" si="19"/>
        <v>#REF!</v>
      </c>
    </row>
    <row r="637" spans="1:2" ht="15.75" x14ac:dyDescent="0.25">
      <c r="A637" s="26" t="e">
        <f t="shared" si="18"/>
        <v>#REF!</v>
      </c>
      <c r="B637" s="26" t="e">
        <f t="shared" si="19"/>
        <v>#REF!</v>
      </c>
    </row>
    <row r="638" spans="1:2" ht="15.75" x14ac:dyDescent="0.25">
      <c r="A638" s="26" t="e">
        <f t="shared" si="18"/>
        <v>#REF!</v>
      </c>
      <c r="B638" s="26" t="e">
        <f t="shared" si="19"/>
        <v>#REF!</v>
      </c>
    </row>
    <row r="639" spans="1:2" ht="15.75" x14ac:dyDescent="0.25">
      <c r="A639" s="26" t="e">
        <f t="shared" si="18"/>
        <v>#REF!</v>
      </c>
      <c r="B639" s="26" t="e">
        <f t="shared" si="19"/>
        <v>#REF!</v>
      </c>
    </row>
    <row r="640" spans="1:2" ht="15.75" x14ac:dyDescent="0.25">
      <c r="A640" s="26" t="e">
        <f t="shared" si="18"/>
        <v>#REF!</v>
      </c>
      <c r="B640" s="26" t="e">
        <f t="shared" si="19"/>
        <v>#REF!</v>
      </c>
    </row>
    <row r="641" spans="1:2" ht="15.75" x14ac:dyDescent="0.25">
      <c r="A641" s="26" t="e">
        <f t="shared" si="18"/>
        <v>#REF!</v>
      </c>
      <c r="B641" s="26" t="e">
        <f t="shared" si="19"/>
        <v>#REF!</v>
      </c>
    </row>
    <row r="642" spans="1:2" ht="15.75" x14ac:dyDescent="0.25">
      <c r="A642" s="26" t="e">
        <f t="shared" si="18"/>
        <v>#REF!</v>
      </c>
      <c r="B642" s="26" t="e">
        <f t="shared" si="19"/>
        <v>#REF!</v>
      </c>
    </row>
    <row r="643" spans="1:2" ht="15.75" x14ac:dyDescent="0.25">
      <c r="A643" s="26" t="e">
        <f t="shared" si="18"/>
        <v>#REF!</v>
      </c>
      <c r="B643" s="26" t="e">
        <f t="shared" si="19"/>
        <v>#REF!</v>
      </c>
    </row>
    <row r="644" spans="1:2" ht="15.75" x14ac:dyDescent="0.25">
      <c r="A644" s="26" t="e">
        <f t="shared" si="18"/>
        <v>#REF!</v>
      </c>
      <c r="B644" s="26" t="e">
        <f t="shared" si="19"/>
        <v>#REF!</v>
      </c>
    </row>
    <row r="645" spans="1:2" ht="15.75" x14ac:dyDescent="0.25">
      <c r="A645" s="26" t="e">
        <f t="shared" si="18"/>
        <v>#REF!</v>
      </c>
      <c r="B645" s="26" t="e">
        <f t="shared" si="19"/>
        <v>#REF!</v>
      </c>
    </row>
    <row r="646" spans="1:2" ht="15.75" x14ac:dyDescent="0.25">
      <c r="A646" s="26" t="e">
        <f t="shared" si="18"/>
        <v>#REF!</v>
      </c>
      <c r="B646" s="26" t="e">
        <f t="shared" si="19"/>
        <v>#REF!</v>
      </c>
    </row>
    <row r="647" spans="1:2" ht="15.75" x14ac:dyDescent="0.25">
      <c r="A647" s="26" t="e">
        <f t="shared" si="18"/>
        <v>#REF!</v>
      </c>
      <c r="B647" s="26" t="e">
        <f t="shared" si="19"/>
        <v>#REF!</v>
      </c>
    </row>
    <row r="648" spans="1:2" ht="15.75" x14ac:dyDescent="0.25">
      <c r="A648" s="26" t="e">
        <f t="shared" si="18"/>
        <v>#REF!</v>
      </c>
      <c r="B648" s="26" t="e">
        <f t="shared" si="19"/>
        <v>#REF!</v>
      </c>
    </row>
    <row r="649" spans="1:2" ht="15.75" x14ac:dyDescent="0.25">
      <c r="A649" s="26" t="e">
        <f t="shared" si="18"/>
        <v>#REF!</v>
      </c>
      <c r="B649" s="26" t="e">
        <f t="shared" si="19"/>
        <v>#REF!</v>
      </c>
    </row>
    <row r="650" spans="1:2" ht="15.75" x14ac:dyDescent="0.25">
      <c r="A650" s="26" t="e">
        <f t="shared" si="18"/>
        <v>#REF!</v>
      </c>
      <c r="B650" s="26" t="e">
        <f t="shared" si="19"/>
        <v>#REF!</v>
      </c>
    </row>
    <row r="651" spans="1:2" ht="15.75" x14ac:dyDescent="0.25">
      <c r="A651" s="26" t="e">
        <f t="shared" si="18"/>
        <v>#REF!</v>
      </c>
      <c r="B651" s="26" t="e">
        <f t="shared" si="19"/>
        <v>#REF!</v>
      </c>
    </row>
    <row r="652" spans="1:2" ht="15.75" x14ac:dyDescent="0.25">
      <c r="A652" s="26" t="e">
        <f t="shared" si="18"/>
        <v>#REF!</v>
      </c>
      <c r="B652" s="26" t="e">
        <f t="shared" si="19"/>
        <v>#REF!</v>
      </c>
    </row>
    <row r="653" spans="1:2" ht="15.75" x14ac:dyDescent="0.25">
      <c r="A653" s="26" t="e">
        <f t="shared" si="18"/>
        <v>#REF!</v>
      </c>
      <c r="B653" s="26" t="e">
        <f t="shared" si="19"/>
        <v>#REF!</v>
      </c>
    </row>
    <row r="654" spans="1:2" ht="15.75" x14ac:dyDescent="0.25">
      <c r="A654" s="26" t="e">
        <f t="shared" si="18"/>
        <v>#REF!</v>
      </c>
      <c r="B654" s="26" t="e">
        <f t="shared" si="19"/>
        <v>#REF!</v>
      </c>
    </row>
    <row r="655" spans="1:2" ht="15.75" x14ac:dyDescent="0.25">
      <c r="A655" s="26" t="e">
        <f t="shared" si="18"/>
        <v>#REF!</v>
      </c>
      <c r="B655" s="26" t="e">
        <f t="shared" si="19"/>
        <v>#REF!</v>
      </c>
    </row>
    <row r="656" spans="1:2" ht="15.75" x14ac:dyDescent="0.25">
      <c r="A656" s="26" t="e">
        <f t="shared" si="18"/>
        <v>#REF!</v>
      </c>
      <c r="B656" s="26" t="e">
        <f t="shared" si="19"/>
        <v>#REF!</v>
      </c>
    </row>
    <row r="657" spans="1:2" ht="15.75" x14ac:dyDescent="0.25">
      <c r="A657" s="26" t="e">
        <f t="shared" si="18"/>
        <v>#REF!</v>
      </c>
      <c r="B657" s="26" t="e">
        <f t="shared" si="19"/>
        <v>#REF!</v>
      </c>
    </row>
    <row r="658" spans="1:2" ht="15.75" x14ac:dyDescent="0.25">
      <c r="A658" s="26" t="e">
        <f t="shared" si="18"/>
        <v>#REF!</v>
      </c>
      <c r="B658" s="26" t="e">
        <f t="shared" si="19"/>
        <v>#REF!</v>
      </c>
    </row>
    <row r="659" spans="1:2" ht="15.75" x14ac:dyDescent="0.25">
      <c r="A659" s="26" t="e">
        <f t="shared" si="18"/>
        <v>#REF!</v>
      </c>
      <c r="B659" s="26" t="e">
        <f t="shared" si="19"/>
        <v>#REF!</v>
      </c>
    </row>
    <row r="660" spans="1:2" ht="15.75" x14ac:dyDescent="0.25">
      <c r="A660" s="26" t="e">
        <f t="shared" si="18"/>
        <v>#REF!</v>
      </c>
      <c r="B660" s="26" t="e">
        <f t="shared" si="19"/>
        <v>#REF!</v>
      </c>
    </row>
    <row r="661" spans="1:2" ht="15.75" x14ac:dyDescent="0.25">
      <c r="A661" s="26" t="e">
        <f t="shared" si="18"/>
        <v>#REF!</v>
      </c>
      <c r="B661" s="26" t="e">
        <f t="shared" si="19"/>
        <v>#REF!</v>
      </c>
    </row>
    <row r="662" spans="1:2" ht="15.75" x14ac:dyDescent="0.25">
      <c r="A662" s="26" t="e">
        <f t="shared" ref="A662:A725" si="20">IF(LEFT(C662,8)="PROPOSED",A661+1,A661)</f>
        <v>#REF!</v>
      </c>
      <c r="B662" s="26" t="e">
        <f t="shared" ref="B662:B725" si="21">+A662&amp;"-"&amp;C662</f>
        <v>#REF!</v>
      </c>
    </row>
    <row r="663" spans="1:2" ht="15.75" x14ac:dyDescent="0.25">
      <c r="A663" s="26" t="e">
        <f t="shared" si="20"/>
        <v>#REF!</v>
      </c>
      <c r="B663" s="26" t="e">
        <f t="shared" si="21"/>
        <v>#REF!</v>
      </c>
    </row>
    <row r="664" spans="1:2" ht="15.75" x14ac:dyDescent="0.25">
      <c r="A664" s="26" t="e">
        <f t="shared" si="20"/>
        <v>#REF!</v>
      </c>
      <c r="B664" s="26" t="e">
        <f t="shared" si="21"/>
        <v>#REF!</v>
      </c>
    </row>
    <row r="665" spans="1:2" ht="15.75" x14ac:dyDescent="0.25">
      <c r="A665" s="26" t="e">
        <f t="shared" si="20"/>
        <v>#REF!</v>
      </c>
      <c r="B665" s="26" t="e">
        <f t="shared" si="21"/>
        <v>#REF!</v>
      </c>
    </row>
    <row r="666" spans="1:2" ht="15.75" x14ac:dyDescent="0.25">
      <c r="A666" s="26" t="e">
        <f t="shared" si="20"/>
        <v>#REF!</v>
      </c>
      <c r="B666" s="26" t="e">
        <f t="shared" si="21"/>
        <v>#REF!</v>
      </c>
    </row>
    <row r="667" spans="1:2" ht="15.75" x14ac:dyDescent="0.25">
      <c r="A667" s="26" t="e">
        <f t="shared" si="20"/>
        <v>#REF!</v>
      </c>
      <c r="B667" s="26" t="e">
        <f t="shared" si="21"/>
        <v>#REF!</v>
      </c>
    </row>
    <row r="668" spans="1:2" ht="15.75" x14ac:dyDescent="0.25">
      <c r="A668" s="26" t="e">
        <f t="shared" si="20"/>
        <v>#REF!</v>
      </c>
      <c r="B668" s="26" t="e">
        <f t="shared" si="21"/>
        <v>#REF!</v>
      </c>
    </row>
    <row r="669" spans="1:2" ht="15.75" x14ac:dyDescent="0.25">
      <c r="A669" s="26" t="e">
        <f t="shared" si="20"/>
        <v>#REF!</v>
      </c>
      <c r="B669" s="26" t="e">
        <f t="shared" si="21"/>
        <v>#REF!</v>
      </c>
    </row>
    <row r="670" spans="1:2" ht="15.75" x14ac:dyDescent="0.25">
      <c r="A670" s="26" t="e">
        <f t="shared" si="20"/>
        <v>#REF!</v>
      </c>
      <c r="B670" s="26" t="e">
        <f t="shared" si="21"/>
        <v>#REF!</v>
      </c>
    </row>
    <row r="671" spans="1:2" ht="15.75" x14ac:dyDescent="0.25">
      <c r="A671" s="26" t="e">
        <f t="shared" si="20"/>
        <v>#REF!</v>
      </c>
      <c r="B671" s="26" t="e">
        <f t="shared" si="21"/>
        <v>#REF!</v>
      </c>
    </row>
    <row r="672" spans="1:2" ht="15.75" x14ac:dyDescent="0.25">
      <c r="A672" s="26" t="e">
        <f t="shared" si="20"/>
        <v>#REF!</v>
      </c>
      <c r="B672" s="26" t="e">
        <f t="shared" si="21"/>
        <v>#REF!</v>
      </c>
    </row>
    <row r="673" spans="1:2" ht="15.75" x14ac:dyDescent="0.25">
      <c r="A673" s="26" t="e">
        <f t="shared" si="20"/>
        <v>#REF!</v>
      </c>
      <c r="B673" s="26" t="e">
        <f t="shared" si="21"/>
        <v>#REF!</v>
      </c>
    </row>
    <row r="674" spans="1:2" ht="15.75" x14ac:dyDescent="0.25">
      <c r="A674" s="26" t="e">
        <f t="shared" si="20"/>
        <v>#REF!</v>
      </c>
      <c r="B674" s="26" t="e">
        <f t="shared" si="21"/>
        <v>#REF!</v>
      </c>
    </row>
    <row r="675" spans="1:2" ht="15.75" x14ac:dyDescent="0.25">
      <c r="A675" s="26" t="e">
        <f t="shared" si="20"/>
        <v>#REF!</v>
      </c>
      <c r="B675" s="26" t="e">
        <f t="shared" si="21"/>
        <v>#REF!</v>
      </c>
    </row>
    <row r="676" spans="1:2" ht="15.75" x14ac:dyDescent="0.25">
      <c r="A676" s="26" t="e">
        <f t="shared" si="20"/>
        <v>#REF!</v>
      </c>
      <c r="B676" s="26" t="e">
        <f t="shared" si="21"/>
        <v>#REF!</v>
      </c>
    </row>
    <row r="677" spans="1:2" ht="15.75" x14ac:dyDescent="0.25">
      <c r="A677" s="26" t="e">
        <f t="shared" si="20"/>
        <v>#REF!</v>
      </c>
      <c r="B677" s="26" t="e">
        <f t="shared" si="21"/>
        <v>#REF!</v>
      </c>
    </row>
    <row r="678" spans="1:2" ht="15.75" x14ac:dyDescent="0.25">
      <c r="A678" s="26" t="e">
        <f t="shared" si="20"/>
        <v>#REF!</v>
      </c>
      <c r="B678" s="26" t="e">
        <f t="shared" si="21"/>
        <v>#REF!</v>
      </c>
    </row>
    <row r="679" spans="1:2" ht="15.75" x14ac:dyDescent="0.25">
      <c r="A679" s="26" t="e">
        <f t="shared" si="20"/>
        <v>#REF!</v>
      </c>
      <c r="B679" s="26" t="e">
        <f t="shared" si="21"/>
        <v>#REF!</v>
      </c>
    </row>
    <row r="680" spans="1:2" ht="15.75" x14ac:dyDescent="0.25">
      <c r="A680" s="26" t="e">
        <f t="shared" si="20"/>
        <v>#REF!</v>
      </c>
      <c r="B680" s="26" t="e">
        <f t="shared" si="21"/>
        <v>#REF!</v>
      </c>
    </row>
    <row r="681" spans="1:2" ht="15.75" x14ac:dyDescent="0.25">
      <c r="A681" s="26" t="e">
        <f t="shared" si="20"/>
        <v>#REF!</v>
      </c>
      <c r="B681" s="26" t="e">
        <f t="shared" si="21"/>
        <v>#REF!</v>
      </c>
    </row>
    <row r="682" spans="1:2" ht="15.75" x14ac:dyDescent="0.25">
      <c r="A682" s="26" t="e">
        <f t="shared" si="20"/>
        <v>#REF!</v>
      </c>
      <c r="B682" s="26" t="e">
        <f t="shared" si="21"/>
        <v>#REF!</v>
      </c>
    </row>
    <row r="683" spans="1:2" ht="15.75" x14ac:dyDescent="0.25">
      <c r="A683" s="26" t="e">
        <f t="shared" si="20"/>
        <v>#REF!</v>
      </c>
      <c r="B683" s="26" t="e">
        <f t="shared" si="21"/>
        <v>#REF!</v>
      </c>
    </row>
    <row r="684" spans="1:2" ht="15.75" x14ac:dyDescent="0.25">
      <c r="A684" s="26" t="e">
        <f t="shared" si="20"/>
        <v>#REF!</v>
      </c>
      <c r="B684" s="26" t="e">
        <f t="shared" si="21"/>
        <v>#REF!</v>
      </c>
    </row>
    <row r="685" spans="1:2" ht="15.75" x14ac:dyDescent="0.25">
      <c r="A685" s="26" t="e">
        <f t="shared" si="20"/>
        <v>#REF!</v>
      </c>
      <c r="B685" s="26" t="e">
        <f t="shared" si="21"/>
        <v>#REF!</v>
      </c>
    </row>
    <row r="686" spans="1:2" ht="15.75" x14ac:dyDescent="0.25">
      <c r="A686" s="26" t="e">
        <f t="shared" si="20"/>
        <v>#REF!</v>
      </c>
      <c r="B686" s="26" t="e">
        <f t="shared" si="21"/>
        <v>#REF!</v>
      </c>
    </row>
    <row r="687" spans="1:2" ht="15.75" x14ac:dyDescent="0.25">
      <c r="A687" s="26" t="e">
        <f t="shared" si="20"/>
        <v>#REF!</v>
      </c>
      <c r="B687" s="26" t="e">
        <f t="shared" si="21"/>
        <v>#REF!</v>
      </c>
    </row>
    <row r="688" spans="1:2" ht="15.75" x14ac:dyDescent="0.25">
      <c r="A688" s="26" t="e">
        <f t="shared" si="20"/>
        <v>#REF!</v>
      </c>
      <c r="B688" s="26" t="e">
        <f t="shared" si="21"/>
        <v>#REF!</v>
      </c>
    </row>
    <row r="689" spans="1:2" ht="15.75" x14ac:dyDescent="0.25">
      <c r="A689" s="26" t="e">
        <f t="shared" si="20"/>
        <v>#REF!</v>
      </c>
      <c r="B689" s="26" t="e">
        <f t="shared" si="21"/>
        <v>#REF!</v>
      </c>
    </row>
    <row r="690" spans="1:2" ht="15.75" x14ac:dyDescent="0.25">
      <c r="A690" s="26" t="e">
        <f t="shared" si="20"/>
        <v>#REF!</v>
      </c>
      <c r="B690" s="26" t="e">
        <f t="shared" si="21"/>
        <v>#REF!</v>
      </c>
    </row>
    <row r="691" spans="1:2" ht="15.75" x14ac:dyDescent="0.25">
      <c r="A691" s="26" t="e">
        <f t="shared" si="20"/>
        <v>#REF!</v>
      </c>
      <c r="B691" s="26" t="e">
        <f t="shared" si="21"/>
        <v>#REF!</v>
      </c>
    </row>
    <row r="692" spans="1:2" ht="15.75" x14ac:dyDescent="0.25">
      <c r="A692" s="26" t="e">
        <f t="shared" si="20"/>
        <v>#REF!</v>
      </c>
      <c r="B692" s="26" t="e">
        <f t="shared" si="21"/>
        <v>#REF!</v>
      </c>
    </row>
    <row r="693" spans="1:2" ht="15.75" x14ac:dyDescent="0.25">
      <c r="A693" s="26" t="e">
        <f t="shared" si="20"/>
        <v>#REF!</v>
      </c>
      <c r="B693" s="26" t="e">
        <f t="shared" si="21"/>
        <v>#REF!</v>
      </c>
    </row>
    <row r="694" spans="1:2" ht="15.75" x14ac:dyDescent="0.25">
      <c r="A694" s="26" t="e">
        <f t="shared" si="20"/>
        <v>#REF!</v>
      </c>
      <c r="B694" s="26" t="e">
        <f t="shared" si="21"/>
        <v>#REF!</v>
      </c>
    </row>
    <row r="695" spans="1:2" ht="15.75" x14ac:dyDescent="0.25">
      <c r="A695" s="26" t="e">
        <f t="shared" si="20"/>
        <v>#REF!</v>
      </c>
      <c r="B695" s="26" t="e">
        <f t="shared" si="21"/>
        <v>#REF!</v>
      </c>
    </row>
    <row r="696" spans="1:2" ht="15.75" x14ac:dyDescent="0.25">
      <c r="A696" s="26" t="e">
        <f t="shared" si="20"/>
        <v>#REF!</v>
      </c>
      <c r="B696" s="26" t="e">
        <f t="shared" si="21"/>
        <v>#REF!</v>
      </c>
    </row>
    <row r="697" spans="1:2" ht="15.75" x14ac:dyDescent="0.25">
      <c r="A697" s="26" t="e">
        <f t="shared" si="20"/>
        <v>#REF!</v>
      </c>
      <c r="B697" s="26" t="e">
        <f t="shared" si="21"/>
        <v>#REF!</v>
      </c>
    </row>
    <row r="698" spans="1:2" ht="15.75" x14ac:dyDescent="0.25">
      <c r="A698" s="26" t="e">
        <f t="shared" si="20"/>
        <v>#REF!</v>
      </c>
      <c r="B698" s="26" t="e">
        <f t="shared" si="21"/>
        <v>#REF!</v>
      </c>
    </row>
    <row r="699" spans="1:2" ht="15.75" x14ac:dyDescent="0.25">
      <c r="A699" s="26" t="e">
        <f t="shared" si="20"/>
        <v>#REF!</v>
      </c>
      <c r="B699" s="26" t="e">
        <f t="shared" si="21"/>
        <v>#REF!</v>
      </c>
    </row>
    <row r="700" spans="1:2" ht="15.75" x14ac:dyDescent="0.25">
      <c r="A700" s="26" t="e">
        <f t="shared" si="20"/>
        <v>#REF!</v>
      </c>
      <c r="B700" s="26" t="e">
        <f t="shared" si="21"/>
        <v>#REF!</v>
      </c>
    </row>
    <row r="701" spans="1:2" ht="15.75" x14ac:dyDescent="0.25">
      <c r="A701" s="26" t="e">
        <f t="shared" si="20"/>
        <v>#REF!</v>
      </c>
      <c r="B701" s="26" t="e">
        <f t="shared" si="21"/>
        <v>#REF!</v>
      </c>
    </row>
    <row r="702" spans="1:2" ht="15.75" x14ac:dyDescent="0.25">
      <c r="A702" s="26" t="e">
        <f t="shared" si="20"/>
        <v>#REF!</v>
      </c>
      <c r="B702" s="26" t="e">
        <f t="shared" si="21"/>
        <v>#REF!</v>
      </c>
    </row>
    <row r="703" spans="1:2" ht="15.75" x14ac:dyDescent="0.25">
      <c r="A703" s="26" t="e">
        <f t="shared" si="20"/>
        <v>#REF!</v>
      </c>
      <c r="B703" s="26" t="e">
        <f t="shared" si="21"/>
        <v>#REF!</v>
      </c>
    </row>
    <row r="704" spans="1:2" ht="15.75" x14ac:dyDescent="0.25">
      <c r="A704" s="26" t="e">
        <f t="shared" si="20"/>
        <v>#REF!</v>
      </c>
      <c r="B704" s="26" t="e">
        <f t="shared" si="21"/>
        <v>#REF!</v>
      </c>
    </row>
    <row r="705" spans="1:2" ht="15.75" x14ac:dyDescent="0.25">
      <c r="A705" s="26" t="e">
        <f t="shared" si="20"/>
        <v>#REF!</v>
      </c>
      <c r="B705" s="26" t="e">
        <f t="shared" si="21"/>
        <v>#REF!</v>
      </c>
    </row>
    <row r="706" spans="1:2" ht="15.75" x14ac:dyDescent="0.25">
      <c r="A706" s="26" t="e">
        <f t="shared" si="20"/>
        <v>#REF!</v>
      </c>
      <c r="B706" s="26" t="e">
        <f t="shared" si="21"/>
        <v>#REF!</v>
      </c>
    </row>
    <row r="707" spans="1:2" ht="15.75" x14ac:dyDescent="0.25">
      <c r="A707" s="26" t="e">
        <f t="shared" si="20"/>
        <v>#REF!</v>
      </c>
      <c r="B707" s="26" t="e">
        <f t="shared" si="21"/>
        <v>#REF!</v>
      </c>
    </row>
    <row r="708" spans="1:2" ht="15.75" x14ac:dyDescent="0.25">
      <c r="A708" s="26" t="e">
        <f t="shared" si="20"/>
        <v>#REF!</v>
      </c>
      <c r="B708" s="26" t="e">
        <f t="shared" si="21"/>
        <v>#REF!</v>
      </c>
    </row>
    <row r="709" spans="1:2" ht="15.75" x14ac:dyDescent="0.25">
      <c r="A709" s="26" t="e">
        <f t="shared" si="20"/>
        <v>#REF!</v>
      </c>
      <c r="B709" s="26" t="e">
        <f t="shared" si="21"/>
        <v>#REF!</v>
      </c>
    </row>
    <row r="710" spans="1:2" ht="15.75" x14ac:dyDescent="0.25">
      <c r="A710" s="26" t="e">
        <f t="shared" si="20"/>
        <v>#REF!</v>
      </c>
      <c r="B710" s="26" t="e">
        <f t="shared" si="21"/>
        <v>#REF!</v>
      </c>
    </row>
    <row r="711" spans="1:2" ht="15.75" x14ac:dyDescent="0.25">
      <c r="A711" s="26" t="e">
        <f t="shared" si="20"/>
        <v>#REF!</v>
      </c>
      <c r="B711" s="26" t="e">
        <f t="shared" si="21"/>
        <v>#REF!</v>
      </c>
    </row>
    <row r="712" spans="1:2" ht="15.75" x14ac:dyDescent="0.25">
      <c r="A712" s="26" t="e">
        <f t="shared" si="20"/>
        <v>#REF!</v>
      </c>
      <c r="B712" s="26" t="e">
        <f t="shared" si="21"/>
        <v>#REF!</v>
      </c>
    </row>
    <row r="713" spans="1:2" ht="15.75" x14ac:dyDescent="0.25">
      <c r="A713" s="26" t="e">
        <f t="shared" si="20"/>
        <v>#REF!</v>
      </c>
      <c r="B713" s="26" t="e">
        <f t="shared" si="21"/>
        <v>#REF!</v>
      </c>
    </row>
    <row r="714" spans="1:2" ht="15.75" x14ac:dyDescent="0.25">
      <c r="A714" s="26" t="e">
        <f t="shared" si="20"/>
        <v>#REF!</v>
      </c>
      <c r="B714" s="26" t="e">
        <f t="shared" si="21"/>
        <v>#REF!</v>
      </c>
    </row>
    <row r="715" spans="1:2" ht="15.75" x14ac:dyDescent="0.25">
      <c r="A715" s="26" t="e">
        <f t="shared" si="20"/>
        <v>#REF!</v>
      </c>
      <c r="B715" s="26" t="e">
        <f t="shared" si="21"/>
        <v>#REF!</v>
      </c>
    </row>
    <row r="716" spans="1:2" ht="15.75" x14ac:dyDescent="0.25">
      <c r="A716" s="26" t="e">
        <f t="shared" si="20"/>
        <v>#REF!</v>
      </c>
      <c r="B716" s="26" t="e">
        <f t="shared" si="21"/>
        <v>#REF!</v>
      </c>
    </row>
    <row r="717" spans="1:2" ht="15.75" x14ac:dyDescent="0.25">
      <c r="A717" s="26" t="e">
        <f t="shared" si="20"/>
        <v>#REF!</v>
      </c>
      <c r="B717" s="26" t="e">
        <f t="shared" si="21"/>
        <v>#REF!</v>
      </c>
    </row>
    <row r="718" spans="1:2" ht="15.75" x14ac:dyDescent="0.25">
      <c r="A718" s="26" t="e">
        <f t="shared" si="20"/>
        <v>#REF!</v>
      </c>
      <c r="B718" s="26" t="e">
        <f t="shared" si="21"/>
        <v>#REF!</v>
      </c>
    </row>
    <row r="719" spans="1:2" ht="15.75" x14ac:dyDescent="0.25">
      <c r="A719" s="26" t="e">
        <f t="shared" si="20"/>
        <v>#REF!</v>
      </c>
      <c r="B719" s="26" t="e">
        <f t="shared" si="21"/>
        <v>#REF!</v>
      </c>
    </row>
    <row r="720" spans="1:2" ht="15.75" x14ac:dyDescent="0.25">
      <c r="A720" s="26" t="e">
        <f t="shared" si="20"/>
        <v>#REF!</v>
      </c>
      <c r="B720" s="26" t="e">
        <f t="shared" si="21"/>
        <v>#REF!</v>
      </c>
    </row>
    <row r="721" spans="1:2" ht="15.75" x14ac:dyDescent="0.25">
      <c r="A721" s="26" t="e">
        <f t="shared" si="20"/>
        <v>#REF!</v>
      </c>
      <c r="B721" s="26" t="e">
        <f t="shared" si="21"/>
        <v>#REF!</v>
      </c>
    </row>
    <row r="722" spans="1:2" ht="15.75" x14ac:dyDescent="0.25">
      <c r="A722" s="26" t="e">
        <f t="shared" si="20"/>
        <v>#REF!</v>
      </c>
      <c r="B722" s="26" t="e">
        <f t="shared" si="21"/>
        <v>#REF!</v>
      </c>
    </row>
    <row r="723" spans="1:2" ht="15.75" x14ac:dyDescent="0.25">
      <c r="A723" s="26" t="e">
        <f t="shared" si="20"/>
        <v>#REF!</v>
      </c>
      <c r="B723" s="26" t="e">
        <f t="shared" si="21"/>
        <v>#REF!</v>
      </c>
    </row>
    <row r="724" spans="1:2" ht="15.75" x14ac:dyDescent="0.25">
      <c r="A724" s="26" t="e">
        <f t="shared" si="20"/>
        <v>#REF!</v>
      </c>
      <c r="B724" s="26" t="e">
        <f t="shared" si="21"/>
        <v>#REF!</v>
      </c>
    </row>
    <row r="725" spans="1:2" ht="15.75" x14ac:dyDescent="0.25">
      <c r="A725" s="26" t="e">
        <f t="shared" si="20"/>
        <v>#REF!</v>
      </c>
      <c r="B725" s="26" t="e">
        <f t="shared" si="21"/>
        <v>#REF!</v>
      </c>
    </row>
    <row r="726" spans="1:2" ht="15.75" x14ac:dyDescent="0.25">
      <c r="A726" s="26" t="e">
        <f t="shared" ref="A726:A789" si="22">IF(LEFT(C726,8)="PROPOSED",A725+1,A725)</f>
        <v>#REF!</v>
      </c>
      <c r="B726" s="26" t="e">
        <f t="shared" ref="B726:B789" si="23">+A726&amp;"-"&amp;C726</f>
        <v>#REF!</v>
      </c>
    </row>
    <row r="727" spans="1:2" ht="15.75" x14ac:dyDescent="0.25">
      <c r="A727" s="26" t="e">
        <f t="shared" si="22"/>
        <v>#REF!</v>
      </c>
      <c r="B727" s="26" t="e">
        <f t="shared" si="23"/>
        <v>#REF!</v>
      </c>
    </row>
    <row r="728" spans="1:2" ht="15.75" x14ac:dyDescent="0.25">
      <c r="A728" s="26" t="e">
        <f t="shared" si="22"/>
        <v>#REF!</v>
      </c>
      <c r="B728" s="26" t="e">
        <f t="shared" si="23"/>
        <v>#REF!</v>
      </c>
    </row>
    <row r="729" spans="1:2" ht="15.75" x14ac:dyDescent="0.25">
      <c r="A729" s="26" t="e">
        <f t="shared" si="22"/>
        <v>#REF!</v>
      </c>
      <c r="B729" s="26" t="e">
        <f t="shared" si="23"/>
        <v>#REF!</v>
      </c>
    </row>
    <row r="730" spans="1:2" ht="15.75" x14ac:dyDescent="0.25">
      <c r="A730" s="26" t="e">
        <f t="shared" si="22"/>
        <v>#REF!</v>
      </c>
      <c r="B730" s="26" t="e">
        <f t="shared" si="23"/>
        <v>#REF!</v>
      </c>
    </row>
    <row r="731" spans="1:2" ht="15.75" x14ac:dyDescent="0.25">
      <c r="A731" s="26" t="e">
        <f t="shared" si="22"/>
        <v>#REF!</v>
      </c>
      <c r="B731" s="26" t="e">
        <f t="shared" si="23"/>
        <v>#REF!</v>
      </c>
    </row>
    <row r="732" spans="1:2" ht="15.75" x14ac:dyDescent="0.25">
      <c r="A732" s="26" t="e">
        <f t="shared" si="22"/>
        <v>#REF!</v>
      </c>
      <c r="B732" s="26" t="e">
        <f t="shared" si="23"/>
        <v>#REF!</v>
      </c>
    </row>
    <row r="733" spans="1:2" ht="15.75" x14ac:dyDescent="0.25">
      <c r="A733" s="26" t="e">
        <f t="shared" si="22"/>
        <v>#REF!</v>
      </c>
      <c r="B733" s="26" t="e">
        <f t="shared" si="23"/>
        <v>#REF!</v>
      </c>
    </row>
    <row r="734" spans="1:2" ht="15.75" x14ac:dyDescent="0.25">
      <c r="A734" s="26" t="e">
        <f t="shared" si="22"/>
        <v>#REF!</v>
      </c>
      <c r="B734" s="26" t="e">
        <f t="shared" si="23"/>
        <v>#REF!</v>
      </c>
    </row>
    <row r="735" spans="1:2" ht="15.75" x14ac:dyDescent="0.25">
      <c r="A735" s="26" t="e">
        <f t="shared" si="22"/>
        <v>#REF!</v>
      </c>
      <c r="B735" s="26" t="e">
        <f t="shared" si="23"/>
        <v>#REF!</v>
      </c>
    </row>
    <row r="736" spans="1:2" ht="15.75" x14ac:dyDescent="0.25">
      <c r="A736" s="26" t="e">
        <f t="shared" si="22"/>
        <v>#REF!</v>
      </c>
      <c r="B736" s="26" t="e">
        <f t="shared" si="23"/>
        <v>#REF!</v>
      </c>
    </row>
    <row r="737" spans="1:2" ht="15.75" x14ac:dyDescent="0.25">
      <c r="A737" s="26" t="e">
        <f t="shared" si="22"/>
        <v>#REF!</v>
      </c>
      <c r="B737" s="26" t="e">
        <f t="shared" si="23"/>
        <v>#REF!</v>
      </c>
    </row>
    <row r="738" spans="1:2" ht="15.75" x14ac:dyDescent="0.25">
      <c r="A738" s="26" t="e">
        <f t="shared" si="22"/>
        <v>#REF!</v>
      </c>
      <c r="B738" s="26" t="e">
        <f t="shared" si="23"/>
        <v>#REF!</v>
      </c>
    </row>
    <row r="739" spans="1:2" ht="15.75" x14ac:dyDescent="0.25">
      <c r="A739" s="26" t="e">
        <f t="shared" si="22"/>
        <v>#REF!</v>
      </c>
      <c r="B739" s="26" t="e">
        <f t="shared" si="23"/>
        <v>#REF!</v>
      </c>
    </row>
    <row r="740" spans="1:2" ht="15.75" x14ac:dyDescent="0.25">
      <c r="A740" s="26" t="e">
        <f t="shared" si="22"/>
        <v>#REF!</v>
      </c>
      <c r="B740" s="26" t="e">
        <f t="shared" si="23"/>
        <v>#REF!</v>
      </c>
    </row>
    <row r="741" spans="1:2" ht="15.75" x14ac:dyDescent="0.25">
      <c r="A741" s="26" t="e">
        <f t="shared" si="22"/>
        <v>#REF!</v>
      </c>
      <c r="B741" s="26" t="e">
        <f t="shared" si="23"/>
        <v>#REF!</v>
      </c>
    </row>
    <row r="742" spans="1:2" ht="15.75" x14ac:dyDescent="0.25">
      <c r="A742" s="26" t="e">
        <f t="shared" si="22"/>
        <v>#REF!</v>
      </c>
      <c r="B742" s="26" t="e">
        <f t="shared" si="23"/>
        <v>#REF!</v>
      </c>
    </row>
    <row r="743" spans="1:2" ht="15.75" x14ac:dyDescent="0.25">
      <c r="A743" s="26" t="e">
        <f t="shared" si="22"/>
        <v>#REF!</v>
      </c>
      <c r="B743" s="26" t="e">
        <f t="shared" si="23"/>
        <v>#REF!</v>
      </c>
    </row>
    <row r="744" spans="1:2" ht="15.75" x14ac:dyDescent="0.25">
      <c r="A744" s="26" t="e">
        <f t="shared" si="22"/>
        <v>#REF!</v>
      </c>
      <c r="B744" s="26" t="e">
        <f t="shared" si="23"/>
        <v>#REF!</v>
      </c>
    </row>
    <row r="745" spans="1:2" ht="15.75" x14ac:dyDescent="0.25">
      <c r="A745" s="26" t="e">
        <f t="shared" si="22"/>
        <v>#REF!</v>
      </c>
      <c r="B745" s="26" t="e">
        <f t="shared" si="23"/>
        <v>#REF!</v>
      </c>
    </row>
    <row r="746" spans="1:2" ht="15.75" x14ac:dyDescent="0.25">
      <c r="A746" s="26" t="e">
        <f t="shared" si="22"/>
        <v>#REF!</v>
      </c>
      <c r="B746" s="26" t="e">
        <f t="shared" si="23"/>
        <v>#REF!</v>
      </c>
    </row>
    <row r="747" spans="1:2" ht="15.75" x14ac:dyDescent="0.25">
      <c r="A747" s="26" t="e">
        <f t="shared" si="22"/>
        <v>#REF!</v>
      </c>
      <c r="B747" s="26" t="e">
        <f t="shared" si="23"/>
        <v>#REF!</v>
      </c>
    </row>
    <row r="748" spans="1:2" ht="15.75" x14ac:dyDescent="0.25">
      <c r="A748" s="26" t="e">
        <f t="shared" si="22"/>
        <v>#REF!</v>
      </c>
      <c r="B748" s="26" t="e">
        <f t="shared" si="23"/>
        <v>#REF!</v>
      </c>
    </row>
    <row r="749" spans="1:2" ht="15.75" x14ac:dyDescent="0.25">
      <c r="A749" s="26" t="e">
        <f t="shared" si="22"/>
        <v>#REF!</v>
      </c>
      <c r="B749" s="26" t="e">
        <f t="shared" si="23"/>
        <v>#REF!</v>
      </c>
    </row>
    <row r="750" spans="1:2" ht="15.75" x14ac:dyDescent="0.25">
      <c r="A750" s="26" t="e">
        <f t="shared" si="22"/>
        <v>#REF!</v>
      </c>
      <c r="B750" s="26" t="e">
        <f t="shared" si="23"/>
        <v>#REF!</v>
      </c>
    </row>
    <row r="751" spans="1:2" ht="15.75" x14ac:dyDescent="0.25">
      <c r="A751" s="26" t="e">
        <f t="shared" si="22"/>
        <v>#REF!</v>
      </c>
      <c r="B751" s="26" t="e">
        <f t="shared" si="23"/>
        <v>#REF!</v>
      </c>
    </row>
    <row r="752" spans="1:2" ht="15.75" x14ac:dyDescent="0.25">
      <c r="A752" s="26" t="e">
        <f t="shared" si="22"/>
        <v>#REF!</v>
      </c>
      <c r="B752" s="26" t="e">
        <f t="shared" si="23"/>
        <v>#REF!</v>
      </c>
    </row>
    <row r="753" spans="1:2" ht="15.75" x14ac:dyDescent="0.25">
      <c r="A753" s="26" t="e">
        <f t="shared" si="22"/>
        <v>#REF!</v>
      </c>
      <c r="B753" s="26" t="e">
        <f t="shared" si="23"/>
        <v>#REF!</v>
      </c>
    </row>
    <row r="754" spans="1:2" ht="15.75" x14ac:dyDescent="0.25">
      <c r="A754" s="26" t="e">
        <f t="shared" si="22"/>
        <v>#REF!</v>
      </c>
      <c r="B754" s="26" t="e">
        <f t="shared" si="23"/>
        <v>#REF!</v>
      </c>
    </row>
    <row r="755" spans="1:2" ht="15.75" x14ac:dyDescent="0.25">
      <c r="A755" s="26" t="e">
        <f t="shared" si="22"/>
        <v>#REF!</v>
      </c>
      <c r="B755" s="26" t="e">
        <f t="shared" si="23"/>
        <v>#REF!</v>
      </c>
    </row>
    <row r="756" spans="1:2" ht="15.75" x14ac:dyDescent="0.25">
      <c r="A756" s="26" t="e">
        <f t="shared" si="22"/>
        <v>#REF!</v>
      </c>
      <c r="B756" s="26" t="e">
        <f t="shared" si="23"/>
        <v>#REF!</v>
      </c>
    </row>
    <row r="757" spans="1:2" ht="15.75" x14ac:dyDescent="0.25">
      <c r="A757" s="26" t="e">
        <f t="shared" si="22"/>
        <v>#REF!</v>
      </c>
      <c r="B757" s="26" t="e">
        <f t="shared" si="23"/>
        <v>#REF!</v>
      </c>
    </row>
    <row r="758" spans="1:2" ht="15.75" x14ac:dyDescent="0.25">
      <c r="A758" s="26" t="e">
        <f t="shared" si="22"/>
        <v>#REF!</v>
      </c>
      <c r="B758" s="26" t="e">
        <f t="shared" si="23"/>
        <v>#REF!</v>
      </c>
    </row>
    <row r="759" spans="1:2" ht="15.75" x14ac:dyDescent="0.25">
      <c r="A759" s="26" t="e">
        <f t="shared" si="22"/>
        <v>#REF!</v>
      </c>
      <c r="B759" s="26" t="e">
        <f t="shared" si="23"/>
        <v>#REF!</v>
      </c>
    </row>
    <row r="760" spans="1:2" ht="15.75" x14ac:dyDescent="0.25">
      <c r="A760" s="26" t="e">
        <f t="shared" si="22"/>
        <v>#REF!</v>
      </c>
      <c r="B760" s="26" t="e">
        <f t="shared" si="23"/>
        <v>#REF!</v>
      </c>
    </row>
    <row r="761" spans="1:2" ht="15.75" x14ac:dyDescent="0.25">
      <c r="A761" s="26" t="e">
        <f t="shared" si="22"/>
        <v>#REF!</v>
      </c>
      <c r="B761" s="26" t="e">
        <f t="shared" si="23"/>
        <v>#REF!</v>
      </c>
    </row>
    <row r="762" spans="1:2" ht="15.75" x14ac:dyDescent="0.25">
      <c r="A762" s="26" t="e">
        <f t="shared" si="22"/>
        <v>#REF!</v>
      </c>
      <c r="B762" s="26" t="e">
        <f t="shared" si="23"/>
        <v>#REF!</v>
      </c>
    </row>
    <row r="763" spans="1:2" ht="15.75" x14ac:dyDescent="0.25">
      <c r="A763" s="26" t="e">
        <f t="shared" si="22"/>
        <v>#REF!</v>
      </c>
      <c r="B763" s="26" t="e">
        <f t="shared" si="23"/>
        <v>#REF!</v>
      </c>
    </row>
    <row r="764" spans="1:2" ht="15.75" x14ac:dyDescent="0.25">
      <c r="A764" s="26" t="e">
        <f t="shared" si="22"/>
        <v>#REF!</v>
      </c>
      <c r="B764" s="26" t="e">
        <f t="shared" si="23"/>
        <v>#REF!</v>
      </c>
    </row>
    <row r="765" spans="1:2" ht="15.75" x14ac:dyDescent="0.25">
      <c r="A765" s="26" t="e">
        <f t="shared" si="22"/>
        <v>#REF!</v>
      </c>
      <c r="B765" s="26" t="e">
        <f t="shared" si="23"/>
        <v>#REF!</v>
      </c>
    </row>
    <row r="766" spans="1:2" ht="15.75" x14ac:dyDescent="0.25">
      <c r="A766" s="26" t="e">
        <f t="shared" si="22"/>
        <v>#REF!</v>
      </c>
      <c r="B766" s="26" t="e">
        <f t="shared" si="23"/>
        <v>#REF!</v>
      </c>
    </row>
    <row r="767" spans="1:2" ht="15.75" x14ac:dyDescent="0.25">
      <c r="A767" s="26" t="e">
        <f t="shared" si="22"/>
        <v>#REF!</v>
      </c>
      <c r="B767" s="26" t="e">
        <f t="shared" si="23"/>
        <v>#REF!</v>
      </c>
    </row>
    <row r="768" spans="1:2" ht="15.75" x14ac:dyDescent="0.25">
      <c r="A768" s="26" t="e">
        <f t="shared" si="22"/>
        <v>#REF!</v>
      </c>
      <c r="B768" s="26" t="e">
        <f t="shared" si="23"/>
        <v>#REF!</v>
      </c>
    </row>
    <row r="769" spans="1:2" ht="15.75" x14ac:dyDescent="0.25">
      <c r="A769" s="26" t="e">
        <f t="shared" si="22"/>
        <v>#REF!</v>
      </c>
      <c r="B769" s="26" t="e">
        <f t="shared" si="23"/>
        <v>#REF!</v>
      </c>
    </row>
    <row r="770" spans="1:2" ht="15.75" x14ac:dyDescent="0.25">
      <c r="A770" s="26" t="e">
        <f t="shared" si="22"/>
        <v>#REF!</v>
      </c>
      <c r="B770" s="26" t="e">
        <f t="shared" si="23"/>
        <v>#REF!</v>
      </c>
    </row>
    <row r="771" spans="1:2" ht="15.75" x14ac:dyDescent="0.25">
      <c r="A771" s="26" t="e">
        <f t="shared" si="22"/>
        <v>#REF!</v>
      </c>
      <c r="B771" s="26" t="e">
        <f t="shared" si="23"/>
        <v>#REF!</v>
      </c>
    </row>
    <row r="772" spans="1:2" ht="15.75" x14ac:dyDescent="0.25">
      <c r="A772" s="26" t="e">
        <f t="shared" si="22"/>
        <v>#REF!</v>
      </c>
      <c r="B772" s="26" t="e">
        <f t="shared" si="23"/>
        <v>#REF!</v>
      </c>
    </row>
    <row r="773" spans="1:2" ht="15.75" x14ac:dyDescent="0.25">
      <c r="A773" s="26" t="e">
        <f t="shared" si="22"/>
        <v>#REF!</v>
      </c>
      <c r="B773" s="26" t="e">
        <f t="shared" si="23"/>
        <v>#REF!</v>
      </c>
    </row>
    <row r="774" spans="1:2" ht="15.75" x14ac:dyDescent="0.25">
      <c r="A774" s="26" t="e">
        <f t="shared" si="22"/>
        <v>#REF!</v>
      </c>
      <c r="B774" s="26" t="e">
        <f t="shared" si="23"/>
        <v>#REF!</v>
      </c>
    </row>
    <row r="775" spans="1:2" ht="15.75" x14ac:dyDescent="0.25">
      <c r="A775" s="26" t="e">
        <f t="shared" si="22"/>
        <v>#REF!</v>
      </c>
      <c r="B775" s="26" t="e">
        <f t="shared" si="23"/>
        <v>#REF!</v>
      </c>
    </row>
    <row r="776" spans="1:2" ht="15.75" x14ac:dyDescent="0.25">
      <c r="A776" s="26" t="e">
        <f t="shared" si="22"/>
        <v>#REF!</v>
      </c>
      <c r="B776" s="26" t="e">
        <f t="shared" si="23"/>
        <v>#REF!</v>
      </c>
    </row>
    <row r="777" spans="1:2" ht="15.75" x14ac:dyDescent="0.25">
      <c r="A777" s="26" t="e">
        <f t="shared" si="22"/>
        <v>#REF!</v>
      </c>
      <c r="B777" s="26" t="e">
        <f t="shared" si="23"/>
        <v>#REF!</v>
      </c>
    </row>
    <row r="778" spans="1:2" ht="15.75" x14ac:dyDescent="0.25">
      <c r="A778" s="26" t="e">
        <f t="shared" si="22"/>
        <v>#REF!</v>
      </c>
      <c r="B778" s="26" t="e">
        <f t="shared" si="23"/>
        <v>#REF!</v>
      </c>
    </row>
    <row r="779" spans="1:2" ht="15.75" x14ac:dyDescent="0.25">
      <c r="A779" s="26" t="e">
        <f t="shared" si="22"/>
        <v>#REF!</v>
      </c>
      <c r="B779" s="26" t="e">
        <f t="shared" si="23"/>
        <v>#REF!</v>
      </c>
    </row>
    <row r="780" spans="1:2" ht="15.75" x14ac:dyDescent="0.25">
      <c r="A780" s="26" t="e">
        <f t="shared" si="22"/>
        <v>#REF!</v>
      </c>
      <c r="B780" s="26" t="e">
        <f t="shared" si="23"/>
        <v>#REF!</v>
      </c>
    </row>
    <row r="781" spans="1:2" ht="15.75" x14ac:dyDescent="0.25">
      <c r="A781" s="26" t="e">
        <f t="shared" si="22"/>
        <v>#REF!</v>
      </c>
      <c r="B781" s="26" t="e">
        <f t="shared" si="23"/>
        <v>#REF!</v>
      </c>
    </row>
    <row r="782" spans="1:2" ht="15.75" x14ac:dyDescent="0.25">
      <c r="A782" s="26" t="e">
        <f t="shared" si="22"/>
        <v>#REF!</v>
      </c>
      <c r="B782" s="26" t="e">
        <f t="shared" si="23"/>
        <v>#REF!</v>
      </c>
    </row>
    <row r="783" spans="1:2" ht="15.75" x14ac:dyDescent="0.25">
      <c r="A783" s="26" t="e">
        <f t="shared" si="22"/>
        <v>#REF!</v>
      </c>
      <c r="B783" s="26" t="e">
        <f t="shared" si="23"/>
        <v>#REF!</v>
      </c>
    </row>
    <row r="784" spans="1:2" ht="15.75" x14ac:dyDescent="0.25">
      <c r="A784" s="26" t="e">
        <f t="shared" si="22"/>
        <v>#REF!</v>
      </c>
      <c r="B784" s="26" t="e">
        <f t="shared" si="23"/>
        <v>#REF!</v>
      </c>
    </row>
    <row r="785" spans="1:2" ht="15.75" x14ac:dyDescent="0.25">
      <c r="A785" s="26" t="e">
        <f t="shared" si="22"/>
        <v>#REF!</v>
      </c>
      <c r="B785" s="26" t="e">
        <f t="shared" si="23"/>
        <v>#REF!</v>
      </c>
    </row>
    <row r="786" spans="1:2" ht="15.75" x14ac:dyDescent="0.25">
      <c r="A786" s="26" t="e">
        <f t="shared" si="22"/>
        <v>#REF!</v>
      </c>
      <c r="B786" s="26" t="e">
        <f t="shared" si="23"/>
        <v>#REF!</v>
      </c>
    </row>
    <row r="787" spans="1:2" ht="15.75" x14ac:dyDescent="0.25">
      <c r="A787" s="26" t="e">
        <f t="shared" si="22"/>
        <v>#REF!</v>
      </c>
      <c r="B787" s="26" t="e">
        <f t="shared" si="23"/>
        <v>#REF!</v>
      </c>
    </row>
    <row r="788" spans="1:2" ht="15.75" x14ac:dyDescent="0.25">
      <c r="A788" s="26" t="e">
        <f t="shared" si="22"/>
        <v>#REF!</v>
      </c>
      <c r="B788" s="26" t="e">
        <f t="shared" si="23"/>
        <v>#REF!</v>
      </c>
    </row>
    <row r="789" spans="1:2" ht="15.75" x14ac:dyDescent="0.25">
      <c r="A789" s="26" t="e">
        <f t="shared" si="22"/>
        <v>#REF!</v>
      </c>
      <c r="B789" s="26" t="e">
        <f t="shared" si="23"/>
        <v>#REF!</v>
      </c>
    </row>
    <row r="790" spans="1:2" ht="15.75" x14ac:dyDescent="0.25">
      <c r="A790" s="26" t="e">
        <f t="shared" ref="A790:A853" si="24">IF(LEFT(C790,8)="PROPOSED",A789+1,A789)</f>
        <v>#REF!</v>
      </c>
      <c r="B790" s="26" t="e">
        <f t="shared" ref="B790:B853" si="25">+A790&amp;"-"&amp;C790</f>
        <v>#REF!</v>
      </c>
    </row>
    <row r="791" spans="1:2" ht="15.75" x14ac:dyDescent="0.25">
      <c r="A791" s="26" t="e">
        <f t="shared" si="24"/>
        <v>#REF!</v>
      </c>
      <c r="B791" s="26" t="e">
        <f t="shared" si="25"/>
        <v>#REF!</v>
      </c>
    </row>
    <row r="792" spans="1:2" ht="15.75" x14ac:dyDescent="0.25">
      <c r="A792" s="26" t="e">
        <f t="shared" si="24"/>
        <v>#REF!</v>
      </c>
      <c r="B792" s="26" t="e">
        <f t="shared" si="25"/>
        <v>#REF!</v>
      </c>
    </row>
    <row r="793" spans="1:2" ht="15.75" x14ac:dyDescent="0.25">
      <c r="A793" s="26" t="e">
        <f t="shared" si="24"/>
        <v>#REF!</v>
      </c>
      <c r="B793" s="26" t="e">
        <f t="shared" si="25"/>
        <v>#REF!</v>
      </c>
    </row>
    <row r="794" spans="1:2" ht="15.75" x14ac:dyDescent="0.25">
      <c r="A794" s="26" t="e">
        <f t="shared" si="24"/>
        <v>#REF!</v>
      </c>
      <c r="B794" s="26" t="e">
        <f t="shared" si="25"/>
        <v>#REF!</v>
      </c>
    </row>
    <row r="795" spans="1:2" ht="15.75" x14ac:dyDescent="0.25">
      <c r="A795" s="26" t="e">
        <f t="shared" si="24"/>
        <v>#REF!</v>
      </c>
      <c r="B795" s="26" t="e">
        <f t="shared" si="25"/>
        <v>#REF!</v>
      </c>
    </row>
    <row r="796" spans="1:2" ht="15.75" x14ac:dyDescent="0.25">
      <c r="A796" s="26" t="e">
        <f t="shared" si="24"/>
        <v>#REF!</v>
      </c>
      <c r="B796" s="26" t="e">
        <f t="shared" si="25"/>
        <v>#REF!</v>
      </c>
    </row>
    <row r="797" spans="1:2" ht="15.75" x14ac:dyDescent="0.25">
      <c r="A797" s="26" t="e">
        <f t="shared" si="24"/>
        <v>#REF!</v>
      </c>
      <c r="B797" s="26" t="e">
        <f t="shared" si="25"/>
        <v>#REF!</v>
      </c>
    </row>
    <row r="798" spans="1:2" ht="15.75" x14ac:dyDescent="0.25">
      <c r="A798" s="26" t="e">
        <f t="shared" si="24"/>
        <v>#REF!</v>
      </c>
      <c r="B798" s="26" t="e">
        <f t="shared" si="25"/>
        <v>#REF!</v>
      </c>
    </row>
    <row r="799" spans="1:2" ht="15.75" x14ac:dyDescent="0.25">
      <c r="A799" s="26" t="e">
        <f t="shared" si="24"/>
        <v>#REF!</v>
      </c>
      <c r="B799" s="26" t="e">
        <f t="shared" si="25"/>
        <v>#REF!</v>
      </c>
    </row>
    <row r="800" spans="1:2" ht="15.75" x14ac:dyDescent="0.25">
      <c r="A800" s="26" t="e">
        <f t="shared" si="24"/>
        <v>#REF!</v>
      </c>
      <c r="B800" s="26" t="e">
        <f t="shared" si="25"/>
        <v>#REF!</v>
      </c>
    </row>
    <row r="801" spans="1:2" ht="15.75" x14ac:dyDescent="0.25">
      <c r="A801" s="26" t="e">
        <f t="shared" si="24"/>
        <v>#REF!</v>
      </c>
      <c r="B801" s="26" t="e">
        <f t="shared" si="25"/>
        <v>#REF!</v>
      </c>
    </row>
    <row r="802" spans="1:2" ht="15.75" x14ac:dyDescent="0.25">
      <c r="A802" s="26" t="e">
        <f t="shared" si="24"/>
        <v>#REF!</v>
      </c>
      <c r="B802" s="26" t="e">
        <f t="shared" si="25"/>
        <v>#REF!</v>
      </c>
    </row>
    <row r="803" spans="1:2" ht="15.75" x14ac:dyDescent="0.25">
      <c r="A803" s="26" t="e">
        <f t="shared" si="24"/>
        <v>#REF!</v>
      </c>
      <c r="B803" s="26" t="e">
        <f t="shared" si="25"/>
        <v>#REF!</v>
      </c>
    </row>
    <row r="804" spans="1:2" ht="15.75" x14ac:dyDescent="0.25">
      <c r="A804" s="26" t="e">
        <f t="shared" si="24"/>
        <v>#REF!</v>
      </c>
      <c r="B804" s="26" t="e">
        <f t="shared" si="25"/>
        <v>#REF!</v>
      </c>
    </row>
    <row r="805" spans="1:2" ht="15.75" x14ac:dyDescent="0.25">
      <c r="A805" s="26" t="e">
        <f t="shared" si="24"/>
        <v>#REF!</v>
      </c>
      <c r="B805" s="26" t="e">
        <f t="shared" si="25"/>
        <v>#REF!</v>
      </c>
    </row>
    <row r="806" spans="1:2" ht="15.75" x14ac:dyDescent="0.25">
      <c r="A806" s="26" t="e">
        <f t="shared" si="24"/>
        <v>#REF!</v>
      </c>
      <c r="B806" s="26" t="e">
        <f t="shared" si="25"/>
        <v>#REF!</v>
      </c>
    </row>
    <row r="807" spans="1:2" ht="15.75" x14ac:dyDescent="0.25">
      <c r="A807" s="26" t="e">
        <f t="shared" si="24"/>
        <v>#REF!</v>
      </c>
      <c r="B807" s="26" t="e">
        <f t="shared" si="25"/>
        <v>#REF!</v>
      </c>
    </row>
    <row r="808" spans="1:2" ht="15.75" x14ac:dyDescent="0.25">
      <c r="A808" s="26" t="e">
        <f t="shared" si="24"/>
        <v>#REF!</v>
      </c>
      <c r="B808" s="26" t="e">
        <f t="shared" si="25"/>
        <v>#REF!</v>
      </c>
    </row>
    <row r="809" spans="1:2" ht="15.75" x14ac:dyDescent="0.25">
      <c r="A809" s="26" t="e">
        <f t="shared" si="24"/>
        <v>#REF!</v>
      </c>
      <c r="B809" s="26" t="e">
        <f t="shared" si="25"/>
        <v>#REF!</v>
      </c>
    </row>
    <row r="810" spans="1:2" ht="15.75" x14ac:dyDescent="0.25">
      <c r="A810" s="26" t="e">
        <f t="shared" si="24"/>
        <v>#REF!</v>
      </c>
      <c r="B810" s="26" t="e">
        <f t="shared" si="25"/>
        <v>#REF!</v>
      </c>
    </row>
    <row r="811" spans="1:2" ht="15.75" x14ac:dyDescent="0.25">
      <c r="A811" s="26" t="e">
        <f t="shared" si="24"/>
        <v>#REF!</v>
      </c>
      <c r="B811" s="26" t="e">
        <f t="shared" si="25"/>
        <v>#REF!</v>
      </c>
    </row>
    <row r="812" spans="1:2" ht="15.75" x14ac:dyDescent="0.25">
      <c r="A812" s="26" t="e">
        <f t="shared" si="24"/>
        <v>#REF!</v>
      </c>
      <c r="B812" s="26" t="e">
        <f t="shared" si="25"/>
        <v>#REF!</v>
      </c>
    </row>
    <row r="813" spans="1:2" ht="15.75" x14ac:dyDescent="0.25">
      <c r="A813" s="26" t="e">
        <f t="shared" si="24"/>
        <v>#REF!</v>
      </c>
      <c r="B813" s="26" t="e">
        <f t="shared" si="25"/>
        <v>#REF!</v>
      </c>
    </row>
    <row r="814" spans="1:2" ht="15.75" x14ac:dyDescent="0.25">
      <c r="A814" s="26" t="e">
        <f t="shared" si="24"/>
        <v>#REF!</v>
      </c>
      <c r="B814" s="26" t="e">
        <f t="shared" si="25"/>
        <v>#REF!</v>
      </c>
    </row>
    <row r="815" spans="1:2" ht="15.75" x14ac:dyDescent="0.25">
      <c r="A815" s="26" t="e">
        <f t="shared" si="24"/>
        <v>#REF!</v>
      </c>
      <c r="B815" s="26" t="e">
        <f t="shared" si="25"/>
        <v>#REF!</v>
      </c>
    </row>
    <row r="816" spans="1:2" ht="15.75" x14ac:dyDescent="0.25">
      <c r="A816" s="26" t="e">
        <f t="shared" si="24"/>
        <v>#REF!</v>
      </c>
      <c r="B816" s="26" t="e">
        <f t="shared" si="25"/>
        <v>#REF!</v>
      </c>
    </row>
    <row r="817" spans="1:2" ht="15.75" x14ac:dyDescent="0.25">
      <c r="A817" s="26" t="e">
        <f t="shared" si="24"/>
        <v>#REF!</v>
      </c>
      <c r="B817" s="26" t="e">
        <f t="shared" si="25"/>
        <v>#REF!</v>
      </c>
    </row>
    <row r="818" spans="1:2" ht="15.75" x14ac:dyDescent="0.25">
      <c r="A818" s="26" t="e">
        <f t="shared" si="24"/>
        <v>#REF!</v>
      </c>
      <c r="B818" s="26" t="e">
        <f t="shared" si="25"/>
        <v>#REF!</v>
      </c>
    </row>
    <row r="819" spans="1:2" ht="15.75" x14ac:dyDescent="0.25">
      <c r="A819" s="26" t="e">
        <f t="shared" si="24"/>
        <v>#REF!</v>
      </c>
      <c r="B819" s="26" t="e">
        <f t="shared" si="25"/>
        <v>#REF!</v>
      </c>
    </row>
    <row r="820" spans="1:2" ht="15.75" x14ac:dyDescent="0.25">
      <c r="A820" s="26" t="e">
        <f t="shared" si="24"/>
        <v>#REF!</v>
      </c>
      <c r="B820" s="26" t="e">
        <f t="shared" si="25"/>
        <v>#REF!</v>
      </c>
    </row>
    <row r="821" spans="1:2" ht="15.75" x14ac:dyDescent="0.25">
      <c r="A821" s="26" t="e">
        <f t="shared" si="24"/>
        <v>#REF!</v>
      </c>
      <c r="B821" s="26" t="e">
        <f t="shared" si="25"/>
        <v>#REF!</v>
      </c>
    </row>
    <row r="822" spans="1:2" ht="15.75" x14ac:dyDescent="0.25">
      <c r="A822" s="26" t="e">
        <f t="shared" si="24"/>
        <v>#REF!</v>
      </c>
      <c r="B822" s="26" t="e">
        <f t="shared" si="25"/>
        <v>#REF!</v>
      </c>
    </row>
    <row r="823" spans="1:2" ht="15.75" x14ac:dyDescent="0.25">
      <c r="A823" s="26" t="e">
        <f t="shared" si="24"/>
        <v>#REF!</v>
      </c>
      <c r="B823" s="26" t="e">
        <f t="shared" si="25"/>
        <v>#REF!</v>
      </c>
    </row>
    <row r="824" spans="1:2" ht="15.75" x14ac:dyDescent="0.25">
      <c r="A824" s="26" t="e">
        <f t="shared" si="24"/>
        <v>#REF!</v>
      </c>
      <c r="B824" s="26" t="e">
        <f t="shared" si="25"/>
        <v>#REF!</v>
      </c>
    </row>
    <row r="825" spans="1:2" ht="15.75" x14ac:dyDescent="0.25">
      <c r="A825" s="26" t="e">
        <f t="shared" si="24"/>
        <v>#REF!</v>
      </c>
      <c r="B825" s="26" t="e">
        <f t="shared" si="25"/>
        <v>#REF!</v>
      </c>
    </row>
    <row r="826" spans="1:2" ht="15.75" x14ac:dyDescent="0.25">
      <c r="A826" s="26" t="e">
        <f t="shared" si="24"/>
        <v>#REF!</v>
      </c>
      <c r="B826" s="26" t="e">
        <f t="shared" si="25"/>
        <v>#REF!</v>
      </c>
    </row>
    <row r="827" spans="1:2" ht="15.75" x14ac:dyDescent="0.25">
      <c r="A827" s="26" t="e">
        <f t="shared" si="24"/>
        <v>#REF!</v>
      </c>
      <c r="B827" s="26" t="e">
        <f t="shared" si="25"/>
        <v>#REF!</v>
      </c>
    </row>
    <row r="828" spans="1:2" ht="15.75" x14ac:dyDescent="0.25">
      <c r="A828" s="26" t="e">
        <f t="shared" si="24"/>
        <v>#REF!</v>
      </c>
      <c r="B828" s="26" t="e">
        <f t="shared" si="25"/>
        <v>#REF!</v>
      </c>
    </row>
    <row r="829" spans="1:2" ht="15.75" x14ac:dyDescent="0.25">
      <c r="A829" s="26" t="e">
        <f t="shared" si="24"/>
        <v>#REF!</v>
      </c>
      <c r="B829" s="26" t="e">
        <f t="shared" si="25"/>
        <v>#REF!</v>
      </c>
    </row>
    <row r="830" spans="1:2" ht="15.75" x14ac:dyDescent="0.25">
      <c r="A830" s="26" t="e">
        <f t="shared" si="24"/>
        <v>#REF!</v>
      </c>
      <c r="B830" s="26" t="e">
        <f t="shared" si="25"/>
        <v>#REF!</v>
      </c>
    </row>
    <row r="831" spans="1:2" ht="15.75" x14ac:dyDescent="0.25">
      <c r="A831" s="26" t="e">
        <f t="shared" si="24"/>
        <v>#REF!</v>
      </c>
      <c r="B831" s="26" t="e">
        <f t="shared" si="25"/>
        <v>#REF!</v>
      </c>
    </row>
    <row r="832" spans="1:2" ht="15.75" x14ac:dyDescent="0.25">
      <c r="A832" s="26" t="e">
        <f t="shared" si="24"/>
        <v>#REF!</v>
      </c>
      <c r="B832" s="26" t="e">
        <f t="shared" si="25"/>
        <v>#REF!</v>
      </c>
    </row>
    <row r="833" spans="1:2" ht="15.75" x14ac:dyDescent="0.25">
      <c r="A833" s="26" t="e">
        <f t="shared" si="24"/>
        <v>#REF!</v>
      </c>
      <c r="B833" s="26" t="e">
        <f t="shared" si="25"/>
        <v>#REF!</v>
      </c>
    </row>
    <row r="834" spans="1:2" ht="15.75" x14ac:dyDescent="0.25">
      <c r="A834" s="26" t="e">
        <f t="shared" si="24"/>
        <v>#REF!</v>
      </c>
      <c r="B834" s="26" t="e">
        <f t="shared" si="25"/>
        <v>#REF!</v>
      </c>
    </row>
    <row r="835" spans="1:2" ht="15.75" x14ac:dyDescent="0.25">
      <c r="A835" s="26" t="e">
        <f t="shared" si="24"/>
        <v>#REF!</v>
      </c>
      <c r="B835" s="26" t="e">
        <f t="shared" si="25"/>
        <v>#REF!</v>
      </c>
    </row>
    <row r="836" spans="1:2" ht="15.75" x14ac:dyDescent="0.25">
      <c r="A836" s="26" t="e">
        <f t="shared" si="24"/>
        <v>#REF!</v>
      </c>
      <c r="B836" s="26" t="e">
        <f t="shared" si="25"/>
        <v>#REF!</v>
      </c>
    </row>
    <row r="837" spans="1:2" ht="15.75" x14ac:dyDescent="0.25">
      <c r="A837" s="26" t="e">
        <f t="shared" si="24"/>
        <v>#REF!</v>
      </c>
      <c r="B837" s="26" t="e">
        <f t="shared" si="25"/>
        <v>#REF!</v>
      </c>
    </row>
    <row r="838" spans="1:2" ht="15.75" x14ac:dyDescent="0.25">
      <c r="A838" s="26" t="e">
        <f t="shared" si="24"/>
        <v>#REF!</v>
      </c>
      <c r="B838" s="26" t="e">
        <f t="shared" si="25"/>
        <v>#REF!</v>
      </c>
    </row>
    <row r="839" spans="1:2" ht="15.75" x14ac:dyDescent="0.25">
      <c r="A839" s="26" t="e">
        <f t="shared" si="24"/>
        <v>#REF!</v>
      </c>
      <c r="B839" s="26" t="e">
        <f t="shared" si="25"/>
        <v>#REF!</v>
      </c>
    </row>
    <row r="840" spans="1:2" ht="15.75" x14ac:dyDescent="0.25">
      <c r="A840" s="26" t="e">
        <f t="shared" si="24"/>
        <v>#REF!</v>
      </c>
      <c r="B840" s="26" t="e">
        <f t="shared" si="25"/>
        <v>#REF!</v>
      </c>
    </row>
    <row r="841" spans="1:2" ht="15.75" x14ac:dyDescent="0.25">
      <c r="A841" s="26" t="e">
        <f t="shared" si="24"/>
        <v>#REF!</v>
      </c>
      <c r="B841" s="26" t="e">
        <f t="shared" si="25"/>
        <v>#REF!</v>
      </c>
    </row>
    <row r="842" spans="1:2" ht="15.75" x14ac:dyDescent="0.25">
      <c r="A842" s="26" t="e">
        <f t="shared" si="24"/>
        <v>#REF!</v>
      </c>
      <c r="B842" s="26" t="e">
        <f t="shared" si="25"/>
        <v>#REF!</v>
      </c>
    </row>
    <row r="843" spans="1:2" ht="15.75" x14ac:dyDescent="0.25">
      <c r="A843" s="26" t="e">
        <f t="shared" si="24"/>
        <v>#REF!</v>
      </c>
      <c r="B843" s="26" t="e">
        <f t="shared" si="25"/>
        <v>#REF!</v>
      </c>
    </row>
    <row r="844" spans="1:2" ht="15.75" x14ac:dyDescent="0.25">
      <c r="A844" s="26" t="e">
        <f t="shared" si="24"/>
        <v>#REF!</v>
      </c>
      <c r="B844" s="26" t="e">
        <f t="shared" si="25"/>
        <v>#REF!</v>
      </c>
    </row>
    <row r="845" spans="1:2" ht="15.75" x14ac:dyDescent="0.25">
      <c r="A845" s="26" t="e">
        <f t="shared" si="24"/>
        <v>#REF!</v>
      </c>
      <c r="B845" s="26" t="e">
        <f t="shared" si="25"/>
        <v>#REF!</v>
      </c>
    </row>
    <row r="846" spans="1:2" ht="15.75" x14ac:dyDescent="0.25">
      <c r="A846" s="26" t="e">
        <f t="shared" si="24"/>
        <v>#REF!</v>
      </c>
      <c r="B846" s="26" t="e">
        <f t="shared" si="25"/>
        <v>#REF!</v>
      </c>
    </row>
    <row r="847" spans="1:2" ht="15.75" x14ac:dyDescent="0.25">
      <c r="A847" s="26" t="e">
        <f t="shared" si="24"/>
        <v>#REF!</v>
      </c>
      <c r="B847" s="26" t="e">
        <f t="shared" si="25"/>
        <v>#REF!</v>
      </c>
    </row>
    <row r="848" spans="1:2" ht="15.75" x14ac:dyDescent="0.25">
      <c r="A848" s="26" t="e">
        <f t="shared" si="24"/>
        <v>#REF!</v>
      </c>
      <c r="B848" s="26" t="e">
        <f t="shared" si="25"/>
        <v>#REF!</v>
      </c>
    </row>
    <row r="849" spans="1:2" ht="15.75" x14ac:dyDescent="0.25">
      <c r="A849" s="26" t="e">
        <f t="shared" si="24"/>
        <v>#REF!</v>
      </c>
      <c r="B849" s="26" t="e">
        <f t="shared" si="25"/>
        <v>#REF!</v>
      </c>
    </row>
    <row r="850" spans="1:2" ht="15.75" x14ac:dyDescent="0.25">
      <c r="A850" s="26" t="e">
        <f t="shared" si="24"/>
        <v>#REF!</v>
      </c>
      <c r="B850" s="26" t="e">
        <f t="shared" si="25"/>
        <v>#REF!</v>
      </c>
    </row>
    <row r="851" spans="1:2" ht="15.75" x14ac:dyDescent="0.25">
      <c r="A851" s="26" t="e">
        <f t="shared" si="24"/>
        <v>#REF!</v>
      </c>
      <c r="B851" s="26" t="e">
        <f t="shared" si="25"/>
        <v>#REF!</v>
      </c>
    </row>
    <row r="852" spans="1:2" ht="15.75" x14ac:dyDescent="0.25">
      <c r="A852" s="26" t="e">
        <f t="shared" si="24"/>
        <v>#REF!</v>
      </c>
      <c r="B852" s="26" t="e">
        <f t="shared" si="25"/>
        <v>#REF!</v>
      </c>
    </row>
    <row r="853" spans="1:2" ht="15.75" x14ac:dyDescent="0.25">
      <c r="A853" s="26" t="e">
        <f t="shared" si="24"/>
        <v>#REF!</v>
      </c>
      <c r="B853" s="26" t="e">
        <f t="shared" si="25"/>
        <v>#REF!</v>
      </c>
    </row>
    <row r="854" spans="1:2" ht="15.75" x14ac:dyDescent="0.25">
      <c r="A854" s="26" t="e">
        <f t="shared" ref="A854:A917" si="26">IF(LEFT(C854,8)="PROPOSED",A853+1,A853)</f>
        <v>#REF!</v>
      </c>
      <c r="B854" s="26" t="e">
        <f t="shared" ref="B854:B917" si="27">+A854&amp;"-"&amp;C854</f>
        <v>#REF!</v>
      </c>
    </row>
    <row r="855" spans="1:2" ht="15.75" x14ac:dyDescent="0.25">
      <c r="A855" s="26" t="e">
        <f t="shared" si="26"/>
        <v>#REF!</v>
      </c>
      <c r="B855" s="26" t="e">
        <f t="shared" si="27"/>
        <v>#REF!</v>
      </c>
    </row>
    <row r="856" spans="1:2" ht="15.75" x14ac:dyDescent="0.25">
      <c r="A856" s="26" t="e">
        <f t="shared" si="26"/>
        <v>#REF!</v>
      </c>
      <c r="B856" s="26" t="e">
        <f t="shared" si="27"/>
        <v>#REF!</v>
      </c>
    </row>
    <row r="857" spans="1:2" ht="15.75" x14ac:dyDescent="0.25">
      <c r="A857" s="26" t="e">
        <f t="shared" si="26"/>
        <v>#REF!</v>
      </c>
      <c r="B857" s="26" t="e">
        <f t="shared" si="27"/>
        <v>#REF!</v>
      </c>
    </row>
    <row r="858" spans="1:2" ht="15.75" x14ac:dyDescent="0.25">
      <c r="A858" s="26" t="e">
        <f t="shared" si="26"/>
        <v>#REF!</v>
      </c>
      <c r="B858" s="26" t="e">
        <f t="shared" si="27"/>
        <v>#REF!</v>
      </c>
    </row>
    <row r="859" spans="1:2" ht="15.75" x14ac:dyDescent="0.25">
      <c r="A859" s="26" t="e">
        <f t="shared" si="26"/>
        <v>#REF!</v>
      </c>
      <c r="B859" s="26" t="e">
        <f t="shared" si="27"/>
        <v>#REF!</v>
      </c>
    </row>
    <row r="860" spans="1:2" ht="15.75" x14ac:dyDescent="0.25">
      <c r="A860" s="26" t="e">
        <f t="shared" si="26"/>
        <v>#REF!</v>
      </c>
      <c r="B860" s="26" t="e">
        <f t="shared" si="27"/>
        <v>#REF!</v>
      </c>
    </row>
    <row r="861" spans="1:2" ht="15.75" x14ac:dyDescent="0.25">
      <c r="A861" s="26" t="e">
        <f t="shared" si="26"/>
        <v>#REF!</v>
      </c>
      <c r="B861" s="26" t="e">
        <f t="shared" si="27"/>
        <v>#REF!</v>
      </c>
    </row>
    <row r="862" spans="1:2" ht="15.75" x14ac:dyDescent="0.25">
      <c r="A862" s="26" t="e">
        <f t="shared" si="26"/>
        <v>#REF!</v>
      </c>
      <c r="B862" s="26" t="e">
        <f t="shared" si="27"/>
        <v>#REF!</v>
      </c>
    </row>
    <row r="863" spans="1:2" ht="15.75" x14ac:dyDescent="0.25">
      <c r="A863" s="26" t="e">
        <f t="shared" si="26"/>
        <v>#REF!</v>
      </c>
      <c r="B863" s="26" t="e">
        <f t="shared" si="27"/>
        <v>#REF!</v>
      </c>
    </row>
    <row r="864" spans="1:2" ht="15.75" x14ac:dyDescent="0.25">
      <c r="A864" s="26" t="e">
        <f t="shared" si="26"/>
        <v>#REF!</v>
      </c>
      <c r="B864" s="26" t="e">
        <f t="shared" si="27"/>
        <v>#REF!</v>
      </c>
    </row>
    <row r="865" spans="1:2" ht="15.75" x14ac:dyDescent="0.25">
      <c r="A865" s="26" t="e">
        <f t="shared" si="26"/>
        <v>#REF!</v>
      </c>
      <c r="B865" s="26" t="e">
        <f t="shared" si="27"/>
        <v>#REF!</v>
      </c>
    </row>
    <row r="866" spans="1:2" ht="15.75" x14ac:dyDescent="0.25">
      <c r="A866" s="26" t="e">
        <f t="shared" si="26"/>
        <v>#REF!</v>
      </c>
      <c r="B866" s="26" t="e">
        <f t="shared" si="27"/>
        <v>#REF!</v>
      </c>
    </row>
    <row r="867" spans="1:2" ht="15.75" x14ac:dyDescent="0.25">
      <c r="A867" s="26" t="e">
        <f t="shared" si="26"/>
        <v>#REF!</v>
      </c>
      <c r="B867" s="26" t="e">
        <f t="shared" si="27"/>
        <v>#REF!</v>
      </c>
    </row>
    <row r="868" spans="1:2" ht="15.75" x14ac:dyDescent="0.25">
      <c r="A868" s="26" t="e">
        <f t="shared" si="26"/>
        <v>#REF!</v>
      </c>
      <c r="B868" s="26" t="e">
        <f t="shared" si="27"/>
        <v>#REF!</v>
      </c>
    </row>
    <row r="869" spans="1:2" ht="15.75" x14ac:dyDescent="0.25">
      <c r="A869" s="26" t="e">
        <f t="shared" si="26"/>
        <v>#REF!</v>
      </c>
      <c r="B869" s="26" t="e">
        <f t="shared" si="27"/>
        <v>#REF!</v>
      </c>
    </row>
    <row r="870" spans="1:2" ht="15.75" x14ac:dyDescent="0.25">
      <c r="A870" s="26" t="e">
        <f t="shared" si="26"/>
        <v>#REF!</v>
      </c>
      <c r="B870" s="26" t="e">
        <f t="shared" si="27"/>
        <v>#REF!</v>
      </c>
    </row>
    <row r="871" spans="1:2" ht="15.75" x14ac:dyDescent="0.25">
      <c r="A871" s="26" t="e">
        <f t="shared" si="26"/>
        <v>#REF!</v>
      </c>
      <c r="B871" s="26" t="e">
        <f t="shared" si="27"/>
        <v>#REF!</v>
      </c>
    </row>
    <row r="872" spans="1:2" ht="15.75" x14ac:dyDescent="0.25">
      <c r="A872" s="26" t="e">
        <f t="shared" si="26"/>
        <v>#REF!</v>
      </c>
      <c r="B872" s="26" t="e">
        <f t="shared" si="27"/>
        <v>#REF!</v>
      </c>
    </row>
    <row r="873" spans="1:2" ht="15.75" x14ac:dyDescent="0.25">
      <c r="A873" s="26" t="e">
        <f t="shared" si="26"/>
        <v>#REF!</v>
      </c>
      <c r="B873" s="26" t="e">
        <f t="shared" si="27"/>
        <v>#REF!</v>
      </c>
    </row>
    <row r="874" spans="1:2" ht="15.75" x14ac:dyDescent="0.25">
      <c r="A874" s="26" t="e">
        <f t="shared" si="26"/>
        <v>#REF!</v>
      </c>
      <c r="B874" s="26" t="e">
        <f t="shared" si="27"/>
        <v>#REF!</v>
      </c>
    </row>
    <row r="875" spans="1:2" ht="15.75" x14ac:dyDescent="0.25">
      <c r="A875" s="26" t="e">
        <f t="shared" si="26"/>
        <v>#REF!</v>
      </c>
      <c r="B875" s="26" t="e">
        <f t="shared" si="27"/>
        <v>#REF!</v>
      </c>
    </row>
    <row r="876" spans="1:2" ht="15.75" x14ac:dyDescent="0.25">
      <c r="A876" s="26" t="e">
        <f t="shared" si="26"/>
        <v>#REF!</v>
      </c>
      <c r="B876" s="26" t="e">
        <f t="shared" si="27"/>
        <v>#REF!</v>
      </c>
    </row>
    <row r="877" spans="1:2" ht="15.75" x14ac:dyDescent="0.25">
      <c r="A877" s="26" t="e">
        <f t="shared" si="26"/>
        <v>#REF!</v>
      </c>
      <c r="B877" s="26" t="e">
        <f t="shared" si="27"/>
        <v>#REF!</v>
      </c>
    </row>
    <row r="878" spans="1:2" ht="15.75" x14ac:dyDescent="0.25">
      <c r="A878" s="26" t="e">
        <f t="shared" si="26"/>
        <v>#REF!</v>
      </c>
      <c r="B878" s="26" t="e">
        <f t="shared" si="27"/>
        <v>#REF!</v>
      </c>
    </row>
    <row r="879" spans="1:2" ht="15.75" x14ac:dyDescent="0.25">
      <c r="A879" s="26" t="e">
        <f t="shared" si="26"/>
        <v>#REF!</v>
      </c>
      <c r="B879" s="26" t="e">
        <f t="shared" si="27"/>
        <v>#REF!</v>
      </c>
    </row>
    <row r="880" spans="1:2" ht="15.75" x14ac:dyDescent="0.25">
      <c r="A880" s="26" t="e">
        <f t="shared" si="26"/>
        <v>#REF!</v>
      </c>
      <c r="B880" s="26" t="e">
        <f t="shared" si="27"/>
        <v>#REF!</v>
      </c>
    </row>
    <row r="881" spans="1:2" ht="15.75" x14ac:dyDescent="0.25">
      <c r="A881" s="26" t="e">
        <f t="shared" si="26"/>
        <v>#REF!</v>
      </c>
      <c r="B881" s="26" t="e">
        <f t="shared" si="27"/>
        <v>#REF!</v>
      </c>
    </row>
    <row r="882" spans="1:2" ht="15.75" x14ac:dyDescent="0.25">
      <c r="A882" s="26" t="e">
        <f t="shared" si="26"/>
        <v>#REF!</v>
      </c>
      <c r="B882" s="26" t="e">
        <f t="shared" si="27"/>
        <v>#REF!</v>
      </c>
    </row>
    <row r="883" spans="1:2" ht="15.75" x14ac:dyDescent="0.25">
      <c r="A883" s="26" t="e">
        <f t="shared" si="26"/>
        <v>#REF!</v>
      </c>
      <c r="B883" s="26" t="e">
        <f t="shared" si="27"/>
        <v>#REF!</v>
      </c>
    </row>
    <row r="884" spans="1:2" ht="15.75" x14ac:dyDescent="0.25">
      <c r="A884" s="26" t="e">
        <f t="shared" si="26"/>
        <v>#REF!</v>
      </c>
      <c r="B884" s="26" t="e">
        <f t="shared" si="27"/>
        <v>#REF!</v>
      </c>
    </row>
    <row r="885" spans="1:2" ht="15.75" x14ac:dyDescent="0.25">
      <c r="A885" s="26" t="e">
        <f t="shared" si="26"/>
        <v>#REF!</v>
      </c>
      <c r="B885" s="26" t="e">
        <f t="shared" si="27"/>
        <v>#REF!</v>
      </c>
    </row>
    <row r="886" spans="1:2" ht="15.75" x14ac:dyDescent="0.25">
      <c r="A886" s="26" t="e">
        <f t="shared" si="26"/>
        <v>#REF!</v>
      </c>
      <c r="B886" s="26" t="e">
        <f t="shared" si="27"/>
        <v>#REF!</v>
      </c>
    </row>
    <row r="887" spans="1:2" ht="15.75" x14ac:dyDescent="0.25">
      <c r="A887" s="26" t="e">
        <f t="shared" si="26"/>
        <v>#REF!</v>
      </c>
      <c r="B887" s="26" t="e">
        <f t="shared" si="27"/>
        <v>#REF!</v>
      </c>
    </row>
    <row r="888" spans="1:2" ht="15.75" x14ac:dyDescent="0.25">
      <c r="A888" s="26" t="e">
        <f t="shared" si="26"/>
        <v>#REF!</v>
      </c>
      <c r="B888" s="26" t="e">
        <f t="shared" si="27"/>
        <v>#REF!</v>
      </c>
    </row>
    <row r="889" spans="1:2" ht="15.75" x14ac:dyDescent="0.25">
      <c r="A889" s="26" t="e">
        <f t="shared" si="26"/>
        <v>#REF!</v>
      </c>
      <c r="B889" s="26" t="e">
        <f t="shared" si="27"/>
        <v>#REF!</v>
      </c>
    </row>
    <row r="890" spans="1:2" ht="15.75" x14ac:dyDescent="0.25">
      <c r="A890" s="26" t="e">
        <f t="shared" si="26"/>
        <v>#REF!</v>
      </c>
      <c r="B890" s="26" t="e">
        <f t="shared" si="27"/>
        <v>#REF!</v>
      </c>
    </row>
    <row r="891" spans="1:2" ht="15.75" x14ac:dyDescent="0.25">
      <c r="A891" s="26" t="e">
        <f t="shared" si="26"/>
        <v>#REF!</v>
      </c>
      <c r="B891" s="26" t="e">
        <f t="shared" si="27"/>
        <v>#REF!</v>
      </c>
    </row>
    <row r="892" spans="1:2" ht="15.75" x14ac:dyDescent="0.25">
      <c r="A892" s="26" t="e">
        <f t="shared" si="26"/>
        <v>#REF!</v>
      </c>
      <c r="B892" s="26" t="e">
        <f t="shared" si="27"/>
        <v>#REF!</v>
      </c>
    </row>
    <row r="893" spans="1:2" ht="15.75" x14ac:dyDescent="0.25">
      <c r="A893" s="26" t="e">
        <f t="shared" si="26"/>
        <v>#REF!</v>
      </c>
      <c r="B893" s="26" t="e">
        <f t="shared" si="27"/>
        <v>#REF!</v>
      </c>
    </row>
    <row r="894" spans="1:2" ht="15.75" x14ac:dyDescent="0.25">
      <c r="A894" s="26" t="e">
        <f t="shared" si="26"/>
        <v>#REF!</v>
      </c>
      <c r="B894" s="26" t="e">
        <f t="shared" si="27"/>
        <v>#REF!</v>
      </c>
    </row>
    <row r="895" spans="1:2" ht="15.75" x14ac:dyDescent="0.25">
      <c r="A895" s="26" t="e">
        <f t="shared" si="26"/>
        <v>#REF!</v>
      </c>
      <c r="B895" s="26" t="e">
        <f t="shared" si="27"/>
        <v>#REF!</v>
      </c>
    </row>
    <row r="896" spans="1:2" ht="15.75" x14ac:dyDescent="0.25">
      <c r="A896" s="26" t="e">
        <f t="shared" si="26"/>
        <v>#REF!</v>
      </c>
      <c r="B896" s="26" t="e">
        <f t="shared" si="27"/>
        <v>#REF!</v>
      </c>
    </row>
    <row r="897" spans="1:2" ht="15.75" x14ac:dyDescent="0.25">
      <c r="A897" s="26" t="e">
        <f t="shared" si="26"/>
        <v>#REF!</v>
      </c>
      <c r="B897" s="26" t="e">
        <f t="shared" si="27"/>
        <v>#REF!</v>
      </c>
    </row>
    <row r="898" spans="1:2" ht="15.75" x14ac:dyDescent="0.25">
      <c r="A898" s="26" t="e">
        <f t="shared" si="26"/>
        <v>#REF!</v>
      </c>
      <c r="B898" s="26" t="e">
        <f t="shared" si="27"/>
        <v>#REF!</v>
      </c>
    </row>
    <row r="899" spans="1:2" ht="15.75" x14ac:dyDescent="0.25">
      <c r="A899" s="26" t="e">
        <f t="shared" si="26"/>
        <v>#REF!</v>
      </c>
      <c r="B899" s="26" t="e">
        <f t="shared" si="27"/>
        <v>#REF!</v>
      </c>
    </row>
    <row r="900" spans="1:2" ht="15.75" x14ac:dyDescent="0.25">
      <c r="A900" s="26" t="e">
        <f t="shared" si="26"/>
        <v>#REF!</v>
      </c>
      <c r="B900" s="26" t="e">
        <f t="shared" si="27"/>
        <v>#REF!</v>
      </c>
    </row>
    <row r="901" spans="1:2" ht="15.75" x14ac:dyDescent="0.25">
      <c r="A901" s="26" t="e">
        <f t="shared" si="26"/>
        <v>#REF!</v>
      </c>
      <c r="B901" s="26" t="e">
        <f t="shared" si="27"/>
        <v>#REF!</v>
      </c>
    </row>
    <row r="902" spans="1:2" ht="15.75" x14ac:dyDescent="0.25">
      <c r="A902" s="26" t="e">
        <f t="shared" si="26"/>
        <v>#REF!</v>
      </c>
      <c r="B902" s="26" t="e">
        <f t="shared" si="27"/>
        <v>#REF!</v>
      </c>
    </row>
    <row r="903" spans="1:2" ht="15.75" x14ac:dyDescent="0.25">
      <c r="A903" s="26" t="e">
        <f t="shared" si="26"/>
        <v>#REF!</v>
      </c>
      <c r="B903" s="26" t="e">
        <f t="shared" si="27"/>
        <v>#REF!</v>
      </c>
    </row>
    <row r="904" spans="1:2" ht="15.75" x14ac:dyDescent="0.25">
      <c r="A904" s="26" t="e">
        <f t="shared" si="26"/>
        <v>#REF!</v>
      </c>
      <c r="B904" s="26" t="e">
        <f t="shared" si="27"/>
        <v>#REF!</v>
      </c>
    </row>
    <row r="905" spans="1:2" ht="15.75" x14ac:dyDescent="0.25">
      <c r="A905" s="26" t="e">
        <f t="shared" si="26"/>
        <v>#REF!</v>
      </c>
      <c r="B905" s="26" t="e">
        <f t="shared" si="27"/>
        <v>#REF!</v>
      </c>
    </row>
    <row r="906" spans="1:2" ht="15.75" x14ac:dyDescent="0.25">
      <c r="A906" s="26" t="e">
        <f t="shared" si="26"/>
        <v>#REF!</v>
      </c>
      <c r="B906" s="26" t="e">
        <f t="shared" si="27"/>
        <v>#REF!</v>
      </c>
    </row>
    <row r="907" spans="1:2" ht="15.75" x14ac:dyDescent="0.25">
      <c r="A907" s="26" t="e">
        <f t="shared" si="26"/>
        <v>#REF!</v>
      </c>
      <c r="B907" s="26" t="e">
        <f t="shared" si="27"/>
        <v>#REF!</v>
      </c>
    </row>
    <row r="908" spans="1:2" ht="15.75" x14ac:dyDescent="0.25">
      <c r="A908" s="26" t="e">
        <f t="shared" si="26"/>
        <v>#REF!</v>
      </c>
      <c r="B908" s="26" t="e">
        <f t="shared" si="27"/>
        <v>#REF!</v>
      </c>
    </row>
    <row r="909" spans="1:2" ht="15.75" x14ac:dyDescent="0.25">
      <c r="A909" s="26" t="e">
        <f t="shared" si="26"/>
        <v>#REF!</v>
      </c>
      <c r="B909" s="26" t="e">
        <f t="shared" si="27"/>
        <v>#REF!</v>
      </c>
    </row>
    <row r="910" spans="1:2" ht="15.75" x14ac:dyDescent="0.25">
      <c r="A910" s="26" t="e">
        <f t="shared" si="26"/>
        <v>#REF!</v>
      </c>
      <c r="B910" s="26" t="e">
        <f t="shared" si="27"/>
        <v>#REF!</v>
      </c>
    </row>
    <row r="911" spans="1:2" ht="15.75" x14ac:dyDescent="0.25">
      <c r="A911" s="26" t="e">
        <f t="shared" si="26"/>
        <v>#REF!</v>
      </c>
      <c r="B911" s="26" t="e">
        <f t="shared" si="27"/>
        <v>#REF!</v>
      </c>
    </row>
    <row r="912" spans="1:2" ht="15.75" x14ac:dyDescent="0.25">
      <c r="A912" s="26" t="e">
        <f t="shared" si="26"/>
        <v>#REF!</v>
      </c>
      <c r="B912" s="26" t="e">
        <f t="shared" si="27"/>
        <v>#REF!</v>
      </c>
    </row>
    <row r="913" spans="1:2" ht="15.75" x14ac:dyDescent="0.25">
      <c r="A913" s="26" t="e">
        <f t="shared" si="26"/>
        <v>#REF!</v>
      </c>
      <c r="B913" s="26" t="e">
        <f t="shared" si="27"/>
        <v>#REF!</v>
      </c>
    </row>
    <row r="914" spans="1:2" ht="15.75" x14ac:dyDescent="0.25">
      <c r="A914" s="26" t="e">
        <f t="shared" si="26"/>
        <v>#REF!</v>
      </c>
      <c r="B914" s="26" t="e">
        <f t="shared" si="27"/>
        <v>#REF!</v>
      </c>
    </row>
    <row r="915" spans="1:2" ht="15.75" x14ac:dyDescent="0.25">
      <c r="A915" s="26" t="e">
        <f t="shared" si="26"/>
        <v>#REF!</v>
      </c>
      <c r="B915" s="26" t="e">
        <f t="shared" si="27"/>
        <v>#REF!</v>
      </c>
    </row>
    <row r="916" spans="1:2" ht="15.75" x14ac:dyDescent="0.25">
      <c r="A916" s="26" t="e">
        <f t="shared" si="26"/>
        <v>#REF!</v>
      </c>
      <c r="B916" s="26" t="e">
        <f t="shared" si="27"/>
        <v>#REF!</v>
      </c>
    </row>
    <row r="917" spans="1:2" ht="15.75" x14ac:dyDescent="0.25">
      <c r="A917" s="26" t="e">
        <f t="shared" si="26"/>
        <v>#REF!</v>
      </c>
      <c r="B917" s="26" t="e">
        <f t="shared" si="27"/>
        <v>#REF!</v>
      </c>
    </row>
    <row r="918" spans="1:2" ht="15.75" x14ac:dyDescent="0.25">
      <c r="A918" s="26" t="e">
        <f t="shared" ref="A918:A981" si="28">IF(LEFT(C918,8)="PROPOSED",A917+1,A917)</f>
        <v>#REF!</v>
      </c>
      <c r="B918" s="26" t="e">
        <f t="shared" ref="B918:B981" si="29">+A918&amp;"-"&amp;C918</f>
        <v>#REF!</v>
      </c>
    </row>
    <row r="919" spans="1:2" ht="15.75" x14ac:dyDescent="0.25">
      <c r="A919" s="26" t="e">
        <f t="shared" si="28"/>
        <v>#REF!</v>
      </c>
      <c r="B919" s="26" t="e">
        <f t="shared" si="29"/>
        <v>#REF!</v>
      </c>
    </row>
    <row r="920" spans="1:2" ht="15.75" x14ac:dyDescent="0.25">
      <c r="A920" s="26" t="e">
        <f t="shared" si="28"/>
        <v>#REF!</v>
      </c>
      <c r="B920" s="26" t="e">
        <f t="shared" si="29"/>
        <v>#REF!</v>
      </c>
    </row>
    <row r="921" spans="1:2" ht="15.75" x14ac:dyDescent="0.25">
      <c r="A921" s="26" t="e">
        <f t="shared" si="28"/>
        <v>#REF!</v>
      </c>
      <c r="B921" s="26" t="e">
        <f t="shared" si="29"/>
        <v>#REF!</v>
      </c>
    </row>
    <row r="922" spans="1:2" ht="15.75" x14ac:dyDescent="0.25">
      <c r="A922" s="26" t="e">
        <f t="shared" si="28"/>
        <v>#REF!</v>
      </c>
      <c r="B922" s="26" t="e">
        <f t="shared" si="29"/>
        <v>#REF!</v>
      </c>
    </row>
    <row r="923" spans="1:2" ht="15.75" x14ac:dyDescent="0.25">
      <c r="A923" s="26" t="e">
        <f t="shared" si="28"/>
        <v>#REF!</v>
      </c>
      <c r="B923" s="26" t="e">
        <f t="shared" si="29"/>
        <v>#REF!</v>
      </c>
    </row>
    <row r="924" spans="1:2" ht="15.75" x14ac:dyDescent="0.25">
      <c r="A924" s="26" t="e">
        <f t="shared" si="28"/>
        <v>#REF!</v>
      </c>
      <c r="B924" s="26" t="e">
        <f t="shared" si="29"/>
        <v>#REF!</v>
      </c>
    </row>
    <row r="925" spans="1:2" ht="15.75" x14ac:dyDescent="0.25">
      <c r="A925" s="26" t="e">
        <f t="shared" si="28"/>
        <v>#REF!</v>
      </c>
      <c r="B925" s="26" t="e">
        <f t="shared" si="29"/>
        <v>#REF!</v>
      </c>
    </row>
    <row r="926" spans="1:2" ht="15.75" x14ac:dyDescent="0.25">
      <c r="A926" s="26" t="e">
        <f t="shared" si="28"/>
        <v>#REF!</v>
      </c>
      <c r="B926" s="26" t="e">
        <f t="shared" si="29"/>
        <v>#REF!</v>
      </c>
    </row>
    <row r="927" spans="1:2" ht="15.75" x14ac:dyDescent="0.25">
      <c r="A927" s="26" t="e">
        <f t="shared" si="28"/>
        <v>#REF!</v>
      </c>
      <c r="B927" s="26" t="e">
        <f t="shared" si="29"/>
        <v>#REF!</v>
      </c>
    </row>
    <row r="928" spans="1:2" ht="15.75" x14ac:dyDescent="0.25">
      <c r="A928" s="26" t="e">
        <f t="shared" si="28"/>
        <v>#REF!</v>
      </c>
      <c r="B928" s="26" t="e">
        <f t="shared" si="29"/>
        <v>#REF!</v>
      </c>
    </row>
    <row r="929" spans="1:2" ht="15.75" x14ac:dyDescent="0.25">
      <c r="A929" s="26" t="e">
        <f t="shared" si="28"/>
        <v>#REF!</v>
      </c>
      <c r="B929" s="26" t="e">
        <f t="shared" si="29"/>
        <v>#REF!</v>
      </c>
    </row>
    <row r="930" spans="1:2" ht="15.75" x14ac:dyDescent="0.25">
      <c r="A930" s="26" t="e">
        <f t="shared" si="28"/>
        <v>#REF!</v>
      </c>
      <c r="B930" s="26" t="e">
        <f t="shared" si="29"/>
        <v>#REF!</v>
      </c>
    </row>
    <row r="931" spans="1:2" ht="15.75" x14ac:dyDescent="0.25">
      <c r="A931" s="26" t="e">
        <f t="shared" si="28"/>
        <v>#REF!</v>
      </c>
      <c r="B931" s="26" t="e">
        <f t="shared" si="29"/>
        <v>#REF!</v>
      </c>
    </row>
    <row r="932" spans="1:2" ht="15.75" x14ac:dyDescent="0.25">
      <c r="A932" s="26" t="e">
        <f t="shared" si="28"/>
        <v>#REF!</v>
      </c>
      <c r="B932" s="26" t="e">
        <f t="shared" si="29"/>
        <v>#REF!</v>
      </c>
    </row>
    <row r="933" spans="1:2" ht="15.75" x14ac:dyDescent="0.25">
      <c r="A933" s="26" t="e">
        <f t="shared" si="28"/>
        <v>#REF!</v>
      </c>
      <c r="B933" s="26" t="e">
        <f t="shared" si="29"/>
        <v>#REF!</v>
      </c>
    </row>
    <row r="934" spans="1:2" ht="15.75" x14ac:dyDescent="0.25">
      <c r="A934" s="26" t="e">
        <f t="shared" si="28"/>
        <v>#REF!</v>
      </c>
      <c r="B934" s="26" t="e">
        <f t="shared" si="29"/>
        <v>#REF!</v>
      </c>
    </row>
    <row r="935" spans="1:2" ht="15.75" x14ac:dyDescent="0.25">
      <c r="A935" s="26" t="e">
        <f t="shared" si="28"/>
        <v>#REF!</v>
      </c>
      <c r="B935" s="26" t="e">
        <f t="shared" si="29"/>
        <v>#REF!</v>
      </c>
    </row>
    <row r="936" spans="1:2" ht="15.75" x14ac:dyDescent="0.25">
      <c r="A936" s="26" t="e">
        <f t="shared" si="28"/>
        <v>#REF!</v>
      </c>
      <c r="B936" s="26" t="e">
        <f t="shared" si="29"/>
        <v>#REF!</v>
      </c>
    </row>
    <row r="937" spans="1:2" ht="15.75" x14ac:dyDescent="0.25">
      <c r="A937" s="26" t="e">
        <f t="shared" si="28"/>
        <v>#REF!</v>
      </c>
      <c r="B937" s="26" t="e">
        <f t="shared" si="29"/>
        <v>#REF!</v>
      </c>
    </row>
    <row r="938" spans="1:2" ht="15.75" x14ac:dyDescent="0.25">
      <c r="A938" s="26" t="e">
        <f t="shared" si="28"/>
        <v>#REF!</v>
      </c>
      <c r="B938" s="26" t="e">
        <f t="shared" si="29"/>
        <v>#REF!</v>
      </c>
    </row>
    <row r="939" spans="1:2" ht="15.75" x14ac:dyDescent="0.25">
      <c r="A939" s="26" t="e">
        <f t="shared" si="28"/>
        <v>#REF!</v>
      </c>
      <c r="B939" s="26" t="e">
        <f t="shared" si="29"/>
        <v>#REF!</v>
      </c>
    </row>
    <row r="940" spans="1:2" ht="15.75" x14ac:dyDescent="0.25">
      <c r="A940" s="26" t="e">
        <f t="shared" si="28"/>
        <v>#REF!</v>
      </c>
      <c r="B940" s="26" t="e">
        <f t="shared" si="29"/>
        <v>#REF!</v>
      </c>
    </row>
    <row r="941" spans="1:2" ht="15.75" x14ac:dyDescent="0.25">
      <c r="A941" s="26" t="e">
        <f t="shared" si="28"/>
        <v>#REF!</v>
      </c>
      <c r="B941" s="26" t="e">
        <f t="shared" si="29"/>
        <v>#REF!</v>
      </c>
    </row>
    <row r="942" spans="1:2" ht="15.75" x14ac:dyDescent="0.25">
      <c r="A942" s="26" t="e">
        <f t="shared" si="28"/>
        <v>#REF!</v>
      </c>
      <c r="B942" s="26" t="e">
        <f t="shared" si="29"/>
        <v>#REF!</v>
      </c>
    </row>
    <row r="943" spans="1:2" ht="15.75" x14ac:dyDescent="0.25">
      <c r="A943" s="26" t="e">
        <f t="shared" si="28"/>
        <v>#REF!</v>
      </c>
      <c r="B943" s="26" t="e">
        <f t="shared" si="29"/>
        <v>#REF!</v>
      </c>
    </row>
    <row r="944" spans="1:2" ht="15.75" x14ac:dyDescent="0.25">
      <c r="A944" s="26" t="e">
        <f t="shared" si="28"/>
        <v>#REF!</v>
      </c>
      <c r="B944" s="26" t="e">
        <f t="shared" si="29"/>
        <v>#REF!</v>
      </c>
    </row>
    <row r="945" spans="1:2" ht="15.75" x14ac:dyDescent="0.25">
      <c r="A945" s="26" t="e">
        <f t="shared" si="28"/>
        <v>#REF!</v>
      </c>
      <c r="B945" s="26" t="e">
        <f t="shared" si="29"/>
        <v>#REF!</v>
      </c>
    </row>
    <row r="946" spans="1:2" ht="15.75" x14ac:dyDescent="0.25">
      <c r="A946" s="26" t="e">
        <f t="shared" si="28"/>
        <v>#REF!</v>
      </c>
      <c r="B946" s="26" t="e">
        <f t="shared" si="29"/>
        <v>#REF!</v>
      </c>
    </row>
    <row r="947" spans="1:2" ht="15.75" x14ac:dyDescent="0.25">
      <c r="A947" s="26" t="e">
        <f t="shared" si="28"/>
        <v>#REF!</v>
      </c>
      <c r="B947" s="26" t="e">
        <f t="shared" si="29"/>
        <v>#REF!</v>
      </c>
    </row>
    <row r="948" spans="1:2" ht="15.75" x14ac:dyDescent="0.25">
      <c r="A948" s="26" t="e">
        <f t="shared" si="28"/>
        <v>#REF!</v>
      </c>
      <c r="B948" s="26" t="e">
        <f t="shared" si="29"/>
        <v>#REF!</v>
      </c>
    </row>
    <row r="949" spans="1:2" ht="15.75" x14ac:dyDescent="0.25">
      <c r="A949" s="26" t="e">
        <f t="shared" si="28"/>
        <v>#REF!</v>
      </c>
      <c r="B949" s="26" t="e">
        <f t="shared" si="29"/>
        <v>#REF!</v>
      </c>
    </row>
    <row r="950" spans="1:2" ht="15.75" x14ac:dyDescent="0.25">
      <c r="A950" s="26" t="e">
        <f t="shared" si="28"/>
        <v>#REF!</v>
      </c>
      <c r="B950" s="26" t="e">
        <f t="shared" si="29"/>
        <v>#REF!</v>
      </c>
    </row>
    <row r="951" spans="1:2" ht="15.75" x14ac:dyDescent="0.25">
      <c r="A951" s="26" t="e">
        <f t="shared" si="28"/>
        <v>#REF!</v>
      </c>
      <c r="B951" s="26" t="e">
        <f t="shared" si="29"/>
        <v>#REF!</v>
      </c>
    </row>
    <row r="952" spans="1:2" ht="15.75" x14ac:dyDescent="0.25">
      <c r="A952" s="26" t="e">
        <f t="shared" si="28"/>
        <v>#REF!</v>
      </c>
      <c r="B952" s="26" t="e">
        <f t="shared" si="29"/>
        <v>#REF!</v>
      </c>
    </row>
    <row r="953" spans="1:2" ht="15.75" x14ac:dyDescent="0.25">
      <c r="A953" s="26" t="e">
        <f t="shared" si="28"/>
        <v>#REF!</v>
      </c>
      <c r="B953" s="26" t="e">
        <f t="shared" si="29"/>
        <v>#REF!</v>
      </c>
    </row>
    <row r="954" spans="1:2" ht="15.75" x14ac:dyDescent="0.25">
      <c r="A954" s="26" t="e">
        <f t="shared" si="28"/>
        <v>#REF!</v>
      </c>
      <c r="B954" s="26" t="e">
        <f t="shared" si="29"/>
        <v>#REF!</v>
      </c>
    </row>
    <row r="955" spans="1:2" ht="15.75" x14ac:dyDescent="0.25">
      <c r="A955" s="26" t="e">
        <f t="shared" si="28"/>
        <v>#REF!</v>
      </c>
      <c r="B955" s="26" t="e">
        <f t="shared" si="29"/>
        <v>#REF!</v>
      </c>
    </row>
    <row r="956" spans="1:2" ht="15.75" x14ac:dyDescent="0.25">
      <c r="A956" s="26" t="e">
        <f t="shared" si="28"/>
        <v>#REF!</v>
      </c>
      <c r="B956" s="26" t="e">
        <f t="shared" si="29"/>
        <v>#REF!</v>
      </c>
    </row>
    <row r="957" spans="1:2" ht="15.75" x14ac:dyDescent="0.25">
      <c r="A957" s="26" t="e">
        <f t="shared" si="28"/>
        <v>#REF!</v>
      </c>
      <c r="B957" s="26" t="e">
        <f t="shared" si="29"/>
        <v>#REF!</v>
      </c>
    </row>
    <row r="958" spans="1:2" ht="15.75" x14ac:dyDescent="0.25">
      <c r="A958" s="26" t="e">
        <f t="shared" si="28"/>
        <v>#REF!</v>
      </c>
      <c r="B958" s="26" t="e">
        <f t="shared" si="29"/>
        <v>#REF!</v>
      </c>
    </row>
    <row r="959" spans="1:2" ht="15.75" x14ac:dyDescent="0.25">
      <c r="A959" s="26" t="e">
        <f t="shared" si="28"/>
        <v>#REF!</v>
      </c>
      <c r="B959" s="26" t="e">
        <f t="shared" si="29"/>
        <v>#REF!</v>
      </c>
    </row>
    <row r="960" spans="1:2" ht="15.75" x14ac:dyDescent="0.25">
      <c r="A960" s="26" t="e">
        <f t="shared" si="28"/>
        <v>#REF!</v>
      </c>
      <c r="B960" s="26" t="e">
        <f t="shared" si="29"/>
        <v>#REF!</v>
      </c>
    </row>
    <row r="961" spans="1:2" ht="15.75" x14ac:dyDescent="0.25">
      <c r="A961" s="26" t="e">
        <f t="shared" si="28"/>
        <v>#REF!</v>
      </c>
      <c r="B961" s="26" t="e">
        <f t="shared" si="29"/>
        <v>#REF!</v>
      </c>
    </row>
    <row r="962" spans="1:2" ht="15.75" x14ac:dyDescent="0.25">
      <c r="A962" s="26" t="e">
        <f t="shared" si="28"/>
        <v>#REF!</v>
      </c>
      <c r="B962" s="26" t="e">
        <f t="shared" si="29"/>
        <v>#REF!</v>
      </c>
    </row>
    <row r="963" spans="1:2" ht="15.75" x14ac:dyDescent="0.25">
      <c r="A963" s="26" t="e">
        <f t="shared" si="28"/>
        <v>#REF!</v>
      </c>
      <c r="B963" s="26" t="e">
        <f t="shared" si="29"/>
        <v>#REF!</v>
      </c>
    </row>
    <row r="964" spans="1:2" ht="15.75" x14ac:dyDescent="0.25">
      <c r="A964" s="26" t="e">
        <f t="shared" si="28"/>
        <v>#REF!</v>
      </c>
      <c r="B964" s="26" t="e">
        <f t="shared" si="29"/>
        <v>#REF!</v>
      </c>
    </row>
    <row r="965" spans="1:2" ht="15.75" x14ac:dyDescent="0.25">
      <c r="A965" s="26" t="e">
        <f t="shared" si="28"/>
        <v>#REF!</v>
      </c>
      <c r="B965" s="26" t="e">
        <f t="shared" si="29"/>
        <v>#REF!</v>
      </c>
    </row>
    <row r="966" spans="1:2" ht="15.75" x14ac:dyDescent="0.25">
      <c r="A966" s="26" t="e">
        <f t="shared" si="28"/>
        <v>#REF!</v>
      </c>
      <c r="B966" s="26" t="e">
        <f t="shared" si="29"/>
        <v>#REF!</v>
      </c>
    </row>
    <row r="967" spans="1:2" ht="15.75" x14ac:dyDescent="0.25">
      <c r="A967" s="26" t="e">
        <f t="shared" si="28"/>
        <v>#REF!</v>
      </c>
      <c r="B967" s="26" t="e">
        <f t="shared" si="29"/>
        <v>#REF!</v>
      </c>
    </row>
    <row r="968" spans="1:2" ht="15.75" x14ac:dyDescent="0.25">
      <c r="A968" s="26" t="e">
        <f t="shared" si="28"/>
        <v>#REF!</v>
      </c>
      <c r="B968" s="26" t="e">
        <f t="shared" si="29"/>
        <v>#REF!</v>
      </c>
    </row>
    <row r="969" spans="1:2" ht="15.75" x14ac:dyDescent="0.25">
      <c r="A969" s="26" t="e">
        <f t="shared" si="28"/>
        <v>#REF!</v>
      </c>
      <c r="B969" s="26" t="e">
        <f t="shared" si="29"/>
        <v>#REF!</v>
      </c>
    </row>
    <row r="970" spans="1:2" ht="15.75" x14ac:dyDescent="0.25">
      <c r="A970" s="26" t="e">
        <f t="shared" si="28"/>
        <v>#REF!</v>
      </c>
      <c r="B970" s="26" t="e">
        <f t="shared" si="29"/>
        <v>#REF!</v>
      </c>
    </row>
    <row r="971" spans="1:2" ht="15.75" x14ac:dyDescent="0.25">
      <c r="A971" s="26" t="e">
        <f t="shared" si="28"/>
        <v>#REF!</v>
      </c>
      <c r="B971" s="26" t="e">
        <f t="shared" si="29"/>
        <v>#REF!</v>
      </c>
    </row>
    <row r="972" spans="1:2" ht="15.75" x14ac:dyDescent="0.25">
      <c r="A972" s="26" t="e">
        <f t="shared" si="28"/>
        <v>#REF!</v>
      </c>
      <c r="B972" s="26" t="e">
        <f t="shared" si="29"/>
        <v>#REF!</v>
      </c>
    </row>
    <row r="973" spans="1:2" ht="15.75" x14ac:dyDescent="0.25">
      <c r="A973" s="26" t="e">
        <f t="shared" si="28"/>
        <v>#REF!</v>
      </c>
      <c r="B973" s="26" t="e">
        <f t="shared" si="29"/>
        <v>#REF!</v>
      </c>
    </row>
    <row r="974" spans="1:2" ht="15.75" x14ac:dyDescent="0.25">
      <c r="A974" s="26" t="e">
        <f t="shared" si="28"/>
        <v>#REF!</v>
      </c>
      <c r="B974" s="26" t="e">
        <f t="shared" si="29"/>
        <v>#REF!</v>
      </c>
    </row>
    <row r="975" spans="1:2" ht="15.75" x14ac:dyDescent="0.25">
      <c r="A975" s="26" t="e">
        <f t="shared" si="28"/>
        <v>#REF!</v>
      </c>
      <c r="B975" s="26" t="e">
        <f t="shared" si="29"/>
        <v>#REF!</v>
      </c>
    </row>
    <row r="976" spans="1:2" ht="15.75" x14ac:dyDescent="0.25">
      <c r="A976" s="26" t="e">
        <f t="shared" si="28"/>
        <v>#REF!</v>
      </c>
      <c r="B976" s="26" t="e">
        <f t="shared" si="29"/>
        <v>#REF!</v>
      </c>
    </row>
    <row r="977" spans="1:2" ht="15.75" x14ac:dyDescent="0.25">
      <c r="A977" s="26" t="e">
        <f t="shared" si="28"/>
        <v>#REF!</v>
      </c>
      <c r="B977" s="26" t="e">
        <f t="shared" si="29"/>
        <v>#REF!</v>
      </c>
    </row>
    <row r="978" spans="1:2" ht="15.75" x14ac:dyDescent="0.25">
      <c r="A978" s="26" t="e">
        <f t="shared" si="28"/>
        <v>#REF!</v>
      </c>
      <c r="B978" s="26" t="e">
        <f t="shared" si="29"/>
        <v>#REF!</v>
      </c>
    </row>
    <row r="979" spans="1:2" ht="15.75" x14ac:dyDescent="0.25">
      <c r="A979" s="26" t="e">
        <f t="shared" si="28"/>
        <v>#REF!</v>
      </c>
      <c r="B979" s="26" t="e">
        <f t="shared" si="29"/>
        <v>#REF!</v>
      </c>
    </row>
    <row r="980" spans="1:2" ht="15.75" x14ac:dyDescent="0.25">
      <c r="A980" s="26" t="e">
        <f t="shared" si="28"/>
        <v>#REF!</v>
      </c>
      <c r="B980" s="26" t="e">
        <f t="shared" si="29"/>
        <v>#REF!</v>
      </c>
    </row>
    <row r="981" spans="1:2" ht="15.75" x14ac:dyDescent="0.25">
      <c r="A981" s="26" t="e">
        <f t="shared" si="28"/>
        <v>#REF!</v>
      </c>
      <c r="B981" s="26" t="e">
        <f t="shared" si="29"/>
        <v>#REF!</v>
      </c>
    </row>
    <row r="982" spans="1:2" ht="15.75" x14ac:dyDescent="0.25">
      <c r="A982" s="26" t="e">
        <f t="shared" ref="A982:A1015" si="30">IF(LEFT(C982,8)="PROPOSED",A981+1,A981)</f>
        <v>#REF!</v>
      </c>
      <c r="B982" s="26" t="e">
        <f t="shared" ref="B982:B1015" si="31">+A982&amp;"-"&amp;C982</f>
        <v>#REF!</v>
      </c>
    </row>
    <row r="983" spans="1:2" ht="15.75" x14ac:dyDescent="0.25">
      <c r="A983" s="26" t="e">
        <f t="shared" si="30"/>
        <v>#REF!</v>
      </c>
      <c r="B983" s="26" t="e">
        <f t="shared" si="31"/>
        <v>#REF!</v>
      </c>
    </row>
    <row r="984" spans="1:2" ht="15.75" x14ac:dyDescent="0.25">
      <c r="A984" s="26" t="e">
        <f t="shared" si="30"/>
        <v>#REF!</v>
      </c>
      <c r="B984" s="26" t="e">
        <f t="shared" si="31"/>
        <v>#REF!</v>
      </c>
    </row>
    <row r="985" spans="1:2" ht="15.75" x14ac:dyDescent="0.25">
      <c r="A985" s="26" t="e">
        <f t="shared" si="30"/>
        <v>#REF!</v>
      </c>
      <c r="B985" s="26" t="e">
        <f t="shared" si="31"/>
        <v>#REF!</v>
      </c>
    </row>
    <row r="986" spans="1:2" ht="15.75" x14ac:dyDescent="0.25">
      <c r="A986" s="26" t="e">
        <f t="shared" si="30"/>
        <v>#REF!</v>
      </c>
      <c r="B986" s="26" t="e">
        <f t="shared" si="31"/>
        <v>#REF!</v>
      </c>
    </row>
    <row r="987" spans="1:2" ht="15.75" x14ac:dyDescent="0.25">
      <c r="A987" s="26" t="e">
        <f t="shared" si="30"/>
        <v>#REF!</v>
      </c>
      <c r="B987" s="26" t="e">
        <f t="shared" si="31"/>
        <v>#REF!</v>
      </c>
    </row>
    <row r="988" spans="1:2" ht="15.75" x14ac:dyDescent="0.25">
      <c r="A988" s="26" t="e">
        <f t="shared" si="30"/>
        <v>#REF!</v>
      </c>
      <c r="B988" s="26" t="e">
        <f t="shared" si="31"/>
        <v>#REF!</v>
      </c>
    </row>
    <row r="989" spans="1:2" ht="15.75" x14ac:dyDescent="0.25">
      <c r="A989" s="26" t="e">
        <f t="shared" si="30"/>
        <v>#REF!</v>
      </c>
      <c r="B989" s="26" t="e">
        <f t="shared" si="31"/>
        <v>#REF!</v>
      </c>
    </row>
    <row r="990" spans="1:2" ht="15.75" x14ac:dyDescent="0.25">
      <c r="A990" s="26" t="e">
        <f t="shared" si="30"/>
        <v>#REF!</v>
      </c>
      <c r="B990" s="26" t="e">
        <f t="shared" si="31"/>
        <v>#REF!</v>
      </c>
    </row>
    <row r="991" spans="1:2" ht="15.75" x14ac:dyDescent="0.25">
      <c r="A991" s="26" t="e">
        <f t="shared" si="30"/>
        <v>#REF!</v>
      </c>
      <c r="B991" s="26" t="e">
        <f t="shared" si="31"/>
        <v>#REF!</v>
      </c>
    </row>
    <row r="992" spans="1:2" ht="15.75" x14ac:dyDescent="0.25">
      <c r="A992" s="26" t="e">
        <f t="shared" si="30"/>
        <v>#REF!</v>
      </c>
      <c r="B992" s="26" t="e">
        <f t="shared" si="31"/>
        <v>#REF!</v>
      </c>
    </row>
    <row r="993" spans="1:2" ht="15.75" x14ac:dyDescent="0.25">
      <c r="A993" s="26" t="e">
        <f t="shared" si="30"/>
        <v>#REF!</v>
      </c>
      <c r="B993" s="26" t="e">
        <f t="shared" si="31"/>
        <v>#REF!</v>
      </c>
    </row>
    <row r="994" spans="1:2" ht="15.75" x14ac:dyDescent="0.25">
      <c r="A994" s="26" t="e">
        <f t="shared" si="30"/>
        <v>#REF!</v>
      </c>
      <c r="B994" s="26" t="e">
        <f t="shared" si="31"/>
        <v>#REF!</v>
      </c>
    </row>
    <row r="995" spans="1:2" ht="15.75" x14ac:dyDescent="0.25">
      <c r="A995" s="26" t="e">
        <f t="shared" si="30"/>
        <v>#REF!</v>
      </c>
      <c r="B995" s="26" t="e">
        <f t="shared" si="31"/>
        <v>#REF!</v>
      </c>
    </row>
    <row r="996" spans="1:2" ht="15.75" x14ac:dyDescent="0.25">
      <c r="A996" s="26" t="e">
        <f t="shared" si="30"/>
        <v>#REF!</v>
      </c>
      <c r="B996" s="26" t="e">
        <f t="shared" si="31"/>
        <v>#REF!</v>
      </c>
    </row>
    <row r="997" spans="1:2" ht="15.75" x14ac:dyDescent="0.25">
      <c r="A997" s="26" t="e">
        <f t="shared" si="30"/>
        <v>#REF!</v>
      </c>
      <c r="B997" s="26" t="e">
        <f t="shared" si="31"/>
        <v>#REF!</v>
      </c>
    </row>
    <row r="998" spans="1:2" ht="15.75" x14ac:dyDescent="0.25">
      <c r="A998" s="26" t="e">
        <f t="shared" si="30"/>
        <v>#REF!</v>
      </c>
      <c r="B998" s="26" t="e">
        <f t="shared" si="31"/>
        <v>#REF!</v>
      </c>
    </row>
    <row r="999" spans="1:2" ht="15.75" x14ac:dyDescent="0.25">
      <c r="A999" s="26" t="e">
        <f t="shared" si="30"/>
        <v>#REF!</v>
      </c>
      <c r="B999" s="26" t="e">
        <f t="shared" si="31"/>
        <v>#REF!</v>
      </c>
    </row>
    <row r="1000" spans="1:2" ht="15.75" x14ac:dyDescent="0.25">
      <c r="A1000" s="26" t="e">
        <f t="shared" si="30"/>
        <v>#REF!</v>
      </c>
      <c r="B1000" s="26" t="e">
        <f t="shared" si="31"/>
        <v>#REF!</v>
      </c>
    </row>
    <row r="1001" spans="1:2" ht="15.75" x14ac:dyDescent="0.25">
      <c r="A1001" s="26" t="e">
        <f t="shared" si="30"/>
        <v>#REF!</v>
      </c>
      <c r="B1001" s="26" t="e">
        <f t="shared" si="31"/>
        <v>#REF!</v>
      </c>
    </row>
    <row r="1002" spans="1:2" ht="15.75" x14ac:dyDescent="0.25">
      <c r="A1002" s="26" t="e">
        <f t="shared" si="30"/>
        <v>#REF!</v>
      </c>
      <c r="B1002" s="26" t="e">
        <f t="shared" si="31"/>
        <v>#REF!</v>
      </c>
    </row>
    <row r="1003" spans="1:2" ht="15.75" x14ac:dyDescent="0.25">
      <c r="A1003" s="26" t="e">
        <f t="shared" si="30"/>
        <v>#REF!</v>
      </c>
      <c r="B1003" s="26" t="e">
        <f t="shared" si="31"/>
        <v>#REF!</v>
      </c>
    </row>
    <row r="1004" spans="1:2" ht="15.75" x14ac:dyDescent="0.25">
      <c r="A1004" s="26" t="e">
        <f t="shared" si="30"/>
        <v>#REF!</v>
      </c>
      <c r="B1004" s="26" t="e">
        <f t="shared" si="31"/>
        <v>#REF!</v>
      </c>
    </row>
    <row r="1005" spans="1:2" ht="15.75" x14ac:dyDescent="0.25">
      <c r="A1005" s="26" t="e">
        <f t="shared" si="30"/>
        <v>#REF!</v>
      </c>
      <c r="B1005" s="26" t="e">
        <f t="shared" si="31"/>
        <v>#REF!</v>
      </c>
    </row>
    <row r="1006" spans="1:2" ht="15.75" x14ac:dyDescent="0.25">
      <c r="A1006" s="26" t="e">
        <f t="shared" si="30"/>
        <v>#REF!</v>
      </c>
      <c r="B1006" s="26" t="e">
        <f t="shared" si="31"/>
        <v>#REF!</v>
      </c>
    </row>
    <row r="1007" spans="1:2" ht="15.75" x14ac:dyDescent="0.25">
      <c r="A1007" s="26" t="e">
        <f t="shared" si="30"/>
        <v>#REF!</v>
      </c>
      <c r="B1007" s="26" t="e">
        <f t="shared" si="31"/>
        <v>#REF!</v>
      </c>
    </row>
    <row r="1008" spans="1:2" ht="15.75" x14ac:dyDescent="0.25">
      <c r="A1008" s="26" t="e">
        <f t="shared" si="30"/>
        <v>#REF!</v>
      </c>
      <c r="B1008" s="26" t="e">
        <f t="shared" si="31"/>
        <v>#REF!</v>
      </c>
    </row>
    <row r="1009" spans="1:2" ht="15.75" x14ac:dyDescent="0.25">
      <c r="A1009" s="26" t="e">
        <f t="shared" si="30"/>
        <v>#REF!</v>
      </c>
      <c r="B1009" s="26" t="e">
        <f t="shared" si="31"/>
        <v>#REF!</v>
      </c>
    </row>
    <row r="1010" spans="1:2" ht="15.75" x14ac:dyDescent="0.25">
      <c r="A1010" s="26" t="e">
        <f t="shared" si="30"/>
        <v>#REF!</v>
      </c>
      <c r="B1010" s="26" t="e">
        <f t="shared" si="31"/>
        <v>#REF!</v>
      </c>
    </row>
    <row r="1011" spans="1:2" ht="15.75" x14ac:dyDescent="0.25">
      <c r="A1011" s="26" t="e">
        <f t="shared" si="30"/>
        <v>#REF!</v>
      </c>
      <c r="B1011" s="26" t="e">
        <f t="shared" si="31"/>
        <v>#REF!</v>
      </c>
    </row>
    <row r="1012" spans="1:2" ht="15.75" x14ac:dyDescent="0.25">
      <c r="A1012" s="26" t="e">
        <f t="shared" si="30"/>
        <v>#REF!</v>
      </c>
      <c r="B1012" s="26" t="e">
        <f t="shared" si="31"/>
        <v>#REF!</v>
      </c>
    </row>
    <row r="1013" spans="1:2" ht="15.75" x14ac:dyDescent="0.25">
      <c r="A1013" s="26" t="e">
        <f t="shared" si="30"/>
        <v>#REF!</v>
      </c>
      <c r="B1013" s="26" t="e">
        <f t="shared" si="31"/>
        <v>#REF!</v>
      </c>
    </row>
    <row r="1014" spans="1:2" ht="15.75" x14ac:dyDescent="0.25">
      <c r="A1014" s="26" t="e">
        <f t="shared" si="30"/>
        <v>#REF!</v>
      </c>
      <c r="B1014" s="26" t="e">
        <f t="shared" si="31"/>
        <v>#REF!</v>
      </c>
    </row>
    <row r="1015" spans="1:2" ht="15.75" x14ac:dyDescent="0.25">
      <c r="A1015" s="26" t="e">
        <f t="shared" si="30"/>
        <v>#REF!</v>
      </c>
      <c r="B1015" s="26" t="e">
        <f t="shared" si="31"/>
        <v>#REF!</v>
      </c>
    </row>
  </sheetData>
  <mergeCells count="13">
    <mergeCell ref="C379:D379"/>
    <mergeCell ref="C410:F410"/>
    <mergeCell ref="C413:D413"/>
    <mergeCell ref="C444:F444"/>
    <mergeCell ref="C308:F308"/>
    <mergeCell ref="C342:F342"/>
    <mergeCell ref="C345:D345"/>
    <mergeCell ref="C376:F376"/>
    <mergeCell ref="C515:D515"/>
    <mergeCell ref="C447:D447"/>
    <mergeCell ref="C478:F478"/>
    <mergeCell ref="C481:D481"/>
    <mergeCell ref="C512:F512"/>
  </mergeCells>
  <phoneticPr fontId="6" type="noConversion"/>
  <printOptions horizontalCentered="1"/>
  <pageMargins left="0.2" right="0.2" top="0.6" bottom="1" header="0.5" footer="0.5"/>
  <pageSetup scale="91" orientation="landscape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in="2" max="8" man="1"/>
    <brk id="103" min="2" max="8" man="1"/>
    <brk id="137" max="16383" man="1"/>
    <brk id="171" max="16383" man="1"/>
    <brk id="205" max="16383" man="1"/>
    <brk id="239" min="2" max="8" man="1"/>
    <brk id="273" max="16383" man="1"/>
    <brk id="307" max="16383" man="1"/>
    <brk id="341" min="2" max="8" man="1"/>
    <brk id="375" max="16383" man="1"/>
    <brk id="409" min="2" max="8" man="1"/>
    <brk id="443" max="16383" man="1"/>
    <brk id="477" max="16383" man="1"/>
    <brk id="51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</sheetPr>
  <dimension ref="C1:N545"/>
  <sheetViews>
    <sheetView topLeftCell="A511" zoomScaleNormal="100" workbookViewId="0">
      <selection activeCell="E511" sqref="E511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85546875" style="1" bestFit="1" customWidth="1"/>
    <col min="15" max="16384" width="9.140625" style="1"/>
  </cols>
  <sheetData>
    <row r="1" spans="3:14" x14ac:dyDescent="0.2">
      <c r="N1" s="32"/>
    </row>
    <row r="2" spans="3:14" ht="18" customHeight="1" x14ac:dyDescent="0.2">
      <c r="C2" s="19" t="e">
        <f>'Res old 90'!C2</f>
        <v>#REF!</v>
      </c>
      <c r="D2" s="15"/>
      <c r="E2" s="15"/>
      <c r="F2" s="15"/>
      <c r="N2" s="32"/>
    </row>
    <row r="3" spans="3:14" ht="18" customHeight="1" x14ac:dyDescent="0.2">
      <c r="C3" s="4" t="s">
        <v>8</v>
      </c>
      <c r="E3" s="8"/>
      <c r="F3" s="15"/>
      <c r="G3" s="14"/>
    </row>
    <row r="4" spans="3:14" ht="18" customHeight="1" x14ac:dyDescent="0.2">
      <c r="C4" s="4" t="s">
        <v>0</v>
      </c>
      <c r="D4" s="15"/>
      <c r="E4" s="20">
        <v>0.75</v>
      </c>
      <c r="F4" s="15"/>
      <c r="G4" s="14" t="str">
        <f>+cit</f>
        <v/>
      </c>
    </row>
    <row r="5" spans="3:14" ht="18" customHeight="1" x14ac:dyDescent="0.2">
      <c r="C5" s="19" t="s">
        <v>27</v>
      </c>
      <c r="D5" s="15"/>
      <c r="E5" s="8"/>
      <c r="F5" s="8"/>
      <c r="G5" s="24" t="str">
        <f>+_cit1</f>
        <v/>
      </c>
    </row>
    <row r="6" spans="3:14" x14ac:dyDescent="0.2">
      <c r="C6" s="4"/>
      <c r="D6" s="15"/>
      <c r="E6" s="8"/>
      <c r="F6" s="15"/>
      <c r="G6" s="24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50" t="s">
        <v>53</v>
      </c>
    </row>
    <row r="9" spans="3:14" x14ac:dyDescent="0.2">
      <c r="C9" s="3"/>
      <c r="D9" s="3"/>
      <c r="E9" s="2"/>
      <c r="F9" s="43" t="s">
        <v>54</v>
      </c>
      <c r="G9" s="3"/>
    </row>
    <row r="10" spans="3:14" ht="25.5" x14ac:dyDescent="0.2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">
      <c r="C11" s="5">
        <v>1</v>
      </c>
      <c r="D11" s="6">
        <f>'Res old 90'!D11/'Res old 90'!$E$38*'Res old 75'!$E$38</f>
        <v>9.2416313608336534E-2</v>
      </c>
      <c r="E11" s="6">
        <f>'Res old 90'!E11/'Res old 90'!$E$38*'Res old 75'!$E$38</f>
        <v>8.8005272383595234E-2</v>
      </c>
      <c r="F11" s="6">
        <f>'Res old 90'!F11/'Res old 90'!$E$38*'Res old 75'!$E$38</f>
        <v>4.7786548316501962E-2</v>
      </c>
      <c r="G11" s="6">
        <f>'Res old 90'!G11/'Res old 90'!$E$38*'Res old 75'!$E$38</f>
        <v>9.518697691209306E-2</v>
      </c>
    </row>
    <row r="12" spans="3:14" ht="12.75" customHeight="1" x14ac:dyDescent="0.2">
      <c r="C12" s="5">
        <v>2</v>
      </c>
      <c r="D12" s="6">
        <f>'Res old 90'!D12/'Res old 90'!$E$38*'Res old 75'!$E$38</f>
        <v>0.15412486220620122</v>
      </c>
      <c r="E12" s="6">
        <f>'Res old 90'!E12/'Res old 90'!$E$38*'Res old 75'!$E$38</f>
        <v>0.14676846489489578</v>
      </c>
      <c r="F12" s="6">
        <f>'Res old 90'!F12/'Res old 90'!$E$38*'Res old 75'!$E$38</f>
        <v>7.9694751792463436E-2</v>
      </c>
      <c r="G12" s="6">
        <f>'Res old 90'!G12/'Res old 90'!$E$38*'Res old 75'!$E$38</f>
        <v>0.15874556263492651</v>
      </c>
    </row>
    <row r="13" spans="3:14" ht="12.75" customHeight="1" x14ac:dyDescent="0.2">
      <c r="C13" s="17">
        <v>3</v>
      </c>
      <c r="D13" s="6">
        <f>'Res old 90'!D13/'Res old 90'!$E$38*'Res old 75'!$E$38</f>
        <v>0.21730775183975304</v>
      </c>
      <c r="E13" s="6">
        <f>'Res old 90'!E13/'Res old 90'!$E$38*'Res old 75'!$E$38</f>
        <v>0.206935627975525</v>
      </c>
      <c r="F13" s="6">
        <f>'Res old 90'!F13/'Res old 90'!$E$38*'Res old 75'!$E$38</f>
        <v>0.11236530626887109</v>
      </c>
      <c r="G13" s="6">
        <f>'Res old 90'!G13/'Res old 90'!$E$38*'Res old 75'!$E$38</f>
        <v>0.2238226904922066</v>
      </c>
    </row>
    <row r="14" spans="3:14" ht="12.75" customHeight="1" x14ac:dyDescent="0.2">
      <c r="C14" s="5">
        <v>4</v>
      </c>
      <c r="D14" s="6">
        <f>'Res old 90'!D14/'Res old 90'!$E$38*'Res old 75'!$E$38</f>
        <v>0.28518365318882899</v>
      </c>
      <c r="E14" s="6">
        <f>'Res old 90'!E14/'Res old 90'!$E$38*'Res old 75'!$E$38</f>
        <v>0.27157180478542353</v>
      </c>
      <c r="F14" s="6">
        <f>'Res old 90'!F14/'Res old 90'!$E$38*'Res old 75'!$E$38</f>
        <v>0.14746251922512504</v>
      </c>
      <c r="G14" s="6">
        <f>'Res old 90'!G14/'Res old 90'!$E$38*'Res old 75'!$E$38</f>
        <v>0.29373352768469102</v>
      </c>
    </row>
    <row r="15" spans="3:14" ht="12.75" customHeight="1" x14ac:dyDescent="0.2">
      <c r="C15" s="5">
        <v>5</v>
      </c>
      <c r="D15" s="6">
        <f>'Res old 90'!D15/'Res old 90'!$E$38*'Res old 75'!$E$38</f>
        <v>0.35791673326969842</v>
      </c>
      <c r="E15" s="6">
        <f>'Res old 90'!E15/'Res old 90'!$E$38*'Res old 75'!$E$38</f>
        <v>0.34083332663038657</v>
      </c>
      <c r="F15" s="6">
        <f>'Res old 90'!F15/'Res old 90'!$E$38*'Res old 75'!$E$38</f>
        <v>0.18507127800144293</v>
      </c>
      <c r="G15" s="6">
        <f>'Res old 90'!G15/'Res old 90'!$E$38*'Res old 75'!$E$38</f>
        <v>0.36864716299527134</v>
      </c>
    </row>
    <row r="16" spans="3:14" ht="19.5" customHeight="1" x14ac:dyDescent="0.2">
      <c r="C16" s="17">
        <v>6</v>
      </c>
      <c r="D16" s="6">
        <f>'Res old 90'!D16/'Res old 90'!$E$38*'Res old 75'!$E$38</f>
        <v>0.43569078955018148</v>
      </c>
      <c r="E16" s="6">
        <f>'Res old 90'!E16/'Res old 90'!$E$38*'Res old 75'!$E$38</f>
        <v>0.4148952183040614</v>
      </c>
      <c r="F16" s="6">
        <f>'Res old 90'!F16/'Res old 90'!$E$38*'Res old 75'!$E$38</f>
        <v>0.22528662043512332</v>
      </c>
      <c r="G16" s="6">
        <f>'Res old 90'!G16/'Res old 90'!$E$38*'Res old 75'!$E$38</f>
        <v>0.44875290418404734</v>
      </c>
    </row>
    <row r="17" spans="3:7" ht="12.75" customHeight="1" x14ac:dyDescent="0.2">
      <c r="C17" s="5">
        <v>7</v>
      </c>
      <c r="D17" s="6">
        <f>'Res old 90'!D17/'Res old 90'!$E$38*'Res old 75'!$E$38</f>
        <v>0.51871133331920682</v>
      </c>
      <c r="E17" s="6">
        <f>'Res old 90'!E17/'Res old 90'!$E$38*'Res old 75'!$E$38</f>
        <v>0.49395318201803706</v>
      </c>
      <c r="F17" s="6">
        <f>'Res old 90'!F17/'Res old 90'!$E$38*'Res old 75'!$E$38</f>
        <v>0.26821481212749265</v>
      </c>
      <c r="G17" s="6">
        <f>'Res old 90'!G17/'Res old 90'!$E$38*'Res old 75'!$E$38</f>
        <v>0.53426242381780564</v>
      </c>
    </row>
    <row r="18" spans="3:7" ht="12.75" customHeight="1" x14ac:dyDescent="0.2">
      <c r="C18" s="5">
        <v>8</v>
      </c>
      <c r="D18" s="6">
        <f>'Res old 90'!D18/'Res old 90'!$E$38*'Res old 75'!$E$38</f>
        <v>0.60720783788107879</v>
      </c>
      <c r="E18" s="6">
        <f>'Res old 90'!E18/'Res old 90'!$E$38*'Res old 75'!$E$38</f>
        <v>0.57822573828954227</v>
      </c>
      <c r="F18" s="6">
        <f>'Res old 90'!F18/'Res old 90'!$E$38*'Res old 75'!$E$38</f>
        <v>0.3139745089382725</v>
      </c>
      <c r="G18" s="6">
        <f>'Res old 90'!G18/'Res old 90'!$E$38*'Res old 75'!$E$38</f>
        <v>0.62541207486569128</v>
      </c>
    </row>
    <row r="19" spans="3:7" ht="12.75" customHeight="1" x14ac:dyDescent="0.2">
      <c r="C19" s="5">
        <v>9</v>
      </c>
      <c r="D19" s="6">
        <f>'Res old 90'!D19/'Res old 90'!$E$38*'Res old 75'!$E$38</f>
        <v>0.70143615109353186</v>
      </c>
      <c r="E19" s="6">
        <f>'Res old 90'!E19/'Res old 90'!$E$38*'Res old 75'!$E$38</f>
        <v>0.66795652332878264</v>
      </c>
      <c r="F19" s="6">
        <f>'Res old 90'!F19/'Res old 90'!$E$38*'Res old 75'!$E$38</f>
        <v>0.36269800445869099</v>
      </c>
      <c r="G19" s="6">
        <f>'Res old 90'!G19/'Res old 90'!$E$38*'Res old 75'!$E$38</f>
        <v>0.72246537556573309</v>
      </c>
    </row>
    <row r="20" spans="3:7" ht="12.75" customHeight="1" x14ac:dyDescent="0.2">
      <c r="C20" s="5">
        <v>10</v>
      </c>
      <c r="D20" s="6">
        <f>'Res old 90'!D20/'Res old 90'!$E$38*'Res old 75'!$E$38</f>
        <v>0.80168106741269018</v>
      </c>
      <c r="E20" s="6">
        <f>'Res old 90'!E20/'Res old 90'!$E$38*'Res old 75'!$E$38</f>
        <v>0.76341673831989898</v>
      </c>
      <c r="F20" s="6">
        <f>'Res old 90'!F20/'Res old 90'!$E$38*'Res old 75'!$E$38</f>
        <v>0.41453255996228799</v>
      </c>
      <c r="G20" s="6">
        <f>'Res old 90'!G20/'Res old 90'!$E$38*'Res old 75'!$E$38</f>
        <v>0.82571565858032914</v>
      </c>
    </row>
    <row r="21" spans="3:7" ht="19.5" customHeight="1" x14ac:dyDescent="0.2">
      <c r="C21" s="5">
        <v>11</v>
      </c>
      <c r="D21" s="6">
        <f>'Res old 90'!D21/'Res old 90'!$E$38*'Res old 75'!$E$38</f>
        <v>0.90825904887329045</v>
      </c>
      <c r="E21" s="6">
        <f>'Res old 90'!E21/'Res old 90'!$E$38*'Res old 75'!$E$38</f>
        <v>0.86490774052849384</v>
      </c>
      <c r="F21" s="6">
        <f>'Res old 90'!F21/'Res old 90'!$E$38*'Res old 75'!$E$38</f>
        <v>0.46964181136704003</v>
      </c>
      <c r="G21" s="6">
        <f>'Res old 90'!G21/'Res old 90'!$E$38*'Res old 75'!$E$38</f>
        <v>0.93548887355211208</v>
      </c>
    </row>
    <row r="22" spans="3:7" ht="12.75" customHeight="1" x14ac:dyDescent="0.2">
      <c r="C22" s="5">
        <v>12</v>
      </c>
      <c r="D22" s="6">
        <f>'Res old 90'!D22/'Res old 90'!$E$38*'Res old 75'!$E$38</f>
        <v>1.0215210769896927</v>
      </c>
      <c r="E22" s="6">
        <f>'Res old 90'!E22/'Res old 90'!$E$38*'Res old 75'!$E$38</f>
        <v>0.97276375908108048</v>
      </c>
      <c r="F22" s="6">
        <f>'Res old 90'!F22/'Res old 90'!$E$38*'Res old 75'!$E$38</f>
        <v>0.52820724389389229</v>
      </c>
      <c r="G22" s="6">
        <f>'Res old 90'!G22/'Res old 90'!$E$38*'Res old 75'!$E$38</f>
        <v>1.0521465245056369</v>
      </c>
    </row>
    <row r="23" spans="3:7" ht="12.75" customHeight="1" x14ac:dyDescent="0.2">
      <c r="C23" s="5">
        <v>13</v>
      </c>
      <c r="D23" s="6">
        <f>'Res old 90'!D23/'Res old 90'!$E$38*'Res old 75'!$E$38</f>
        <v>1.1418556080130369</v>
      </c>
      <c r="E23" s="6">
        <f>'Res old 90'!E23/'Res old 90'!$E$38*'Res old 75'!$E$38</f>
        <v>1.087354709167476</v>
      </c>
      <c r="F23" s="6">
        <f>'Res old 90'!F23/'Res old 90'!$E$38*'Res old 75'!$E$38</f>
        <v>0.59042972016859974</v>
      </c>
      <c r="G23" s="6">
        <f>'Res old 90'!G23/'Res old 90'!$E$38*'Res old 75'!$E$38</f>
        <v>1.1760887137038583</v>
      </c>
    </row>
    <row r="24" spans="3:7" ht="12.75" customHeight="1" x14ac:dyDescent="0.2">
      <c r="C24" s="5">
        <v>14</v>
      </c>
      <c r="D24" s="6">
        <f>'Res old 90'!D24/'Res old 90'!$E$38*'Res old 75'!$E$38</f>
        <v>1.2696915918391976</v>
      </c>
      <c r="E24" s="6">
        <f>'Res old 90'!E24/'Res old 90'!$E$38*'Res old 75'!$E$38</f>
        <v>1.2090890668559362</v>
      </c>
      <c r="F24" s="6">
        <f>'Res old 90'!F24/'Res old 90'!$E$38*'Res old 75'!$E$38</f>
        <v>0.65653104123606698</v>
      </c>
      <c r="G24" s="6">
        <f>'Res old 90'!G24/'Res old 90'!$E$38*'Res old 75'!$E$38</f>
        <v>1.3077572510636712</v>
      </c>
    </row>
    <row r="25" spans="3:7" ht="12.75" customHeight="1" x14ac:dyDescent="0.2">
      <c r="C25" s="5">
        <v>15</v>
      </c>
      <c r="D25" s="6">
        <f>'Res old 90'!D25/'Res old 90'!$E$38*'Res old 75'!$E$38</f>
        <v>1.4055014995471484</v>
      </c>
      <c r="E25" s="6">
        <f>'Res old 90'!E25/'Res old 90'!$E$38*'Res old 75'!$E$38</f>
        <v>1.3384167521267649</v>
      </c>
      <c r="F25" s="6">
        <f>'Res old 90'!F25/'Res old 90'!$E$38*'Res old 75'!$E$38</f>
        <v>0.72675551203729394</v>
      </c>
      <c r="G25" s="6">
        <f>'Res old 90'!G25/'Res old 90'!$E$38*'Res old 75'!$E$38</f>
        <v>1.4476387724606046</v>
      </c>
    </row>
    <row r="26" spans="3:7" ht="19.5" customHeight="1" x14ac:dyDescent="0.2">
      <c r="C26" s="5">
        <v>16</v>
      </c>
      <c r="D26" s="6">
        <f>'Res old 90'!D26/'Res old 90'!$E$38*'Res old 75'!$E$38</f>
        <v>1.5498042853537788</v>
      </c>
      <c r="E26" s="6">
        <f>'Res old 90'!E26/'Res old 90'!$E$38*'Res old 75'!$E$38</f>
        <v>1.4758319494526897</v>
      </c>
      <c r="F26" s="6">
        <f>'Res old 90'!F26/'Res old 90'!$E$38*'Res old 75'!$E$38</f>
        <v>0.80137147297443678</v>
      </c>
      <c r="G26" s="6">
        <f>'Res old 90'!G26/'Res old 90'!$E$38*'Res old 75'!$E$38</f>
        <v>1.5962677904837532</v>
      </c>
    </row>
    <row r="27" spans="3:7" ht="12.75" customHeight="1" x14ac:dyDescent="0.2">
      <c r="C27" s="5">
        <v>17</v>
      </c>
      <c r="D27" s="6">
        <f>'Res old 90'!D27/'Res old 90'!$E$38*'Res old 75'!$E$38</f>
        <v>1.703168184850991</v>
      </c>
      <c r="E27" s="6">
        <f>'Res old 90'!E27/'Res old 90'!$E$38*'Res old 75'!$E$38</f>
        <v>1.6218757724757822</v>
      </c>
      <c r="F27" s="6">
        <f>'Res old 90'!F27/'Res old 90'!$E$38*'Res old 75'!$E$38</f>
        <v>0.88067274682084984</v>
      </c>
      <c r="G27" s="6">
        <f>'Res old 90'!G27/'Res old 90'!$E$38*'Res old 75'!$E$38</f>
        <v>1.7542295765646996</v>
      </c>
    </row>
    <row r="28" spans="3:7" ht="12.75" customHeight="1" x14ac:dyDescent="0.2">
      <c r="C28" s="5">
        <v>18</v>
      </c>
      <c r="D28" s="6">
        <f>'Res old 90'!D28/'Res old 90'!$E$38*'Res old 75'!$E$38</f>
        <v>1.8662132217239384</v>
      </c>
      <c r="E28" s="6">
        <f>'Res old 90'!E28/'Res old 90'!$E$38*'Res old 75'!$E$38</f>
        <v>1.7771386510797462</v>
      </c>
      <c r="F28" s="6">
        <f>'Res old 90'!F28/'Res old 90'!$E$38*'Res old 75'!$E$38</f>
        <v>0.96497993489280631</v>
      </c>
      <c r="G28" s="6">
        <f>'Res old 90'!G28/'Res old 90'!$E$38*'Res old 75'!$E$38</f>
        <v>1.9221627428477641</v>
      </c>
    </row>
    <row r="29" spans="3:7" ht="12.75" customHeight="1" x14ac:dyDescent="0.2">
      <c r="C29" s="5">
        <v>19</v>
      </c>
      <c r="D29" s="6">
        <f>'Res old 90'!D29/'Res old 90'!$E$38*'Res old 75'!$E$38</f>
        <v>2.0396132585102098</v>
      </c>
      <c r="E29" s="6">
        <f>'Res old 90'!E29/'Res old 90'!$E$38*'Res old 75'!$E$38</f>
        <v>1.942262284266135</v>
      </c>
      <c r="F29" s="6">
        <f>'Res old 90'!F29/'Res old 90'!$E$38*'Res old 75'!$E$38</f>
        <v>1.0546414774543014</v>
      </c>
      <c r="G29" s="6">
        <f>'Res old 90'!G29/'Res old 90'!$E$38*'Res old 75'!$E$38</f>
        <v>2.1007613544314441</v>
      </c>
    </row>
    <row r="30" spans="3:7" ht="12.75" customHeight="1" x14ac:dyDescent="0.2">
      <c r="C30" s="5">
        <v>20</v>
      </c>
      <c r="D30" s="6">
        <f>'Res old 90'!D30/'Res old 90'!$E$38*'Res old 75'!$E$38</f>
        <v>2.2240973818784573</v>
      </c>
      <c r="E30" s="6">
        <f>'Res old 90'!E30/'Res old 90'!$E$38*'Res old 75'!$E$38</f>
        <v>2.1179409593134686</v>
      </c>
      <c r="F30" s="6">
        <f>'Res old 90'!F30/'Res old 90'!$E$38*'Res old 75'!$E$38</f>
        <v>1.1500343700157405</v>
      </c>
      <c r="G30" s="6">
        <f>'Res old 90'!G30/'Res old 90'!$E$38*'Res old 75'!$E$38</f>
        <v>2.2907763561780303</v>
      </c>
    </row>
    <row r="31" spans="3:7" ht="19.5" customHeight="1" x14ac:dyDescent="0.2">
      <c r="C31" s="5">
        <v>21</v>
      </c>
      <c r="D31" s="6">
        <f>'Res old 90'!D31/'Res old 90'!$E$38*'Res old 75'!$E$38</f>
        <v>2.4204503576195533</v>
      </c>
      <c r="E31" s="6">
        <f>'Res old 90'!E31/'Res old 90'!$E$38*'Res old 75'!$E$38</f>
        <v>2.3049219850516112</v>
      </c>
      <c r="F31" s="6">
        <f>'Res old 90'!F31/'Res old 90'!$E$38*'Res old 75'!$E$38</f>
        <v>1.2515643986003733</v>
      </c>
      <c r="G31" s="6">
        <f>'Res old 90'!G31/'Res old 90'!$E$38*'Res old 75'!$E$38</f>
        <v>2.4930160413455038</v>
      </c>
    </row>
    <row r="32" spans="3:7" ht="12.75" customHeight="1" x14ac:dyDescent="0.2">
      <c r="C32" s="5">
        <v>22</v>
      </c>
      <c r="D32" s="6">
        <f>'Res old 90'!D32/'Res old 90'!$E$38*'Res old 75'!$E$38</f>
        <v>2.6295118229445342</v>
      </c>
      <c r="E32" s="6">
        <f>'Res old 90'!E32/'Res old 90'!$E$38*'Res old 75'!$E$38</f>
        <v>2.5040049227114274</v>
      </c>
      <c r="F32" s="6">
        <f>'Res old 90'!F32/'Res old 90'!$E$38*'Res old 75'!$E$38</f>
        <v>1.3596657220984112</v>
      </c>
      <c r="G32" s="6">
        <f>'Res old 90'!G32/'Res old 90'!$E$38*'Res old 75'!$E$38</f>
        <v>2.7083452196703814</v>
      </c>
    </row>
    <row r="33" spans="3:7" ht="12.75" customHeight="1" x14ac:dyDescent="0.2">
      <c r="C33" s="5">
        <v>23</v>
      </c>
      <c r="D33" s="6">
        <f>'Res old 90'!D33/'Res old 90'!$E$38*'Res old 75'!$E$38</f>
        <v>2.8521738012486582</v>
      </c>
      <c r="E33" s="6">
        <f>'Res old 90'!E33/'Res old 90'!$E$38*'Res old 75'!$E$38</f>
        <v>2.7160392193094349</v>
      </c>
      <c r="F33" s="6">
        <f>'Res old 90'!F33/'Res old 90'!$E$38*'Res old 75'!$E$38</f>
        <v>1.4747995872033495</v>
      </c>
      <c r="G33" s="6">
        <f>'Res old 90'!G33/'Res old 90'!$E$38*'Res old 75'!$E$38</f>
        <v>2.9376826576237995</v>
      </c>
    </row>
    <row r="34" spans="3:7" ht="12.75" customHeight="1" x14ac:dyDescent="0.2">
      <c r="C34" s="5">
        <v>24</v>
      </c>
      <c r="D34" s="6">
        <f>'Res old 90'!D34/'Res old 90'!$E$38*'Res old 75'!$E$38</f>
        <v>3.0893760242154191</v>
      </c>
      <c r="E34" s="6">
        <f>'Res old 90'!E34/'Res old 90'!$E$38*'Res old 75'!$E$38</f>
        <v>2.9419197530283334</v>
      </c>
      <c r="F34" s="6">
        <f>'Res old 90'!F34/'Res old 90'!$E$38*'Res old 75'!$E$38</f>
        <v>1.5974519095695201</v>
      </c>
      <c r="G34" s="6">
        <f>'Res old 90'!G34/'Res old 90'!$E$38*'Res old 75'!$E$38</f>
        <v>3.1819962602710872</v>
      </c>
    </row>
    <row r="35" spans="3:7" ht="12.75" customHeight="1" x14ac:dyDescent="0.2">
      <c r="C35" s="5">
        <v>25</v>
      </c>
      <c r="D35" s="6">
        <f>'Res old 90'!D35/'Res old 90'!$E$38*'Res old 75'!$E$38</f>
        <v>3.3420984243996088</v>
      </c>
      <c r="E35" s="6">
        <f>'Res old 90'!E35/'Res old 90'!$E$38*'Res old 75'!$E$38</f>
        <v>3.182579684129927</v>
      </c>
      <c r="F35" s="6">
        <f>'Res old 90'!F35/'Res old 90'!$E$38*'Res old 75'!$E$38</f>
        <v>1.7281293918833647</v>
      </c>
      <c r="G35" s="6">
        <f>'Res old 90'!G35/'Res old 90'!$E$38*'Res old 75'!$E$38</f>
        <v>3.4422953387806547</v>
      </c>
    </row>
    <row r="36" spans="3:7" ht="18" customHeight="1" x14ac:dyDescent="0.2">
      <c r="C36" s="19" t="e">
        <f>C2</f>
        <v>#REF!</v>
      </c>
      <c r="D36" s="15"/>
      <c r="E36" s="15"/>
      <c r="F36" s="15"/>
    </row>
    <row r="37" spans="3:7" ht="18" customHeight="1" x14ac:dyDescent="0.2">
      <c r="C37" s="4" t="s">
        <v>8</v>
      </c>
      <c r="E37" s="8"/>
      <c r="F37" s="15"/>
      <c r="G37" s="14"/>
    </row>
    <row r="38" spans="3:7" ht="18" customHeight="1" x14ac:dyDescent="0.2">
      <c r="C38" s="4" t="s">
        <v>0</v>
      </c>
      <c r="D38" s="15"/>
      <c r="E38" s="20">
        <v>0.75</v>
      </c>
      <c r="F38" s="15"/>
      <c r="G38" s="14" t="str">
        <f>+cit</f>
        <v/>
      </c>
    </row>
    <row r="39" spans="3:7" ht="18" customHeight="1" x14ac:dyDescent="0.2">
      <c r="C39" s="19" t="s">
        <v>28</v>
      </c>
      <c r="D39" s="15"/>
      <c r="E39" s="8"/>
      <c r="F39" s="8"/>
      <c r="G39" s="24" t="str">
        <f>+_cit1</f>
        <v/>
      </c>
    </row>
    <row r="40" spans="3:7" x14ac:dyDescent="0.2">
      <c r="C40" s="4"/>
      <c r="D40" s="15"/>
      <c r="E40" s="8"/>
      <c r="F40" s="15"/>
      <c r="G40" s="24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50" t="s">
        <v>53</v>
      </c>
    </row>
    <row r="43" spans="3:7" x14ac:dyDescent="0.2">
      <c r="C43" s="3"/>
      <c r="D43" s="3"/>
      <c r="E43" s="2"/>
      <c r="F43" s="43" t="s">
        <v>54</v>
      </c>
      <c r="G43" s="3"/>
    </row>
    <row r="44" spans="3:7" ht="25.5" x14ac:dyDescent="0.2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">
      <c r="C45" s="5">
        <v>1</v>
      </c>
      <c r="D45" s="6" t="e">
        <f>'Res old 90'!D45/'Res old 90'!$E$38*'Res old 75'!$E$38</f>
        <v>#REF!</v>
      </c>
      <c r="E45" s="6" t="e">
        <f>'Res old 90'!E45/'Res old 90'!$E$38*'Res old 75'!$E$38</f>
        <v>#REF!</v>
      </c>
      <c r="F45" s="6" t="e">
        <f>'Res old 90'!F45/'Res old 90'!$E$38*'Res old 75'!$E$38</f>
        <v>#REF!</v>
      </c>
      <c r="G45" s="6" t="e">
        <f>'Res old 90'!G45/'Res old 90'!$E$38*'Res old 75'!$E$38</f>
        <v>#REF!</v>
      </c>
    </row>
    <row r="46" spans="3:7" ht="12.75" customHeight="1" x14ac:dyDescent="0.2">
      <c r="C46" s="5">
        <v>2</v>
      </c>
      <c r="D46" s="6" t="e">
        <f>'Res old 90'!D46/'Res old 90'!$E$38*'Res old 75'!$E$38</f>
        <v>#REF!</v>
      </c>
      <c r="E46" s="6" t="e">
        <f>'Res old 90'!E46/'Res old 90'!$E$38*'Res old 75'!$E$38</f>
        <v>#REF!</v>
      </c>
      <c r="F46" s="6" t="e">
        <f>'Res old 90'!F46/'Res old 90'!$E$38*'Res old 75'!$E$38</f>
        <v>#REF!</v>
      </c>
      <c r="G46" s="6" t="e">
        <f>'Res old 90'!G46/'Res old 90'!$E$38*'Res old 75'!$E$38</f>
        <v>#REF!</v>
      </c>
    </row>
    <row r="47" spans="3:7" ht="12.75" customHeight="1" x14ac:dyDescent="0.2">
      <c r="C47" s="17">
        <v>3</v>
      </c>
      <c r="D47" s="6" t="e">
        <f>'Res old 90'!D47/'Res old 90'!$E$38*'Res old 75'!$E$38</f>
        <v>#REF!</v>
      </c>
      <c r="E47" s="6" t="e">
        <f>'Res old 90'!E47/'Res old 90'!$E$38*'Res old 75'!$E$38</f>
        <v>#REF!</v>
      </c>
      <c r="F47" s="6" t="e">
        <f>'Res old 90'!F47/'Res old 90'!$E$38*'Res old 75'!$E$38</f>
        <v>#REF!</v>
      </c>
      <c r="G47" s="6" t="e">
        <f>'Res old 90'!G47/'Res old 90'!$E$38*'Res old 75'!$E$38</f>
        <v>#REF!</v>
      </c>
    </row>
    <row r="48" spans="3:7" ht="12.75" customHeight="1" x14ac:dyDescent="0.2">
      <c r="C48" s="5">
        <v>4</v>
      </c>
      <c r="D48" s="6" t="e">
        <f>'Res old 90'!D48/'Res old 90'!$E$38*'Res old 75'!$E$38</f>
        <v>#REF!</v>
      </c>
      <c r="E48" s="6" t="e">
        <f>'Res old 90'!E48/'Res old 90'!$E$38*'Res old 75'!$E$38</f>
        <v>#REF!</v>
      </c>
      <c r="F48" s="6" t="e">
        <f>'Res old 90'!F48/'Res old 90'!$E$38*'Res old 75'!$E$38</f>
        <v>#REF!</v>
      </c>
      <c r="G48" s="6" t="e">
        <f>'Res old 90'!G48/'Res old 90'!$E$38*'Res old 75'!$E$38</f>
        <v>#REF!</v>
      </c>
    </row>
    <row r="49" spans="3:7" ht="12.75" customHeight="1" x14ac:dyDescent="0.2">
      <c r="C49" s="5">
        <v>5</v>
      </c>
      <c r="D49" s="6" t="e">
        <f>'Res old 90'!D49/'Res old 90'!$E$38*'Res old 75'!$E$38</f>
        <v>#REF!</v>
      </c>
      <c r="E49" s="6" t="e">
        <f>'Res old 90'!E49/'Res old 90'!$E$38*'Res old 75'!$E$38</f>
        <v>#REF!</v>
      </c>
      <c r="F49" s="6" t="e">
        <f>'Res old 90'!F49/'Res old 90'!$E$38*'Res old 75'!$E$38</f>
        <v>#REF!</v>
      </c>
      <c r="G49" s="6" t="e">
        <f>'Res old 90'!G49/'Res old 90'!$E$38*'Res old 75'!$E$38</f>
        <v>#REF!</v>
      </c>
    </row>
    <row r="50" spans="3:7" ht="19.5" customHeight="1" x14ac:dyDescent="0.2">
      <c r="C50" s="17">
        <v>6</v>
      </c>
      <c r="D50" s="6" t="e">
        <f>'Res old 90'!D50/'Res old 90'!$E$38*'Res old 75'!$E$38</f>
        <v>#REF!</v>
      </c>
      <c r="E50" s="6" t="e">
        <f>'Res old 90'!E50/'Res old 90'!$E$38*'Res old 75'!$E$38</f>
        <v>#REF!</v>
      </c>
      <c r="F50" s="6" t="e">
        <f>'Res old 90'!F50/'Res old 90'!$E$38*'Res old 75'!$E$38</f>
        <v>#REF!</v>
      </c>
      <c r="G50" s="6" t="e">
        <f>'Res old 90'!G50/'Res old 90'!$E$38*'Res old 75'!$E$38</f>
        <v>#REF!</v>
      </c>
    </row>
    <row r="51" spans="3:7" ht="12.75" customHeight="1" x14ac:dyDescent="0.2">
      <c r="C51" s="5">
        <v>7</v>
      </c>
      <c r="D51" s="6" t="e">
        <f>'Res old 90'!D51/'Res old 90'!$E$38*'Res old 75'!$E$38</f>
        <v>#REF!</v>
      </c>
      <c r="E51" s="6" t="e">
        <f>'Res old 90'!E51/'Res old 90'!$E$38*'Res old 75'!$E$38</f>
        <v>#REF!</v>
      </c>
      <c r="F51" s="6" t="e">
        <f>'Res old 90'!F51/'Res old 90'!$E$38*'Res old 75'!$E$38</f>
        <v>#REF!</v>
      </c>
      <c r="G51" s="6" t="e">
        <f>'Res old 90'!G51/'Res old 90'!$E$38*'Res old 75'!$E$38</f>
        <v>#REF!</v>
      </c>
    </row>
    <row r="52" spans="3:7" ht="12.75" customHeight="1" x14ac:dyDescent="0.2">
      <c r="C52" s="5">
        <v>8</v>
      </c>
      <c r="D52" s="6" t="e">
        <f>'Res old 90'!D52/'Res old 90'!$E$38*'Res old 75'!$E$38</f>
        <v>#REF!</v>
      </c>
      <c r="E52" s="6" t="e">
        <f>'Res old 90'!E52/'Res old 90'!$E$38*'Res old 75'!$E$38</f>
        <v>#REF!</v>
      </c>
      <c r="F52" s="6" t="e">
        <f>'Res old 90'!F52/'Res old 90'!$E$38*'Res old 75'!$E$38</f>
        <v>#REF!</v>
      </c>
      <c r="G52" s="6" t="e">
        <f>'Res old 90'!G52/'Res old 90'!$E$38*'Res old 75'!$E$38</f>
        <v>#REF!</v>
      </c>
    </row>
    <row r="53" spans="3:7" ht="12.75" customHeight="1" x14ac:dyDescent="0.2">
      <c r="C53" s="5">
        <v>9</v>
      </c>
      <c r="D53" s="6" t="e">
        <f>'Res old 90'!D53/'Res old 90'!$E$38*'Res old 75'!$E$38</f>
        <v>#REF!</v>
      </c>
      <c r="E53" s="6" t="e">
        <f>'Res old 90'!E53/'Res old 90'!$E$38*'Res old 75'!$E$38</f>
        <v>#REF!</v>
      </c>
      <c r="F53" s="6" t="e">
        <f>'Res old 90'!F53/'Res old 90'!$E$38*'Res old 75'!$E$38</f>
        <v>#REF!</v>
      </c>
      <c r="G53" s="6" t="e">
        <f>'Res old 90'!G53/'Res old 90'!$E$38*'Res old 75'!$E$38</f>
        <v>#REF!</v>
      </c>
    </row>
    <row r="54" spans="3:7" ht="12.75" customHeight="1" x14ac:dyDescent="0.2">
      <c r="C54" s="5">
        <v>10</v>
      </c>
      <c r="D54" s="6" t="e">
        <f>'Res old 90'!D54/'Res old 90'!$E$38*'Res old 75'!$E$38</f>
        <v>#REF!</v>
      </c>
      <c r="E54" s="6" t="e">
        <f>'Res old 90'!E54/'Res old 90'!$E$38*'Res old 75'!$E$38</f>
        <v>#REF!</v>
      </c>
      <c r="F54" s="6" t="e">
        <f>'Res old 90'!F54/'Res old 90'!$E$38*'Res old 75'!$E$38</f>
        <v>#REF!</v>
      </c>
      <c r="G54" s="6" t="e">
        <f>'Res old 90'!G54/'Res old 90'!$E$38*'Res old 75'!$E$38</f>
        <v>#REF!</v>
      </c>
    </row>
    <row r="55" spans="3:7" ht="19.5" customHeight="1" x14ac:dyDescent="0.2">
      <c r="C55" s="5">
        <v>11</v>
      </c>
      <c r="D55" s="6" t="e">
        <f>'Res old 90'!D55/'Res old 90'!$E$38*'Res old 75'!$E$38</f>
        <v>#REF!</v>
      </c>
      <c r="E55" s="6" t="e">
        <f>'Res old 90'!E55/'Res old 90'!$E$38*'Res old 75'!$E$38</f>
        <v>#REF!</v>
      </c>
      <c r="F55" s="6" t="e">
        <f>'Res old 90'!F55/'Res old 90'!$E$38*'Res old 75'!$E$38</f>
        <v>#REF!</v>
      </c>
      <c r="G55" s="6" t="e">
        <f>'Res old 90'!G55/'Res old 90'!$E$38*'Res old 75'!$E$38</f>
        <v>#REF!</v>
      </c>
    </row>
    <row r="56" spans="3:7" ht="12.75" customHeight="1" x14ac:dyDescent="0.2">
      <c r="C56" s="5">
        <v>12</v>
      </c>
      <c r="D56" s="6" t="e">
        <f>'Res old 90'!D56/'Res old 90'!$E$38*'Res old 75'!$E$38</f>
        <v>#REF!</v>
      </c>
      <c r="E56" s="6" t="e">
        <f>'Res old 90'!E56/'Res old 90'!$E$38*'Res old 75'!$E$38</f>
        <v>#REF!</v>
      </c>
      <c r="F56" s="6" t="e">
        <f>'Res old 90'!F56/'Res old 90'!$E$38*'Res old 75'!$E$38</f>
        <v>#REF!</v>
      </c>
      <c r="G56" s="6" t="e">
        <f>'Res old 90'!G56/'Res old 90'!$E$38*'Res old 75'!$E$38</f>
        <v>#REF!</v>
      </c>
    </row>
    <row r="57" spans="3:7" ht="12.75" customHeight="1" x14ac:dyDescent="0.2">
      <c r="C57" s="5">
        <v>13</v>
      </c>
      <c r="D57" s="6" t="e">
        <f>'Res old 90'!D57/'Res old 90'!$E$38*'Res old 75'!$E$38</f>
        <v>#REF!</v>
      </c>
      <c r="E57" s="6" t="e">
        <f>'Res old 90'!E57/'Res old 90'!$E$38*'Res old 75'!$E$38</f>
        <v>#REF!</v>
      </c>
      <c r="F57" s="6" t="e">
        <f>'Res old 90'!F57/'Res old 90'!$E$38*'Res old 75'!$E$38</f>
        <v>#REF!</v>
      </c>
      <c r="G57" s="6" t="e">
        <f>'Res old 90'!G57/'Res old 90'!$E$38*'Res old 75'!$E$38</f>
        <v>#REF!</v>
      </c>
    </row>
    <row r="58" spans="3:7" ht="12.75" customHeight="1" x14ac:dyDescent="0.2">
      <c r="C58" s="5">
        <v>14</v>
      </c>
      <c r="D58" s="6" t="e">
        <f>'Res old 90'!D58/'Res old 90'!$E$38*'Res old 75'!$E$38</f>
        <v>#REF!</v>
      </c>
      <c r="E58" s="6" t="e">
        <f>'Res old 90'!E58/'Res old 90'!$E$38*'Res old 75'!$E$38</f>
        <v>#REF!</v>
      </c>
      <c r="F58" s="6" t="e">
        <f>'Res old 90'!F58/'Res old 90'!$E$38*'Res old 75'!$E$38</f>
        <v>#REF!</v>
      </c>
      <c r="G58" s="6" t="e">
        <f>'Res old 90'!G58/'Res old 90'!$E$38*'Res old 75'!$E$38</f>
        <v>#REF!</v>
      </c>
    </row>
    <row r="59" spans="3:7" ht="12.75" customHeight="1" x14ac:dyDescent="0.2">
      <c r="C59" s="5">
        <v>15</v>
      </c>
      <c r="D59" s="6" t="e">
        <f>'Res old 90'!D59/'Res old 90'!$E$38*'Res old 75'!$E$38</f>
        <v>#REF!</v>
      </c>
      <c r="E59" s="6" t="e">
        <f>'Res old 90'!E59/'Res old 90'!$E$38*'Res old 75'!$E$38</f>
        <v>#REF!</v>
      </c>
      <c r="F59" s="6" t="e">
        <f>'Res old 90'!F59/'Res old 90'!$E$38*'Res old 75'!$E$38</f>
        <v>#REF!</v>
      </c>
      <c r="G59" s="6" t="e">
        <f>'Res old 90'!G59/'Res old 90'!$E$38*'Res old 75'!$E$38</f>
        <v>#REF!</v>
      </c>
    </row>
    <row r="60" spans="3:7" ht="19.5" customHeight="1" x14ac:dyDescent="0.2">
      <c r="C60" s="5">
        <v>16</v>
      </c>
      <c r="D60" s="6" t="e">
        <f>'Res old 90'!D60/'Res old 90'!$E$38*'Res old 75'!$E$38</f>
        <v>#REF!</v>
      </c>
      <c r="E60" s="6" t="e">
        <f>'Res old 90'!E60/'Res old 90'!$E$38*'Res old 75'!$E$38</f>
        <v>#REF!</v>
      </c>
      <c r="F60" s="6" t="e">
        <f>'Res old 90'!F60/'Res old 90'!$E$38*'Res old 75'!$E$38</f>
        <v>#REF!</v>
      </c>
      <c r="G60" s="6" t="e">
        <f>'Res old 90'!G60/'Res old 90'!$E$38*'Res old 75'!$E$38</f>
        <v>#REF!</v>
      </c>
    </row>
    <row r="61" spans="3:7" ht="12.75" customHeight="1" x14ac:dyDescent="0.2">
      <c r="C61" s="5">
        <v>17</v>
      </c>
      <c r="D61" s="6" t="e">
        <f>'Res old 90'!D61/'Res old 90'!$E$38*'Res old 75'!$E$38</f>
        <v>#REF!</v>
      </c>
      <c r="E61" s="6" t="e">
        <f>'Res old 90'!E61/'Res old 90'!$E$38*'Res old 75'!$E$38</f>
        <v>#REF!</v>
      </c>
      <c r="F61" s="6" t="e">
        <f>'Res old 90'!F61/'Res old 90'!$E$38*'Res old 75'!$E$38</f>
        <v>#REF!</v>
      </c>
      <c r="G61" s="6" t="e">
        <f>'Res old 90'!G61/'Res old 90'!$E$38*'Res old 75'!$E$38</f>
        <v>#REF!</v>
      </c>
    </row>
    <row r="62" spans="3:7" ht="12.75" customHeight="1" x14ac:dyDescent="0.2">
      <c r="C62" s="5">
        <v>18</v>
      </c>
      <c r="D62" s="6" t="e">
        <f>'Res old 90'!D62/'Res old 90'!$E$38*'Res old 75'!$E$38</f>
        <v>#REF!</v>
      </c>
      <c r="E62" s="6" t="e">
        <f>'Res old 90'!E62/'Res old 90'!$E$38*'Res old 75'!$E$38</f>
        <v>#REF!</v>
      </c>
      <c r="F62" s="6" t="e">
        <f>'Res old 90'!F62/'Res old 90'!$E$38*'Res old 75'!$E$38</f>
        <v>#REF!</v>
      </c>
      <c r="G62" s="6" t="e">
        <f>'Res old 90'!G62/'Res old 90'!$E$38*'Res old 75'!$E$38</f>
        <v>#REF!</v>
      </c>
    </row>
    <row r="63" spans="3:7" ht="12.75" customHeight="1" x14ac:dyDescent="0.2">
      <c r="C63" s="5">
        <v>19</v>
      </c>
      <c r="D63" s="6" t="e">
        <f>'Res old 90'!D63/'Res old 90'!$E$38*'Res old 75'!$E$38</f>
        <v>#REF!</v>
      </c>
      <c r="E63" s="6" t="e">
        <f>'Res old 90'!E63/'Res old 90'!$E$38*'Res old 75'!$E$38</f>
        <v>#REF!</v>
      </c>
      <c r="F63" s="6" t="e">
        <f>'Res old 90'!F63/'Res old 90'!$E$38*'Res old 75'!$E$38</f>
        <v>#REF!</v>
      </c>
      <c r="G63" s="6" t="e">
        <f>'Res old 90'!G63/'Res old 90'!$E$38*'Res old 75'!$E$38</f>
        <v>#REF!</v>
      </c>
    </row>
    <row r="64" spans="3:7" ht="12.75" customHeight="1" x14ac:dyDescent="0.2">
      <c r="C64" s="5">
        <v>20</v>
      </c>
      <c r="D64" s="6" t="e">
        <f>'Res old 90'!D64/'Res old 90'!$E$38*'Res old 75'!$E$38</f>
        <v>#REF!</v>
      </c>
      <c r="E64" s="6" t="e">
        <f>'Res old 90'!E64/'Res old 90'!$E$38*'Res old 75'!$E$38</f>
        <v>#REF!</v>
      </c>
      <c r="F64" s="6" t="e">
        <f>'Res old 90'!F64/'Res old 90'!$E$38*'Res old 75'!$E$38</f>
        <v>#REF!</v>
      </c>
      <c r="G64" s="6" t="e">
        <f>'Res old 90'!G64/'Res old 90'!$E$38*'Res old 75'!$E$38</f>
        <v>#REF!</v>
      </c>
    </row>
    <row r="65" spans="3:7" ht="19.5" customHeight="1" x14ac:dyDescent="0.2">
      <c r="C65" s="5">
        <v>21</v>
      </c>
      <c r="D65" s="6" t="e">
        <f>'Res old 90'!D65/'Res old 90'!$E$38*'Res old 75'!$E$38</f>
        <v>#REF!</v>
      </c>
      <c r="E65" s="6" t="e">
        <f>'Res old 90'!E65/'Res old 90'!$E$38*'Res old 75'!$E$38</f>
        <v>#REF!</v>
      </c>
      <c r="F65" s="6" t="e">
        <f>'Res old 90'!F65/'Res old 90'!$E$38*'Res old 75'!$E$38</f>
        <v>#REF!</v>
      </c>
      <c r="G65" s="6" t="e">
        <f>'Res old 90'!G65/'Res old 90'!$E$38*'Res old 75'!$E$38</f>
        <v>#REF!</v>
      </c>
    </row>
    <row r="66" spans="3:7" ht="12.75" customHeight="1" x14ac:dyDescent="0.2">
      <c r="C66" s="5">
        <v>22</v>
      </c>
      <c r="D66" s="6" t="e">
        <f>'Res old 90'!D66/'Res old 90'!$E$38*'Res old 75'!$E$38</f>
        <v>#REF!</v>
      </c>
      <c r="E66" s="6" t="e">
        <f>'Res old 90'!E66/'Res old 90'!$E$38*'Res old 75'!$E$38</f>
        <v>#REF!</v>
      </c>
      <c r="F66" s="6" t="e">
        <f>'Res old 90'!F66/'Res old 90'!$E$38*'Res old 75'!$E$38</f>
        <v>#REF!</v>
      </c>
      <c r="G66" s="6" t="e">
        <f>'Res old 90'!G66/'Res old 90'!$E$38*'Res old 75'!$E$38</f>
        <v>#REF!</v>
      </c>
    </row>
    <row r="67" spans="3:7" ht="12.75" customHeight="1" x14ac:dyDescent="0.2">
      <c r="C67" s="5">
        <v>23</v>
      </c>
      <c r="D67" s="6" t="e">
        <f>'Res old 90'!D67/'Res old 90'!$E$38*'Res old 75'!$E$38</f>
        <v>#REF!</v>
      </c>
      <c r="E67" s="6" t="e">
        <f>'Res old 90'!E67/'Res old 90'!$E$38*'Res old 75'!$E$38</f>
        <v>#REF!</v>
      </c>
      <c r="F67" s="6" t="e">
        <f>'Res old 90'!F67/'Res old 90'!$E$38*'Res old 75'!$E$38</f>
        <v>#REF!</v>
      </c>
      <c r="G67" s="6" t="e">
        <f>'Res old 90'!G67/'Res old 90'!$E$38*'Res old 75'!$E$38</f>
        <v>#REF!</v>
      </c>
    </row>
    <row r="68" spans="3:7" ht="12.75" customHeight="1" x14ac:dyDescent="0.2">
      <c r="C68" s="5">
        <v>24</v>
      </c>
      <c r="D68" s="6" t="e">
        <f>'Res old 90'!D68/'Res old 90'!$E$38*'Res old 75'!$E$38</f>
        <v>#REF!</v>
      </c>
      <c r="E68" s="6" t="e">
        <f>'Res old 90'!E68/'Res old 90'!$E$38*'Res old 75'!$E$38</f>
        <v>#REF!</v>
      </c>
      <c r="F68" s="6" t="e">
        <f>'Res old 90'!F68/'Res old 90'!$E$38*'Res old 75'!$E$38</f>
        <v>#REF!</v>
      </c>
      <c r="G68" s="6" t="e">
        <f>'Res old 90'!G68/'Res old 90'!$E$38*'Res old 75'!$E$38</f>
        <v>#REF!</v>
      </c>
    </row>
    <row r="69" spans="3:7" ht="12.75" customHeight="1" x14ac:dyDescent="0.2">
      <c r="C69" s="5">
        <v>25</v>
      </c>
      <c r="D69" s="6" t="e">
        <f>'Res old 90'!D69/'Res old 90'!$E$38*'Res old 75'!$E$38</f>
        <v>#REF!</v>
      </c>
      <c r="E69" s="6" t="e">
        <f>'Res old 90'!E69/'Res old 90'!$E$38*'Res old 75'!$E$38</f>
        <v>#REF!</v>
      </c>
      <c r="F69" s="6" t="e">
        <f>'Res old 90'!F69/'Res old 90'!$E$38*'Res old 75'!$E$38</f>
        <v>#REF!</v>
      </c>
      <c r="G69" s="6" t="e">
        <f>'Res old 90'!G69/'Res old 90'!$E$38*'Res old 75'!$E$38</f>
        <v>#REF!</v>
      </c>
    </row>
    <row r="70" spans="3:7" ht="18" customHeight="1" x14ac:dyDescent="0.2">
      <c r="C70" s="19" t="e">
        <f>C36</f>
        <v>#REF!</v>
      </c>
      <c r="D70" s="15"/>
      <c r="E70" s="15"/>
      <c r="F70" s="15"/>
    </row>
    <row r="71" spans="3:7" ht="18" customHeight="1" x14ac:dyDescent="0.2">
      <c r="C71" s="4" t="s">
        <v>8</v>
      </c>
      <c r="E71" s="8"/>
      <c r="F71" s="15"/>
      <c r="G71" s="14"/>
    </row>
    <row r="72" spans="3:7" ht="18" customHeight="1" x14ac:dyDescent="0.2">
      <c r="C72" s="4" t="s">
        <v>0</v>
      </c>
      <c r="D72" s="15"/>
      <c r="E72" s="20">
        <v>0.75</v>
      </c>
      <c r="F72" s="15"/>
      <c r="G72" s="14" t="str">
        <f>+cit</f>
        <v/>
      </c>
    </row>
    <row r="73" spans="3:7" ht="18" customHeight="1" x14ac:dyDescent="0.2">
      <c r="C73" s="19" t="s">
        <v>29</v>
      </c>
      <c r="D73" s="15"/>
      <c r="E73" s="8"/>
      <c r="F73" s="8"/>
      <c r="G73" s="24" t="str">
        <f>+_cit1</f>
        <v/>
      </c>
    </row>
    <row r="74" spans="3:7" x14ac:dyDescent="0.2">
      <c r="C74" s="4"/>
      <c r="D74" s="15"/>
      <c r="E74" s="8"/>
      <c r="F74" s="15"/>
      <c r="G74" s="24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50" t="s">
        <v>53</v>
      </c>
    </row>
    <row r="77" spans="3:7" x14ac:dyDescent="0.2">
      <c r="C77" s="3"/>
      <c r="D77" s="3"/>
      <c r="E77" s="2"/>
      <c r="F77" s="43" t="s">
        <v>54</v>
      </c>
      <c r="G77" s="3"/>
    </row>
    <row r="78" spans="3:7" ht="25.5" x14ac:dyDescent="0.2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">
      <c r="C79" s="5">
        <v>1</v>
      </c>
      <c r="D79" s="6" t="e">
        <f>'Res old 90'!D79/'Res old 90'!$E$38*'Res old 75'!$E$38</f>
        <v>#REF!</v>
      </c>
      <c r="E79" s="6" t="e">
        <f>'Res old 90'!E79/'Res old 90'!$E$38*'Res old 75'!$E$38</f>
        <v>#REF!</v>
      </c>
      <c r="F79" s="6" t="e">
        <f>'Res old 90'!F79/'Res old 90'!$E$38*'Res old 75'!$E$38</f>
        <v>#REF!</v>
      </c>
      <c r="G79" s="6" t="e">
        <f>'Res old 90'!G79/'Res old 90'!$E$38*'Res old 75'!$E$38</f>
        <v>#REF!</v>
      </c>
    </row>
    <row r="80" spans="3:7" ht="12.75" customHeight="1" x14ac:dyDescent="0.2">
      <c r="C80" s="5">
        <v>2</v>
      </c>
      <c r="D80" s="6" t="e">
        <f>'Res old 90'!D80/'Res old 90'!$E$38*'Res old 75'!$E$38</f>
        <v>#REF!</v>
      </c>
      <c r="E80" s="6" t="e">
        <f>'Res old 90'!E80/'Res old 90'!$E$38*'Res old 75'!$E$38</f>
        <v>#REF!</v>
      </c>
      <c r="F80" s="6" t="e">
        <f>'Res old 90'!F80/'Res old 90'!$E$38*'Res old 75'!$E$38</f>
        <v>#REF!</v>
      </c>
      <c r="G80" s="6" t="e">
        <f>'Res old 90'!G80/'Res old 90'!$E$38*'Res old 75'!$E$38</f>
        <v>#REF!</v>
      </c>
    </row>
    <row r="81" spans="3:7" ht="12.75" customHeight="1" x14ac:dyDescent="0.2">
      <c r="C81" s="17">
        <v>3</v>
      </c>
      <c r="D81" s="6" t="e">
        <f>'Res old 90'!D81/'Res old 90'!$E$38*'Res old 75'!$E$38</f>
        <v>#REF!</v>
      </c>
      <c r="E81" s="6" t="e">
        <f>'Res old 90'!E81/'Res old 90'!$E$38*'Res old 75'!$E$38</f>
        <v>#REF!</v>
      </c>
      <c r="F81" s="6" t="e">
        <f>'Res old 90'!F81/'Res old 90'!$E$38*'Res old 75'!$E$38</f>
        <v>#REF!</v>
      </c>
      <c r="G81" s="6" t="e">
        <f>'Res old 90'!G81/'Res old 90'!$E$38*'Res old 75'!$E$38</f>
        <v>#REF!</v>
      </c>
    </row>
    <row r="82" spans="3:7" ht="12.75" customHeight="1" x14ac:dyDescent="0.2">
      <c r="C82" s="5">
        <v>4</v>
      </c>
      <c r="D82" s="6" t="e">
        <f>'Res old 90'!D82/'Res old 90'!$E$38*'Res old 75'!$E$38</f>
        <v>#REF!</v>
      </c>
      <c r="E82" s="6" t="e">
        <f>'Res old 90'!E82/'Res old 90'!$E$38*'Res old 75'!$E$38</f>
        <v>#REF!</v>
      </c>
      <c r="F82" s="6" t="e">
        <f>'Res old 90'!F82/'Res old 90'!$E$38*'Res old 75'!$E$38</f>
        <v>#REF!</v>
      </c>
      <c r="G82" s="6" t="e">
        <f>'Res old 90'!G82/'Res old 90'!$E$38*'Res old 75'!$E$38</f>
        <v>#REF!</v>
      </c>
    </row>
    <row r="83" spans="3:7" ht="12.75" customHeight="1" x14ac:dyDescent="0.2">
      <c r="C83" s="5">
        <v>5</v>
      </c>
      <c r="D83" s="6" t="e">
        <f>'Res old 90'!D83/'Res old 90'!$E$38*'Res old 75'!$E$38</f>
        <v>#REF!</v>
      </c>
      <c r="E83" s="6" t="e">
        <f>'Res old 90'!E83/'Res old 90'!$E$38*'Res old 75'!$E$38</f>
        <v>#REF!</v>
      </c>
      <c r="F83" s="6" t="e">
        <f>'Res old 90'!F83/'Res old 90'!$E$38*'Res old 75'!$E$38</f>
        <v>#REF!</v>
      </c>
      <c r="G83" s="6" t="e">
        <f>'Res old 90'!G83/'Res old 90'!$E$38*'Res old 75'!$E$38</f>
        <v>#REF!</v>
      </c>
    </row>
    <row r="84" spans="3:7" ht="19.5" customHeight="1" x14ac:dyDescent="0.2">
      <c r="C84" s="17">
        <v>6</v>
      </c>
      <c r="D84" s="6" t="e">
        <f>'Res old 90'!D84/'Res old 90'!$E$38*'Res old 75'!$E$38</f>
        <v>#REF!</v>
      </c>
      <c r="E84" s="6" t="e">
        <f>'Res old 90'!E84/'Res old 90'!$E$38*'Res old 75'!$E$38</f>
        <v>#REF!</v>
      </c>
      <c r="F84" s="6" t="e">
        <f>'Res old 90'!F84/'Res old 90'!$E$38*'Res old 75'!$E$38</f>
        <v>#REF!</v>
      </c>
      <c r="G84" s="6" t="e">
        <f>'Res old 90'!G84/'Res old 90'!$E$38*'Res old 75'!$E$38</f>
        <v>#REF!</v>
      </c>
    </row>
    <row r="85" spans="3:7" ht="12.75" customHeight="1" x14ac:dyDescent="0.2">
      <c r="C85" s="5">
        <v>7</v>
      </c>
      <c r="D85" s="6" t="e">
        <f>'Res old 90'!D85/'Res old 90'!$E$38*'Res old 75'!$E$38</f>
        <v>#REF!</v>
      </c>
      <c r="E85" s="6" t="e">
        <f>'Res old 90'!E85/'Res old 90'!$E$38*'Res old 75'!$E$38</f>
        <v>#REF!</v>
      </c>
      <c r="F85" s="6" t="e">
        <f>'Res old 90'!F85/'Res old 90'!$E$38*'Res old 75'!$E$38</f>
        <v>#REF!</v>
      </c>
      <c r="G85" s="6" t="e">
        <f>'Res old 90'!G85/'Res old 90'!$E$38*'Res old 75'!$E$38</f>
        <v>#REF!</v>
      </c>
    </row>
    <row r="86" spans="3:7" ht="12.75" customHeight="1" x14ac:dyDescent="0.2">
      <c r="C86" s="5">
        <v>8</v>
      </c>
      <c r="D86" s="6" t="e">
        <f>'Res old 90'!D86/'Res old 90'!$E$38*'Res old 75'!$E$38</f>
        <v>#REF!</v>
      </c>
      <c r="E86" s="6" t="e">
        <f>'Res old 90'!E86/'Res old 90'!$E$38*'Res old 75'!$E$38</f>
        <v>#REF!</v>
      </c>
      <c r="F86" s="6" t="e">
        <f>'Res old 90'!F86/'Res old 90'!$E$38*'Res old 75'!$E$38</f>
        <v>#REF!</v>
      </c>
      <c r="G86" s="6" t="e">
        <f>'Res old 90'!G86/'Res old 90'!$E$38*'Res old 75'!$E$38</f>
        <v>#REF!</v>
      </c>
    </row>
    <row r="87" spans="3:7" ht="12.75" customHeight="1" x14ac:dyDescent="0.2">
      <c r="C87" s="5">
        <v>9</v>
      </c>
      <c r="D87" s="6" t="e">
        <f>'Res old 90'!D87/'Res old 90'!$E$38*'Res old 75'!$E$38</f>
        <v>#REF!</v>
      </c>
      <c r="E87" s="6" t="e">
        <f>'Res old 90'!E87/'Res old 90'!$E$38*'Res old 75'!$E$38</f>
        <v>#REF!</v>
      </c>
      <c r="F87" s="6" t="e">
        <f>'Res old 90'!F87/'Res old 90'!$E$38*'Res old 75'!$E$38</f>
        <v>#REF!</v>
      </c>
      <c r="G87" s="6" t="e">
        <f>'Res old 90'!G87/'Res old 90'!$E$38*'Res old 75'!$E$38</f>
        <v>#REF!</v>
      </c>
    </row>
    <row r="88" spans="3:7" ht="12.75" customHeight="1" x14ac:dyDescent="0.2">
      <c r="C88" s="5">
        <v>10</v>
      </c>
      <c r="D88" s="6" t="e">
        <f>'Res old 90'!D88/'Res old 90'!$E$38*'Res old 75'!$E$38</f>
        <v>#REF!</v>
      </c>
      <c r="E88" s="6" t="e">
        <f>'Res old 90'!E88/'Res old 90'!$E$38*'Res old 75'!$E$38</f>
        <v>#REF!</v>
      </c>
      <c r="F88" s="6" t="e">
        <f>'Res old 90'!F88/'Res old 90'!$E$38*'Res old 75'!$E$38</f>
        <v>#REF!</v>
      </c>
      <c r="G88" s="6" t="e">
        <f>'Res old 90'!G88/'Res old 90'!$E$38*'Res old 75'!$E$38</f>
        <v>#REF!</v>
      </c>
    </row>
    <row r="89" spans="3:7" ht="19.5" customHeight="1" x14ac:dyDescent="0.2">
      <c r="C89" s="5">
        <v>11</v>
      </c>
      <c r="D89" s="6" t="e">
        <f>'Res old 90'!D89/'Res old 90'!$E$38*'Res old 75'!$E$38</f>
        <v>#REF!</v>
      </c>
      <c r="E89" s="6" t="e">
        <f>'Res old 90'!E89/'Res old 90'!$E$38*'Res old 75'!$E$38</f>
        <v>#REF!</v>
      </c>
      <c r="F89" s="6" t="e">
        <f>'Res old 90'!F89/'Res old 90'!$E$38*'Res old 75'!$E$38</f>
        <v>#REF!</v>
      </c>
      <c r="G89" s="6" t="e">
        <f>'Res old 90'!G89/'Res old 90'!$E$38*'Res old 75'!$E$38</f>
        <v>#REF!</v>
      </c>
    </row>
    <row r="90" spans="3:7" ht="12.75" customHeight="1" x14ac:dyDescent="0.2">
      <c r="C90" s="5">
        <v>12</v>
      </c>
      <c r="D90" s="6" t="e">
        <f>'Res old 90'!D90/'Res old 90'!$E$38*'Res old 75'!$E$38</f>
        <v>#REF!</v>
      </c>
      <c r="E90" s="6" t="e">
        <f>'Res old 90'!E90/'Res old 90'!$E$38*'Res old 75'!$E$38</f>
        <v>#REF!</v>
      </c>
      <c r="F90" s="6" t="e">
        <f>'Res old 90'!F90/'Res old 90'!$E$38*'Res old 75'!$E$38</f>
        <v>#REF!</v>
      </c>
      <c r="G90" s="6" t="e">
        <f>'Res old 90'!G90/'Res old 90'!$E$38*'Res old 75'!$E$38</f>
        <v>#REF!</v>
      </c>
    </row>
    <row r="91" spans="3:7" ht="12.75" customHeight="1" x14ac:dyDescent="0.2">
      <c r="C91" s="5">
        <v>13</v>
      </c>
      <c r="D91" s="6" t="e">
        <f>'Res old 90'!D91/'Res old 90'!$E$38*'Res old 75'!$E$38</f>
        <v>#REF!</v>
      </c>
      <c r="E91" s="6" t="e">
        <f>'Res old 90'!E91/'Res old 90'!$E$38*'Res old 75'!$E$38</f>
        <v>#REF!</v>
      </c>
      <c r="F91" s="6" t="e">
        <f>'Res old 90'!F91/'Res old 90'!$E$38*'Res old 75'!$E$38</f>
        <v>#REF!</v>
      </c>
      <c r="G91" s="6" t="e">
        <f>'Res old 90'!G91/'Res old 90'!$E$38*'Res old 75'!$E$38</f>
        <v>#REF!</v>
      </c>
    </row>
    <row r="92" spans="3:7" ht="12.75" customHeight="1" x14ac:dyDescent="0.2">
      <c r="C92" s="5">
        <v>14</v>
      </c>
      <c r="D92" s="6" t="e">
        <f>'Res old 90'!D92/'Res old 90'!$E$38*'Res old 75'!$E$38</f>
        <v>#REF!</v>
      </c>
      <c r="E92" s="6" t="e">
        <f>'Res old 90'!E92/'Res old 90'!$E$38*'Res old 75'!$E$38</f>
        <v>#REF!</v>
      </c>
      <c r="F92" s="6" t="e">
        <f>'Res old 90'!F92/'Res old 90'!$E$38*'Res old 75'!$E$38</f>
        <v>#REF!</v>
      </c>
      <c r="G92" s="6" t="e">
        <f>'Res old 90'!G92/'Res old 90'!$E$38*'Res old 75'!$E$38</f>
        <v>#REF!</v>
      </c>
    </row>
    <row r="93" spans="3:7" ht="12.75" customHeight="1" x14ac:dyDescent="0.2">
      <c r="C93" s="5">
        <v>15</v>
      </c>
      <c r="D93" s="6" t="e">
        <f>'Res old 90'!D93/'Res old 90'!$E$38*'Res old 75'!$E$38</f>
        <v>#REF!</v>
      </c>
      <c r="E93" s="6" t="e">
        <f>'Res old 90'!E93/'Res old 90'!$E$38*'Res old 75'!$E$38</f>
        <v>#REF!</v>
      </c>
      <c r="F93" s="6" t="e">
        <f>'Res old 90'!F93/'Res old 90'!$E$38*'Res old 75'!$E$38</f>
        <v>#REF!</v>
      </c>
      <c r="G93" s="6" t="e">
        <f>'Res old 90'!G93/'Res old 90'!$E$38*'Res old 75'!$E$38</f>
        <v>#REF!</v>
      </c>
    </row>
    <row r="94" spans="3:7" ht="19.5" customHeight="1" x14ac:dyDescent="0.2">
      <c r="C94" s="5">
        <v>16</v>
      </c>
      <c r="D94" s="6" t="e">
        <f>'Res old 90'!D94/'Res old 90'!$E$38*'Res old 75'!$E$38</f>
        <v>#REF!</v>
      </c>
      <c r="E94" s="6" t="e">
        <f>'Res old 90'!E94/'Res old 90'!$E$38*'Res old 75'!$E$38</f>
        <v>#REF!</v>
      </c>
      <c r="F94" s="6" t="e">
        <f>'Res old 90'!F94/'Res old 90'!$E$38*'Res old 75'!$E$38</f>
        <v>#REF!</v>
      </c>
      <c r="G94" s="6" t="e">
        <f>'Res old 90'!G94/'Res old 90'!$E$38*'Res old 75'!$E$38</f>
        <v>#REF!</v>
      </c>
    </row>
    <row r="95" spans="3:7" ht="12.75" customHeight="1" x14ac:dyDescent="0.2">
      <c r="C95" s="5">
        <v>17</v>
      </c>
      <c r="D95" s="6" t="e">
        <f>'Res old 90'!D95/'Res old 90'!$E$38*'Res old 75'!$E$38</f>
        <v>#REF!</v>
      </c>
      <c r="E95" s="6" t="e">
        <f>'Res old 90'!E95/'Res old 90'!$E$38*'Res old 75'!$E$38</f>
        <v>#REF!</v>
      </c>
      <c r="F95" s="6" t="e">
        <f>'Res old 90'!F95/'Res old 90'!$E$38*'Res old 75'!$E$38</f>
        <v>#REF!</v>
      </c>
      <c r="G95" s="6" t="e">
        <f>'Res old 90'!G95/'Res old 90'!$E$38*'Res old 75'!$E$38</f>
        <v>#REF!</v>
      </c>
    </row>
    <row r="96" spans="3:7" ht="12.75" customHeight="1" x14ac:dyDescent="0.2">
      <c r="C96" s="5">
        <v>18</v>
      </c>
      <c r="D96" s="6" t="e">
        <f>'Res old 90'!D96/'Res old 90'!$E$38*'Res old 75'!$E$38</f>
        <v>#REF!</v>
      </c>
      <c r="E96" s="6" t="e">
        <f>'Res old 90'!E96/'Res old 90'!$E$38*'Res old 75'!$E$38</f>
        <v>#REF!</v>
      </c>
      <c r="F96" s="6" t="e">
        <f>'Res old 90'!F96/'Res old 90'!$E$38*'Res old 75'!$E$38</f>
        <v>#REF!</v>
      </c>
      <c r="G96" s="6" t="e">
        <f>'Res old 90'!G96/'Res old 90'!$E$38*'Res old 75'!$E$38</f>
        <v>#REF!</v>
      </c>
    </row>
    <row r="97" spans="3:7" ht="12.75" customHeight="1" x14ac:dyDescent="0.2">
      <c r="C97" s="5">
        <v>19</v>
      </c>
      <c r="D97" s="6" t="e">
        <f>'Res old 90'!D97/'Res old 90'!$E$38*'Res old 75'!$E$38</f>
        <v>#REF!</v>
      </c>
      <c r="E97" s="6" t="e">
        <f>'Res old 90'!E97/'Res old 90'!$E$38*'Res old 75'!$E$38</f>
        <v>#REF!</v>
      </c>
      <c r="F97" s="6" t="e">
        <f>'Res old 90'!F97/'Res old 90'!$E$38*'Res old 75'!$E$38</f>
        <v>#REF!</v>
      </c>
      <c r="G97" s="6" t="e">
        <f>'Res old 90'!G97/'Res old 90'!$E$38*'Res old 75'!$E$38</f>
        <v>#REF!</v>
      </c>
    </row>
    <row r="98" spans="3:7" ht="12.75" customHeight="1" x14ac:dyDescent="0.2">
      <c r="C98" s="5">
        <v>20</v>
      </c>
      <c r="D98" s="6" t="e">
        <f>'Res old 90'!D98/'Res old 90'!$E$38*'Res old 75'!$E$38</f>
        <v>#REF!</v>
      </c>
      <c r="E98" s="6" t="e">
        <f>'Res old 90'!E98/'Res old 90'!$E$38*'Res old 75'!$E$38</f>
        <v>#REF!</v>
      </c>
      <c r="F98" s="6" t="e">
        <f>'Res old 90'!F98/'Res old 90'!$E$38*'Res old 75'!$E$38</f>
        <v>#REF!</v>
      </c>
      <c r="G98" s="6" t="e">
        <f>'Res old 90'!G98/'Res old 90'!$E$38*'Res old 75'!$E$38</f>
        <v>#REF!</v>
      </c>
    </row>
    <row r="99" spans="3:7" ht="19.5" customHeight="1" x14ac:dyDescent="0.2">
      <c r="C99" s="5">
        <v>21</v>
      </c>
      <c r="D99" s="6" t="e">
        <f>'Res old 90'!D99/'Res old 90'!$E$38*'Res old 75'!$E$38</f>
        <v>#REF!</v>
      </c>
      <c r="E99" s="6" t="e">
        <f>'Res old 90'!E99/'Res old 90'!$E$38*'Res old 75'!$E$38</f>
        <v>#REF!</v>
      </c>
      <c r="F99" s="6" t="e">
        <f>'Res old 90'!F99/'Res old 90'!$E$38*'Res old 75'!$E$38</f>
        <v>#REF!</v>
      </c>
      <c r="G99" s="6" t="e">
        <f>'Res old 90'!G99/'Res old 90'!$E$38*'Res old 75'!$E$38</f>
        <v>#REF!</v>
      </c>
    </row>
    <row r="100" spans="3:7" ht="12.75" customHeight="1" x14ac:dyDescent="0.2">
      <c r="C100" s="5">
        <v>22</v>
      </c>
      <c r="D100" s="6" t="e">
        <f>'Res old 90'!D100/'Res old 90'!$E$38*'Res old 75'!$E$38</f>
        <v>#REF!</v>
      </c>
      <c r="E100" s="6" t="e">
        <f>'Res old 90'!E100/'Res old 90'!$E$38*'Res old 75'!$E$38</f>
        <v>#REF!</v>
      </c>
      <c r="F100" s="6" t="e">
        <f>'Res old 90'!F100/'Res old 90'!$E$38*'Res old 75'!$E$38</f>
        <v>#REF!</v>
      </c>
      <c r="G100" s="6" t="e">
        <f>'Res old 90'!G100/'Res old 90'!$E$38*'Res old 75'!$E$38</f>
        <v>#REF!</v>
      </c>
    </row>
    <row r="101" spans="3:7" ht="12.75" customHeight="1" x14ac:dyDescent="0.2">
      <c r="C101" s="5">
        <v>23</v>
      </c>
      <c r="D101" s="6" t="e">
        <f>'Res old 90'!D101/'Res old 90'!$E$38*'Res old 75'!$E$38</f>
        <v>#REF!</v>
      </c>
      <c r="E101" s="6" t="e">
        <f>'Res old 90'!E101/'Res old 90'!$E$38*'Res old 75'!$E$38</f>
        <v>#REF!</v>
      </c>
      <c r="F101" s="6" t="e">
        <f>'Res old 90'!F101/'Res old 90'!$E$38*'Res old 75'!$E$38</f>
        <v>#REF!</v>
      </c>
      <c r="G101" s="6" t="e">
        <f>'Res old 90'!G101/'Res old 90'!$E$38*'Res old 75'!$E$38</f>
        <v>#REF!</v>
      </c>
    </row>
    <row r="102" spans="3:7" ht="12.75" customHeight="1" x14ac:dyDescent="0.2">
      <c r="C102" s="5">
        <v>24</v>
      </c>
      <c r="D102" s="6" t="e">
        <f>'Res old 90'!D102/'Res old 90'!$E$38*'Res old 75'!$E$38</f>
        <v>#REF!</v>
      </c>
      <c r="E102" s="6" t="e">
        <f>'Res old 90'!E102/'Res old 90'!$E$38*'Res old 75'!$E$38</f>
        <v>#REF!</v>
      </c>
      <c r="F102" s="6" t="e">
        <f>'Res old 90'!F102/'Res old 90'!$E$38*'Res old 75'!$E$38</f>
        <v>#REF!</v>
      </c>
      <c r="G102" s="6" t="e">
        <f>'Res old 90'!G102/'Res old 90'!$E$38*'Res old 75'!$E$38</f>
        <v>#REF!</v>
      </c>
    </row>
    <row r="103" spans="3:7" ht="12.75" customHeight="1" x14ac:dyDescent="0.2">
      <c r="C103" s="5">
        <v>25</v>
      </c>
      <c r="D103" s="6" t="e">
        <f>'Res old 90'!D103/'Res old 90'!$E$38*'Res old 75'!$E$38</f>
        <v>#REF!</v>
      </c>
      <c r="E103" s="6" t="e">
        <f>'Res old 90'!E103/'Res old 90'!$E$38*'Res old 75'!$E$38</f>
        <v>#REF!</v>
      </c>
      <c r="F103" s="6" t="e">
        <f>'Res old 90'!F103/'Res old 90'!$E$38*'Res old 75'!$E$38</f>
        <v>#REF!</v>
      </c>
      <c r="G103" s="6" t="e">
        <f>'Res old 90'!G103/'Res old 90'!$E$38*'Res old 75'!$E$38</f>
        <v>#REF!</v>
      </c>
    </row>
    <row r="104" spans="3:7" ht="18" customHeight="1" x14ac:dyDescent="0.2">
      <c r="C104" s="19" t="e">
        <f>C70</f>
        <v>#REF!</v>
      </c>
      <c r="D104" s="15"/>
      <c r="E104" s="15"/>
      <c r="F104" s="15"/>
    </row>
    <row r="105" spans="3:7" ht="18" customHeight="1" x14ac:dyDescent="0.2">
      <c r="C105" s="4" t="s">
        <v>8</v>
      </c>
      <c r="E105" s="8"/>
      <c r="F105" s="15"/>
      <c r="G105" s="14"/>
    </row>
    <row r="106" spans="3:7" ht="18" customHeight="1" x14ac:dyDescent="0.2">
      <c r="C106" s="4" t="s">
        <v>0</v>
      </c>
      <c r="D106" s="15"/>
      <c r="E106" s="20">
        <v>0.75</v>
      </c>
      <c r="F106" s="15"/>
      <c r="G106" s="14" t="str">
        <f>+cit</f>
        <v/>
      </c>
    </row>
    <row r="107" spans="3:7" ht="18" customHeight="1" x14ac:dyDescent="0.2">
      <c r="C107" s="19" t="s">
        <v>30</v>
      </c>
      <c r="D107" s="15"/>
      <c r="E107" s="8"/>
      <c r="F107" s="8"/>
      <c r="G107" s="24" t="str">
        <f>+_cit1</f>
        <v/>
      </c>
    </row>
    <row r="108" spans="3:7" x14ac:dyDescent="0.2">
      <c r="C108" s="4"/>
      <c r="D108" s="15"/>
      <c r="E108" s="8"/>
      <c r="F108" s="15"/>
      <c r="G108" s="24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50" t="s">
        <v>53</v>
      </c>
    </row>
    <row r="111" spans="3:7" x14ac:dyDescent="0.2">
      <c r="C111" s="3"/>
      <c r="D111" s="3"/>
      <c r="E111" s="2"/>
      <c r="F111" s="43" t="s">
        <v>54</v>
      </c>
      <c r="G111" s="3"/>
    </row>
    <row r="112" spans="3:7" ht="25.5" x14ac:dyDescent="0.2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">
      <c r="C113" s="5">
        <v>1</v>
      </c>
      <c r="D113" s="6" t="e">
        <f>'Res old 90'!D113/'Res old 90'!$E$38*'Res old 75'!$E$38</f>
        <v>#REF!</v>
      </c>
      <c r="E113" s="6" t="e">
        <f>'Res old 90'!E113/'Res old 90'!$E$38*'Res old 75'!$E$38</f>
        <v>#REF!</v>
      </c>
      <c r="F113" s="6" t="e">
        <f>'Res old 90'!F113/'Res old 90'!$E$38*'Res old 75'!$E$38</f>
        <v>#REF!</v>
      </c>
      <c r="G113" s="6" t="e">
        <f>'Res old 90'!G113/'Res old 90'!$E$38*'Res old 75'!$E$38</f>
        <v>#REF!</v>
      </c>
    </row>
    <row r="114" spans="3:7" ht="12.75" customHeight="1" x14ac:dyDescent="0.2">
      <c r="C114" s="5">
        <v>2</v>
      </c>
      <c r="D114" s="6" t="e">
        <f>'Res old 90'!D114/'Res old 90'!$E$38*'Res old 75'!$E$38</f>
        <v>#REF!</v>
      </c>
      <c r="E114" s="6" t="e">
        <f>'Res old 90'!E114/'Res old 90'!$E$38*'Res old 75'!$E$38</f>
        <v>#REF!</v>
      </c>
      <c r="F114" s="6" t="e">
        <f>'Res old 90'!F114/'Res old 90'!$E$38*'Res old 75'!$E$38</f>
        <v>#REF!</v>
      </c>
      <c r="G114" s="6" t="e">
        <f>'Res old 90'!G114/'Res old 90'!$E$38*'Res old 75'!$E$38</f>
        <v>#REF!</v>
      </c>
    </row>
    <row r="115" spans="3:7" ht="12.75" customHeight="1" x14ac:dyDescent="0.2">
      <c r="C115" s="17">
        <v>3</v>
      </c>
      <c r="D115" s="6" t="e">
        <f>'Res old 90'!D115/'Res old 90'!$E$38*'Res old 75'!$E$38</f>
        <v>#REF!</v>
      </c>
      <c r="E115" s="6" t="e">
        <f>'Res old 90'!E115/'Res old 90'!$E$38*'Res old 75'!$E$38</f>
        <v>#REF!</v>
      </c>
      <c r="F115" s="6" t="e">
        <f>'Res old 90'!F115/'Res old 90'!$E$38*'Res old 75'!$E$38</f>
        <v>#REF!</v>
      </c>
      <c r="G115" s="6" t="e">
        <f>'Res old 90'!G115/'Res old 90'!$E$38*'Res old 75'!$E$38</f>
        <v>#REF!</v>
      </c>
    </row>
    <row r="116" spans="3:7" ht="12.75" customHeight="1" x14ac:dyDescent="0.2">
      <c r="C116" s="5">
        <v>4</v>
      </c>
      <c r="D116" s="6" t="e">
        <f>'Res old 90'!D116/'Res old 90'!$E$38*'Res old 75'!$E$38</f>
        <v>#REF!</v>
      </c>
      <c r="E116" s="6" t="e">
        <f>'Res old 90'!E116/'Res old 90'!$E$38*'Res old 75'!$E$38</f>
        <v>#REF!</v>
      </c>
      <c r="F116" s="6" t="e">
        <f>'Res old 90'!F116/'Res old 90'!$E$38*'Res old 75'!$E$38</f>
        <v>#REF!</v>
      </c>
      <c r="G116" s="6" t="e">
        <f>'Res old 90'!G116/'Res old 90'!$E$38*'Res old 75'!$E$38</f>
        <v>#REF!</v>
      </c>
    </row>
    <row r="117" spans="3:7" ht="12.75" customHeight="1" x14ac:dyDescent="0.2">
      <c r="C117" s="5">
        <v>5</v>
      </c>
      <c r="D117" s="6" t="e">
        <f>'Res old 90'!D117/'Res old 90'!$E$38*'Res old 75'!$E$38</f>
        <v>#REF!</v>
      </c>
      <c r="E117" s="6" t="e">
        <f>'Res old 90'!E117/'Res old 90'!$E$38*'Res old 75'!$E$38</f>
        <v>#REF!</v>
      </c>
      <c r="F117" s="6" t="e">
        <f>'Res old 90'!F117/'Res old 90'!$E$38*'Res old 75'!$E$38</f>
        <v>#REF!</v>
      </c>
      <c r="G117" s="6" t="e">
        <f>'Res old 90'!G117/'Res old 90'!$E$38*'Res old 75'!$E$38</f>
        <v>#REF!</v>
      </c>
    </row>
    <row r="118" spans="3:7" ht="19.5" customHeight="1" x14ac:dyDescent="0.2">
      <c r="C118" s="17">
        <v>6</v>
      </c>
      <c r="D118" s="6" t="e">
        <f>'Res old 90'!D118/'Res old 90'!$E$38*'Res old 75'!$E$38</f>
        <v>#REF!</v>
      </c>
      <c r="E118" s="6" t="e">
        <f>'Res old 90'!E118/'Res old 90'!$E$38*'Res old 75'!$E$38</f>
        <v>#REF!</v>
      </c>
      <c r="F118" s="6" t="e">
        <f>'Res old 90'!F118/'Res old 90'!$E$38*'Res old 75'!$E$38</f>
        <v>#REF!</v>
      </c>
      <c r="G118" s="6" t="e">
        <f>'Res old 90'!G118/'Res old 90'!$E$38*'Res old 75'!$E$38</f>
        <v>#REF!</v>
      </c>
    </row>
    <row r="119" spans="3:7" ht="12.75" customHeight="1" x14ac:dyDescent="0.2">
      <c r="C119" s="5">
        <v>7</v>
      </c>
      <c r="D119" s="6" t="e">
        <f>'Res old 90'!D119/'Res old 90'!$E$38*'Res old 75'!$E$38</f>
        <v>#REF!</v>
      </c>
      <c r="E119" s="6" t="e">
        <f>'Res old 90'!E119/'Res old 90'!$E$38*'Res old 75'!$E$38</f>
        <v>#REF!</v>
      </c>
      <c r="F119" s="6" t="e">
        <f>'Res old 90'!F119/'Res old 90'!$E$38*'Res old 75'!$E$38</f>
        <v>#REF!</v>
      </c>
      <c r="G119" s="6" t="e">
        <f>'Res old 90'!G119/'Res old 90'!$E$38*'Res old 75'!$E$38</f>
        <v>#REF!</v>
      </c>
    </row>
    <row r="120" spans="3:7" ht="12.75" customHeight="1" x14ac:dyDescent="0.2">
      <c r="C120" s="5">
        <v>8</v>
      </c>
      <c r="D120" s="6" t="e">
        <f>'Res old 90'!D120/'Res old 90'!$E$38*'Res old 75'!$E$38</f>
        <v>#REF!</v>
      </c>
      <c r="E120" s="6" t="e">
        <f>'Res old 90'!E120/'Res old 90'!$E$38*'Res old 75'!$E$38</f>
        <v>#REF!</v>
      </c>
      <c r="F120" s="6" t="e">
        <f>'Res old 90'!F120/'Res old 90'!$E$38*'Res old 75'!$E$38</f>
        <v>#REF!</v>
      </c>
      <c r="G120" s="6" t="e">
        <f>'Res old 90'!G120/'Res old 90'!$E$38*'Res old 75'!$E$38</f>
        <v>#REF!</v>
      </c>
    </row>
    <row r="121" spans="3:7" ht="12.75" customHeight="1" x14ac:dyDescent="0.2">
      <c r="C121" s="5">
        <v>9</v>
      </c>
      <c r="D121" s="6" t="e">
        <f>'Res old 90'!D121/'Res old 90'!$E$38*'Res old 75'!$E$38</f>
        <v>#REF!</v>
      </c>
      <c r="E121" s="6" t="e">
        <f>'Res old 90'!E121/'Res old 90'!$E$38*'Res old 75'!$E$38</f>
        <v>#REF!</v>
      </c>
      <c r="F121" s="6" t="e">
        <f>'Res old 90'!F121/'Res old 90'!$E$38*'Res old 75'!$E$38</f>
        <v>#REF!</v>
      </c>
      <c r="G121" s="6" t="e">
        <f>'Res old 90'!G121/'Res old 90'!$E$38*'Res old 75'!$E$38</f>
        <v>#REF!</v>
      </c>
    </row>
    <row r="122" spans="3:7" ht="12.75" customHeight="1" x14ac:dyDescent="0.2">
      <c r="C122" s="5">
        <v>10</v>
      </c>
      <c r="D122" s="6" t="e">
        <f>'Res old 90'!D122/'Res old 90'!$E$38*'Res old 75'!$E$38</f>
        <v>#REF!</v>
      </c>
      <c r="E122" s="6" t="e">
        <f>'Res old 90'!E122/'Res old 90'!$E$38*'Res old 75'!$E$38</f>
        <v>#REF!</v>
      </c>
      <c r="F122" s="6" t="e">
        <f>'Res old 90'!F122/'Res old 90'!$E$38*'Res old 75'!$E$38</f>
        <v>#REF!</v>
      </c>
      <c r="G122" s="6" t="e">
        <f>'Res old 90'!G122/'Res old 90'!$E$38*'Res old 75'!$E$38</f>
        <v>#REF!</v>
      </c>
    </row>
    <row r="123" spans="3:7" ht="19.5" customHeight="1" x14ac:dyDescent="0.2">
      <c r="C123" s="5">
        <v>11</v>
      </c>
      <c r="D123" s="6" t="e">
        <f>'Res old 90'!D123/'Res old 90'!$E$38*'Res old 75'!$E$38</f>
        <v>#REF!</v>
      </c>
      <c r="E123" s="6" t="e">
        <f>'Res old 90'!E123/'Res old 90'!$E$38*'Res old 75'!$E$38</f>
        <v>#REF!</v>
      </c>
      <c r="F123" s="6" t="e">
        <f>'Res old 90'!F123/'Res old 90'!$E$38*'Res old 75'!$E$38</f>
        <v>#REF!</v>
      </c>
      <c r="G123" s="6" t="e">
        <f>'Res old 90'!G123/'Res old 90'!$E$38*'Res old 75'!$E$38</f>
        <v>#REF!</v>
      </c>
    </row>
    <row r="124" spans="3:7" ht="12.75" customHeight="1" x14ac:dyDescent="0.2">
      <c r="C124" s="5">
        <v>12</v>
      </c>
      <c r="D124" s="6" t="e">
        <f>'Res old 90'!D124/'Res old 90'!$E$38*'Res old 75'!$E$38</f>
        <v>#REF!</v>
      </c>
      <c r="E124" s="6" t="e">
        <f>'Res old 90'!E124/'Res old 90'!$E$38*'Res old 75'!$E$38</f>
        <v>#REF!</v>
      </c>
      <c r="F124" s="6" t="e">
        <f>'Res old 90'!F124/'Res old 90'!$E$38*'Res old 75'!$E$38</f>
        <v>#REF!</v>
      </c>
      <c r="G124" s="6" t="e">
        <f>'Res old 90'!G124/'Res old 90'!$E$38*'Res old 75'!$E$38</f>
        <v>#REF!</v>
      </c>
    </row>
    <row r="125" spans="3:7" ht="12.75" customHeight="1" x14ac:dyDescent="0.2">
      <c r="C125" s="5">
        <v>13</v>
      </c>
      <c r="D125" s="6" t="e">
        <f>'Res old 90'!D125/'Res old 90'!$E$38*'Res old 75'!$E$38</f>
        <v>#REF!</v>
      </c>
      <c r="E125" s="6" t="e">
        <f>'Res old 90'!E125/'Res old 90'!$E$38*'Res old 75'!$E$38</f>
        <v>#REF!</v>
      </c>
      <c r="F125" s="6" t="e">
        <f>'Res old 90'!F125/'Res old 90'!$E$38*'Res old 75'!$E$38</f>
        <v>#REF!</v>
      </c>
      <c r="G125" s="6" t="e">
        <f>'Res old 90'!G125/'Res old 90'!$E$38*'Res old 75'!$E$38</f>
        <v>#REF!</v>
      </c>
    </row>
    <row r="126" spans="3:7" ht="12.75" customHeight="1" x14ac:dyDescent="0.2">
      <c r="C126" s="5">
        <v>14</v>
      </c>
      <c r="D126" s="6" t="e">
        <f>'Res old 90'!D126/'Res old 90'!$E$38*'Res old 75'!$E$38</f>
        <v>#REF!</v>
      </c>
      <c r="E126" s="6" t="e">
        <f>'Res old 90'!E126/'Res old 90'!$E$38*'Res old 75'!$E$38</f>
        <v>#REF!</v>
      </c>
      <c r="F126" s="6" t="e">
        <f>'Res old 90'!F126/'Res old 90'!$E$38*'Res old 75'!$E$38</f>
        <v>#REF!</v>
      </c>
      <c r="G126" s="6" t="e">
        <f>'Res old 90'!G126/'Res old 90'!$E$38*'Res old 75'!$E$38</f>
        <v>#REF!</v>
      </c>
    </row>
    <row r="127" spans="3:7" ht="12.75" customHeight="1" x14ac:dyDescent="0.2">
      <c r="C127" s="5">
        <v>15</v>
      </c>
      <c r="D127" s="6" t="e">
        <f>'Res old 90'!D127/'Res old 90'!$E$38*'Res old 75'!$E$38</f>
        <v>#REF!</v>
      </c>
      <c r="E127" s="6" t="e">
        <f>'Res old 90'!E127/'Res old 90'!$E$38*'Res old 75'!$E$38</f>
        <v>#REF!</v>
      </c>
      <c r="F127" s="6" t="e">
        <f>'Res old 90'!F127/'Res old 90'!$E$38*'Res old 75'!$E$38</f>
        <v>#REF!</v>
      </c>
      <c r="G127" s="6" t="e">
        <f>'Res old 90'!G127/'Res old 90'!$E$38*'Res old 75'!$E$38</f>
        <v>#REF!</v>
      </c>
    </row>
    <row r="128" spans="3:7" ht="19.5" customHeight="1" x14ac:dyDescent="0.2">
      <c r="C128" s="5">
        <v>16</v>
      </c>
      <c r="D128" s="6" t="e">
        <f>'Res old 90'!D128/'Res old 90'!$E$38*'Res old 75'!$E$38</f>
        <v>#REF!</v>
      </c>
      <c r="E128" s="6" t="e">
        <f>'Res old 90'!E128/'Res old 90'!$E$38*'Res old 75'!$E$38</f>
        <v>#REF!</v>
      </c>
      <c r="F128" s="6" t="e">
        <f>'Res old 90'!F128/'Res old 90'!$E$38*'Res old 75'!$E$38</f>
        <v>#REF!</v>
      </c>
      <c r="G128" s="6" t="e">
        <f>'Res old 90'!G128/'Res old 90'!$E$38*'Res old 75'!$E$38</f>
        <v>#REF!</v>
      </c>
    </row>
    <row r="129" spans="3:7" ht="12.75" customHeight="1" x14ac:dyDescent="0.2">
      <c r="C129" s="5">
        <v>17</v>
      </c>
      <c r="D129" s="6" t="e">
        <f>'Res old 90'!D129/'Res old 90'!$E$38*'Res old 75'!$E$38</f>
        <v>#REF!</v>
      </c>
      <c r="E129" s="6" t="e">
        <f>'Res old 90'!E129/'Res old 90'!$E$38*'Res old 75'!$E$38</f>
        <v>#REF!</v>
      </c>
      <c r="F129" s="6" t="e">
        <f>'Res old 90'!F129/'Res old 90'!$E$38*'Res old 75'!$E$38</f>
        <v>#REF!</v>
      </c>
      <c r="G129" s="6" t="e">
        <f>'Res old 90'!G129/'Res old 90'!$E$38*'Res old 75'!$E$38</f>
        <v>#REF!</v>
      </c>
    </row>
    <row r="130" spans="3:7" ht="12.75" customHeight="1" x14ac:dyDescent="0.2">
      <c r="C130" s="5">
        <v>18</v>
      </c>
      <c r="D130" s="6" t="e">
        <f>'Res old 90'!D130/'Res old 90'!$E$38*'Res old 75'!$E$38</f>
        <v>#REF!</v>
      </c>
      <c r="E130" s="6" t="e">
        <f>'Res old 90'!E130/'Res old 90'!$E$38*'Res old 75'!$E$38</f>
        <v>#REF!</v>
      </c>
      <c r="F130" s="6" t="e">
        <f>'Res old 90'!F130/'Res old 90'!$E$38*'Res old 75'!$E$38</f>
        <v>#REF!</v>
      </c>
      <c r="G130" s="6" t="e">
        <f>'Res old 90'!G130/'Res old 90'!$E$38*'Res old 75'!$E$38</f>
        <v>#REF!</v>
      </c>
    </row>
    <row r="131" spans="3:7" ht="12.75" customHeight="1" x14ac:dyDescent="0.2">
      <c r="C131" s="5">
        <v>19</v>
      </c>
      <c r="D131" s="6" t="e">
        <f>'Res old 90'!D131/'Res old 90'!$E$38*'Res old 75'!$E$38</f>
        <v>#REF!</v>
      </c>
      <c r="E131" s="6" t="e">
        <f>'Res old 90'!E131/'Res old 90'!$E$38*'Res old 75'!$E$38</f>
        <v>#REF!</v>
      </c>
      <c r="F131" s="6" t="e">
        <f>'Res old 90'!F131/'Res old 90'!$E$38*'Res old 75'!$E$38</f>
        <v>#REF!</v>
      </c>
      <c r="G131" s="6" t="e">
        <f>'Res old 90'!G131/'Res old 90'!$E$38*'Res old 75'!$E$38</f>
        <v>#REF!</v>
      </c>
    </row>
    <row r="132" spans="3:7" ht="12.75" customHeight="1" x14ac:dyDescent="0.2">
      <c r="C132" s="5">
        <v>20</v>
      </c>
      <c r="D132" s="6" t="e">
        <f>'Res old 90'!D132/'Res old 90'!$E$38*'Res old 75'!$E$38</f>
        <v>#REF!</v>
      </c>
      <c r="E132" s="6" t="e">
        <f>'Res old 90'!E132/'Res old 90'!$E$38*'Res old 75'!$E$38</f>
        <v>#REF!</v>
      </c>
      <c r="F132" s="6" t="e">
        <f>'Res old 90'!F132/'Res old 90'!$E$38*'Res old 75'!$E$38</f>
        <v>#REF!</v>
      </c>
      <c r="G132" s="6" t="e">
        <f>'Res old 90'!G132/'Res old 90'!$E$38*'Res old 75'!$E$38</f>
        <v>#REF!</v>
      </c>
    </row>
    <row r="133" spans="3:7" ht="19.5" customHeight="1" x14ac:dyDescent="0.2">
      <c r="C133" s="5">
        <v>21</v>
      </c>
      <c r="D133" s="6" t="e">
        <f>'Res old 90'!D133/'Res old 90'!$E$38*'Res old 75'!$E$38</f>
        <v>#REF!</v>
      </c>
      <c r="E133" s="6" t="e">
        <f>'Res old 90'!E133/'Res old 90'!$E$38*'Res old 75'!$E$38</f>
        <v>#REF!</v>
      </c>
      <c r="F133" s="6" t="e">
        <f>'Res old 90'!F133/'Res old 90'!$E$38*'Res old 75'!$E$38</f>
        <v>#REF!</v>
      </c>
      <c r="G133" s="6" t="e">
        <f>'Res old 90'!G133/'Res old 90'!$E$38*'Res old 75'!$E$38</f>
        <v>#REF!</v>
      </c>
    </row>
    <row r="134" spans="3:7" ht="12.75" customHeight="1" x14ac:dyDescent="0.2">
      <c r="C134" s="5">
        <v>22</v>
      </c>
      <c r="D134" s="6" t="e">
        <f>'Res old 90'!D134/'Res old 90'!$E$38*'Res old 75'!$E$38</f>
        <v>#REF!</v>
      </c>
      <c r="E134" s="6" t="e">
        <f>'Res old 90'!E134/'Res old 90'!$E$38*'Res old 75'!$E$38</f>
        <v>#REF!</v>
      </c>
      <c r="F134" s="6" t="e">
        <f>'Res old 90'!F134/'Res old 90'!$E$38*'Res old 75'!$E$38</f>
        <v>#REF!</v>
      </c>
      <c r="G134" s="6" t="e">
        <f>'Res old 90'!G134/'Res old 90'!$E$38*'Res old 75'!$E$38</f>
        <v>#REF!</v>
      </c>
    </row>
    <row r="135" spans="3:7" ht="12.75" customHeight="1" x14ac:dyDescent="0.2">
      <c r="C135" s="5">
        <v>23</v>
      </c>
      <c r="D135" s="6" t="e">
        <f>'Res old 90'!D135/'Res old 90'!$E$38*'Res old 75'!$E$38</f>
        <v>#REF!</v>
      </c>
      <c r="E135" s="6" t="e">
        <f>'Res old 90'!E135/'Res old 90'!$E$38*'Res old 75'!$E$38</f>
        <v>#REF!</v>
      </c>
      <c r="F135" s="6" t="e">
        <f>'Res old 90'!F135/'Res old 90'!$E$38*'Res old 75'!$E$38</f>
        <v>#REF!</v>
      </c>
      <c r="G135" s="6" t="e">
        <f>'Res old 90'!G135/'Res old 90'!$E$38*'Res old 75'!$E$38</f>
        <v>#REF!</v>
      </c>
    </row>
    <row r="136" spans="3:7" ht="12.75" customHeight="1" x14ac:dyDescent="0.2">
      <c r="C136" s="5">
        <v>24</v>
      </c>
      <c r="D136" s="6" t="e">
        <f>'Res old 90'!D136/'Res old 90'!$E$38*'Res old 75'!$E$38</f>
        <v>#REF!</v>
      </c>
      <c r="E136" s="6" t="e">
        <f>'Res old 90'!E136/'Res old 90'!$E$38*'Res old 75'!$E$38</f>
        <v>#REF!</v>
      </c>
      <c r="F136" s="6" t="e">
        <f>'Res old 90'!F136/'Res old 90'!$E$38*'Res old 75'!$E$38</f>
        <v>#REF!</v>
      </c>
      <c r="G136" s="6" t="e">
        <f>'Res old 90'!G136/'Res old 90'!$E$38*'Res old 75'!$E$38</f>
        <v>#REF!</v>
      </c>
    </row>
    <row r="137" spans="3:7" ht="12.75" customHeight="1" x14ac:dyDescent="0.2">
      <c r="C137" s="5">
        <v>25</v>
      </c>
      <c r="D137" s="6" t="e">
        <f>'Res old 90'!D137/'Res old 90'!$E$38*'Res old 75'!$E$38</f>
        <v>#REF!</v>
      </c>
      <c r="E137" s="6" t="e">
        <f>'Res old 90'!E137/'Res old 90'!$E$38*'Res old 75'!$E$38</f>
        <v>#REF!</v>
      </c>
      <c r="F137" s="6" t="e">
        <f>'Res old 90'!F137/'Res old 90'!$E$38*'Res old 75'!$E$38</f>
        <v>#REF!</v>
      </c>
      <c r="G137" s="6" t="e">
        <f>'Res old 90'!G137/'Res old 90'!$E$38*'Res old 75'!$E$38</f>
        <v>#REF!</v>
      </c>
    </row>
    <row r="138" spans="3:7" ht="18" customHeight="1" x14ac:dyDescent="0.2">
      <c r="C138" s="19" t="e">
        <f>C104</f>
        <v>#REF!</v>
      </c>
      <c r="D138" s="15"/>
      <c r="E138" s="15"/>
      <c r="F138" s="15"/>
    </row>
    <row r="139" spans="3:7" ht="18" customHeight="1" x14ac:dyDescent="0.2">
      <c r="C139" s="4" t="s">
        <v>8</v>
      </c>
      <c r="E139" s="8"/>
      <c r="F139" s="15"/>
      <c r="G139" s="14"/>
    </row>
    <row r="140" spans="3:7" ht="18" customHeight="1" x14ac:dyDescent="0.2">
      <c r="C140" s="4" t="s">
        <v>0</v>
      </c>
      <c r="D140" s="15"/>
      <c r="E140" s="20">
        <v>0.75</v>
      </c>
      <c r="F140" s="15"/>
      <c r="G140" s="14" t="str">
        <f>+cit</f>
        <v/>
      </c>
    </row>
    <row r="141" spans="3:7" ht="18" customHeight="1" x14ac:dyDescent="0.2">
      <c r="C141" s="4" t="s">
        <v>17</v>
      </c>
      <c r="D141" s="15"/>
      <c r="E141" s="8"/>
      <c r="F141" s="8"/>
      <c r="G141" s="24" t="str">
        <f>+_cit1</f>
        <v/>
      </c>
    </row>
    <row r="142" spans="3:7" x14ac:dyDescent="0.2">
      <c r="C142" s="4"/>
      <c r="D142" s="15"/>
      <c r="E142" s="8"/>
      <c r="F142" s="15"/>
      <c r="G142" s="24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50" t="s">
        <v>53</v>
      </c>
    </row>
    <row r="145" spans="3:7" x14ac:dyDescent="0.2">
      <c r="C145" s="3"/>
      <c r="D145" s="3"/>
      <c r="E145" s="2"/>
      <c r="F145" s="43" t="s">
        <v>54</v>
      </c>
      <c r="G145" s="3"/>
    </row>
    <row r="146" spans="3:7" ht="25.5" x14ac:dyDescent="0.2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">
      <c r="C147" s="5">
        <v>1</v>
      </c>
      <c r="D147" s="6" t="e">
        <f>'Res old 90'!D147/'Res old 90'!$E$38*'Res old 75'!$E$38</f>
        <v>#REF!</v>
      </c>
      <c r="E147" s="6" t="e">
        <f>'Res old 90'!E147/'Res old 90'!$E$38*'Res old 75'!$E$38</f>
        <v>#REF!</v>
      </c>
      <c r="F147" s="6" t="e">
        <f>'Res old 90'!F147/'Res old 90'!$E$38*'Res old 75'!$E$38</f>
        <v>#REF!</v>
      </c>
      <c r="G147" s="6" t="e">
        <f>'Res old 90'!G147/'Res old 90'!$E$38*'Res old 75'!$E$38</f>
        <v>#REF!</v>
      </c>
    </row>
    <row r="148" spans="3:7" ht="12.75" customHeight="1" x14ac:dyDescent="0.2">
      <c r="C148" s="5">
        <v>2</v>
      </c>
      <c r="D148" s="6" t="e">
        <f>'Res old 90'!D148/'Res old 90'!$E$38*'Res old 75'!$E$38</f>
        <v>#REF!</v>
      </c>
      <c r="E148" s="6" t="e">
        <f>'Res old 90'!E148/'Res old 90'!$E$38*'Res old 75'!$E$38</f>
        <v>#REF!</v>
      </c>
      <c r="F148" s="6" t="e">
        <f>'Res old 90'!F148/'Res old 90'!$E$38*'Res old 75'!$E$38</f>
        <v>#REF!</v>
      </c>
      <c r="G148" s="6" t="e">
        <f>'Res old 90'!G148/'Res old 90'!$E$38*'Res old 75'!$E$38</f>
        <v>#REF!</v>
      </c>
    </row>
    <row r="149" spans="3:7" ht="12.75" customHeight="1" x14ac:dyDescent="0.2">
      <c r="C149" s="17">
        <v>3</v>
      </c>
      <c r="D149" s="6" t="e">
        <f>'Res old 90'!D149/'Res old 90'!$E$38*'Res old 75'!$E$38</f>
        <v>#REF!</v>
      </c>
      <c r="E149" s="6" t="e">
        <f>'Res old 90'!E149/'Res old 90'!$E$38*'Res old 75'!$E$38</f>
        <v>#REF!</v>
      </c>
      <c r="F149" s="6" t="e">
        <f>'Res old 90'!F149/'Res old 90'!$E$38*'Res old 75'!$E$38</f>
        <v>#REF!</v>
      </c>
      <c r="G149" s="6" t="e">
        <f>'Res old 90'!G149/'Res old 90'!$E$38*'Res old 75'!$E$38</f>
        <v>#REF!</v>
      </c>
    </row>
    <row r="150" spans="3:7" ht="12.75" customHeight="1" x14ac:dyDescent="0.2">
      <c r="C150" s="5">
        <v>4</v>
      </c>
      <c r="D150" s="6" t="e">
        <f>'Res old 90'!D150/'Res old 90'!$E$38*'Res old 75'!$E$38</f>
        <v>#REF!</v>
      </c>
      <c r="E150" s="6" t="e">
        <f>'Res old 90'!E150/'Res old 90'!$E$38*'Res old 75'!$E$38</f>
        <v>#REF!</v>
      </c>
      <c r="F150" s="6" t="e">
        <f>'Res old 90'!F150/'Res old 90'!$E$38*'Res old 75'!$E$38</f>
        <v>#REF!</v>
      </c>
      <c r="G150" s="6" t="e">
        <f>'Res old 90'!G150/'Res old 90'!$E$38*'Res old 75'!$E$38</f>
        <v>#REF!</v>
      </c>
    </row>
    <row r="151" spans="3:7" ht="12.75" customHeight="1" x14ac:dyDescent="0.2">
      <c r="C151" s="5">
        <v>5</v>
      </c>
      <c r="D151" s="6" t="e">
        <f>'Res old 90'!D151/'Res old 90'!$E$38*'Res old 75'!$E$38</f>
        <v>#REF!</v>
      </c>
      <c r="E151" s="6" t="e">
        <f>'Res old 90'!E151/'Res old 90'!$E$38*'Res old 75'!$E$38</f>
        <v>#REF!</v>
      </c>
      <c r="F151" s="6" t="e">
        <f>'Res old 90'!F151/'Res old 90'!$E$38*'Res old 75'!$E$38</f>
        <v>#REF!</v>
      </c>
      <c r="G151" s="6" t="e">
        <f>'Res old 90'!G151/'Res old 90'!$E$38*'Res old 75'!$E$38</f>
        <v>#REF!</v>
      </c>
    </row>
    <row r="152" spans="3:7" ht="19.5" customHeight="1" x14ac:dyDescent="0.2">
      <c r="C152" s="17">
        <v>6</v>
      </c>
      <c r="D152" s="6" t="e">
        <f>'Res old 90'!D152/'Res old 90'!$E$38*'Res old 75'!$E$38</f>
        <v>#REF!</v>
      </c>
      <c r="E152" s="6" t="e">
        <f>'Res old 90'!E152/'Res old 90'!$E$38*'Res old 75'!$E$38</f>
        <v>#REF!</v>
      </c>
      <c r="F152" s="6" t="e">
        <f>'Res old 90'!F152/'Res old 90'!$E$38*'Res old 75'!$E$38</f>
        <v>#REF!</v>
      </c>
      <c r="G152" s="6" t="e">
        <f>'Res old 90'!G152/'Res old 90'!$E$38*'Res old 75'!$E$38</f>
        <v>#REF!</v>
      </c>
    </row>
    <row r="153" spans="3:7" ht="12.75" customHeight="1" x14ac:dyDescent="0.2">
      <c r="C153" s="5">
        <v>7</v>
      </c>
      <c r="D153" s="6" t="e">
        <f>'Res old 90'!D153/'Res old 90'!$E$38*'Res old 75'!$E$38</f>
        <v>#REF!</v>
      </c>
      <c r="E153" s="6" t="e">
        <f>'Res old 90'!E153/'Res old 90'!$E$38*'Res old 75'!$E$38</f>
        <v>#REF!</v>
      </c>
      <c r="F153" s="6" t="e">
        <f>'Res old 90'!F153/'Res old 90'!$E$38*'Res old 75'!$E$38</f>
        <v>#REF!</v>
      </c>
      <c r="G153" s="6" t="e">
        <f>'Res old 90'!G153/'Res old 90'!$E$38*'Res old 75'!$E$38</f>
        <v>#REF!</v>
      </c>
    </row>
    <row r="154" spans="3:7" ht="12.75" customHeight="1" x14ac:dyDescent="0.2">
      <c r="C154" s="5">
        <v>8</v>
      </c>
      <c r="D154" s="6" t="e">
        <f>'Res old 90'!D154/'Res old 90'!$E$38*'Res old 75'!$E$38</f>
        <v>#REF!</v>
      </c>
      <c r="E154" s="6" t="e">
        <f>'Res old 90'!E154/'Res old 90'!$E$38*'Res old 75'!$E$38</f>
        <v>#REF!</v>
      </c>
      <c r="F154" s="6" t="e">
        <f>'Res old 90'!F154/'Res old 90'!$E$38*'Res old 75'!$E$38</f>
        <v>#REF!</v>
      </c>
      <c r="G154" s="6" t="e">
        <f>'Res old 90'!G154/'Res old 90'!$E$38*'Res old 75'!$E$38</f>
        <v>#REF!</v>
      </c>
    </row>
    <row r="155" spans="3:7" ht="12.75" customHeight="1" x14ac:dyDescent="0.2">
      <c r="C155" s="5">
        <v>9</v>
      </c>
      <c r="D155" s="6" t="e">
        <f>'Res old 90'!D155/'Res old 90'!$E$38*'Res old 75'!$E$38</f>
        <v>#REF!</v>
      </c>
      <c r="E155" s="6" t="e">
        <f>'Res old 90'!E155/'Res old 90'!$E$38*'Res old 75'!$E$38</f>
        <v>#REF!</v>
      </c>
      <c r="F155" s="6" t="e">
        <f>'Res old 90'!F155/'Res old 90'!$E$38*'Res old 75'!$E$38</f>
        <v>#REF!</v>
      </c>
      <c r="G155" s="6" t="e">
        <f>'Res old 90'!G155/'Res old 90'!$E$38*'Res old 75'!$E$38</f>
        <v>#REF!</v>
      </c>
    </row>
    <row r="156" spans="3:7" ht="12.75" customHeight="1" x14ac:dyDescent="0.2">
      <c r="C156" s="5">
        <v>10</v>
      </c>
      <c r="D156" s="6" t="e">
        <f>'Res old 90'!D156/'Res old 90'!$E$38*'Res old 75'!$E$38</f>
        <v>#REF!</v>
      </c>
      <c r="E156" s="6" t="e">
        <f>'Res old 90'!E156/'Res old 90'!$E$38*'Res old 75'!$E$38</f>
        <v>#REF!</v>
      </c>
      <c r="F156" s="6" t="e">
        <f>'Res old 90'!F156/'Res old 90'!$E$38*'Res old 75'!$E$38</f>
        <v>#REF!</v>
      </c>
      <c r="G156" s="6" t="e">
        <f>'Res old 90'!G156/'Res old 90'!$E$38*'Res old 75'!$E$38</f>
        <v>#REF!</v>
      </c>
    </row>
    <row r="157" spans="3:7" ht="19.5" customHeight="1" x14ac:dyDescent="0.2">
      <c r="C157" s="5">
        <v>11</v>
      </c>
      <c r="D157" s="6" t="e">
        <f>'Res old 90'!D157/'Res old 90'!$E$38*'Res old 75'!$E$38</f>
        <v>#REF!</v>
      </c>
      <c r="E157" s="6" t="e">
        <f>'Res old 90'!E157/'Res old 90'!$E$38*'Res old 75'!$E$38</f>
        <v>#REF!</v>
      </c>
      <c r="F157" s="6" t="e">
        <f>'Res old 90'!F157/'Res old 90'!$E$38*'Res old 75'!$E$38</f>
        <v>#REF!</v>
      </c>
      <c r="G157" s="6" t="e">
        <f>'Res old 90'!G157/'Res old 90'!$E$38*'Res old 75'!$E$38</f>
        <v>#REF!</v>
      </c>
    </row>
    <row r="158" spans="3:7" ht="12.75" customHeight="1" x14ac:dyDescent="0.2">
      <c r="C158" s="5">
        <v>12</v>
      </c>
      <c r="D158" s="6" t="e">
        <f>'Res old 90'!D158/'Res old 90'!$E$38*'Res old 75'!$E$38</f>
        <v>#REF!</v>
      </c>
      <c r="E158" s="6" t="e">
        <f>'Res old 90'!E158/'Res old 90'!$E$38*'Res old 75'!$E$38</f>
        <v>#REF!</v>
      </c>
      <c r="F158" s="6" t="e">
        <f>'Res old 90'!F158/'Res old 90'!$E$38*'Res old 75'!$E$38</f>
        <v>#REF!</v>
      </c>
      <c r="G158" s="6" t="e">
        <f>'Res old 90'!G158/'Res old 90'!$E$38*'Res old 75'!$E$38</f>
        <v>#REF!</v>
      </c>
    </row>
    <row r="159" spans="3:7" ht="12.75" customHeight="1" x14ac:dyDescent="0.2">
      <c r="C159" s="5">
        <v>13</v>
      </c>
      <c r="D159" s="6" t="e">
        <f>'Res old 90'!D159/'Res old 90'!$E$38*'Res old 75'!$E$38</f>
        <v>#REF!</v>
      </c>
      <c r="E159" s="6" t="e">
        <f>'Res old 90'!E159/'Res old 90'!$E$38*'Res old 75'!$E$38</f>
        <v>#REF!</v>
      </c>
      <c r="F159" s="6" t="e">
        <f>'Res old 90'!F159/'Res old 90'!$E$38*'Res old 75'!$E$38</f>
        <v>#REF!</v>
      </c>
      <c r="G159" s="6" t="e">
        <f>'Res old 90'!G159/'Res old 90'!$E$38*'Res old 75'!$E$38</f>
        <v>#REF!</v>
      </c>
    </row>
    <row r="160" spans="3:7" ht="12.75" customHeight="1" x14ac:dyDescent="0.2">
      <c r="C160" s="5">
        <v>14</v>
      </c>
      <c r="D160" s="6" t="e">
        <f>'Res old 90'!D160/'Res old 90'!$E$38*'Res old 75'!$E$38</f>
        <v>#REF!</v>
      </c>
      <c r="E160" s="6" t="e">
        <f>'Res old 90'!E160/'Res old 90'!$E$38*'Res old 75'!$E$38</f>
        <v>#REF!</v>
      </c>
      <c r="F160" s="6" t="e">
        <f>'Res old 90'!F160/'Res old 90'!$E$38*'Res old 75'!$E$38</f>
        <v>#REF!</v>
      </c>
      <c r="G160" s="6" t="e">
        <f>'Res old 90'!G160/'Res old 90'!$E$38*'Res old 75'!$E$38</f>
        <v>#REF!</v>
      </c>
    </row>
    <row r="161" spans="3:7" ht="12.75" customHeight="1" x14ac:dyDescent="0.2">
      <c r="C161" s="5">
        <v>15</v>
      </c>
      <c r="D161" s="6" t="e">
        <f>'Res old 90'!D161/'Res old 90'!$E$38*'Res old 75'!$E$38</f>
        <v>#REF!</v>
      </c>
      <c r="E161" s="6" t="e">
        <f>'Res old 90'!E161/'Res old 90'!$E$38*'Res old 75'!$E$38</f>
        <v>#REF!</v>
      </c>
      <c r="F161" s="6" t="e">
        <f>'Res old 90'!F161/'Res old 90'!$E$38*'Res old 75'!$E$38</f>
        <v>#REF!</v>
      </c>
      <c r="G161" s="6" t="e">
        <f>'Res old 90'!G161/'Res old 90'!$E$38*'Res old 75'!$E$38</f>
        <v>#REF!</v>
      </c>
    </row>
    <row r="162" spans="3:7" ht="19.5" customHeight="1" x14ac:dyDescent="0.2">
      <c r="C162" s="5">
        <v>16</v>
      </c>
      <c r="D162" s="6" t="e">
        <f>'Res old 90'!D162/'Res old 90'!$E$38*'Res old 75'!$E$38</f>
        <v>#REF!</v>
      </c>
      <c r="E162" s="6" t="e">
        <f>'Res old 90'!E162/'Res old 90'!$E$38*'Res old 75'!$E$38</f>
        <v>#REF!</v>
      </c>
      <c r="F162" s="6" t="e">
        <f>'Res old 90'!F162/'Res old 90'!$E$38*'Res old 75'!$E$38</f>
        <v>#REF!</v>
      </c>
      <c r="G162" s="6" t="e">
        <f>'Res old 90'!G162/'Res old 90'!$E$38*'Res old 75'!$E$38</f>
        <v>#REF!</v>
      </c>
    </row>
    <row r="163" spans="3:7" ht="12.75" customHeight="1" x14ac:dyDescent="0.2">
      <c r="C163" s="5">
        <v>17</v>
      </c>
      <c r="D163" s="6" t="e">
        <f>'Res old 90'!D163/'Res old 90'!$E$38*'Res old 75'!$E$38</f>
        <v>#REF!</v>
      </c>
      <c r="E163" s="6" t="e">
        <f>'Res old 90'!E163/'Res old 90'!$E$38*'Res old 75'!$E$38</f>
        <v>#REF!</v>
      </c>
      <c r="F163" s="6" t="e">
        <f>'Res old 90'!F163/'Res old 90'!$E$38*'Res old 75'!$E$38</f>
        <v>#REF!</v>
      </c>
      <c r="G163" s="6" t="e">
        <f>'Res old 90'!G163/'Res old 90'!$E$38*'Res old 75'!$E$38</f>
        <v>#REF!</v>
      </c>
    </row>
    <row r="164" spans="3:7" ht="12.75" customHeight="1" x14ac:dyDescent="0.2">
      <c r="C164" s="5">
        <v>18</v>
      </c>
      <c r="D164" s="6" t="e">
        <f>'Res old 90'!D164/'Res old 90'!$E$38*'Res old 75'!$E$38</f>
        <v>#REF!</v>
      </c>
      <c r="E164" s="6" t="e">
        <f>'Res old 90'!E164/'Res old 90'!$E$38*'Res old 75'!$E$38</f>
        <v>#REF!</v>
      </c>
      <c r="F164" s="6" t="e">
        <f>'Res old 90'!F164/'Res old 90'!$E$38*'Res old 75'!$E$38</f>
        <v>#REF!</v>
      </c>
      <c r="G164" s="6" t="e">
        <f>'Res old 90'!G164/'Res old 90'!$E$38*'Res old 75'!$E$38</f>
        <v>#REF!</v>
      </c>
    </row>
    <row r="165" spans="3:7" ht="12.75" customHeight="1" x14ac:dyDescent="0.2">
      <c r="C165" s="5">
        <v>19</v>
      </c>
      <c r="D165" s="6" t="e">
        <f>'Res old 90'!D165/'Res old 90'!$E$38*'Res old 75'!$E$38</f>
        <v>#REF!</v>
      </c>
      <c r="E165" s="6" t="e">
        <f>'Res old 90'!E165/'Res old 90'!$E$38*'Res old 75'!$E$38</f>
        <v>#REF!</v>
      </c>
      <c r="F165" s="6" t="e">
        <f>'Res old 90'!F165/'Res old 90'!$E$38*'Res old 75'!$E$38</f>
        <v>#REF!</v>
      </c>
      <c r="G165" s="6" t="e">
        <f>'Res old 90'!G165/'Res old 90'!$E$38*'Res old 75'!$E$38</f>
        <v>#REF!</v>
      </c>
    </row>
    <row r="166" spans="3:7" ht="12.75" customHeight="1" x14ac:dyDescent="0.2">
      <c r="C166" s="5">
        <v>20</v>
      </c>
      <c r="D166" s="6" t="e">
        <f>'Res old 90'!D166/'Res old 90'!$E$38*'Res old 75'!$E$38</f>
        <v>#REF!</v>
      </c>
      <c r="E166" s="6" t="e">
        <f>'Res old 90'!E166/'Res old 90'!$E$38*'Res old 75'!$E$38</f>
        <v>#REF!</v>
      </c>
      <c r="F166" s="6" t="e">
        <f>'Res old 90'!F166/'Res old 90'!$E$38*'Res old 75'!$E$38</f>
        <v>#REF!</v>
      </c>
      <c r="G166" s="6" t="e">
        <f>'Res old 90'!G166/'Res old 90'!$E$38*'Res old 75'!$E$38</f>
        <v>#REF!</v>
      </c>
    </row>
    <row r="167" spans="3:7" ht="19.5" customHeight="1" x14ac:dyDescent="0.2">
      <c r="C167" s="5">
        <v>21</v>
      </c>
      <c r="D167" s="6" t="e">
        <f>'Res old 90'!D167/'Res old 90'!$E$38*'Res old 75'!$E$38</f>
        <v>#REF!</v>
      </c>
      <c r="E167" s="6" t="e">
        <f>'Res old 90'!E167/'Res old 90'!$E$38*'Res old 75'!$E$38</f>
        <v>#REF!</v>
      </c>
      <c r="F167" s="6" t="e">
        <f>'Res old 90'!F167/'Res old 90'!$E$38*'Res old 75'!$E$38</f>
        <v>#REF!</v>
      </c>
      <c r="G167" s="6" t="e">
        <f>'Res old 90'!G167/'Res old 90'!$E$38*'Res old 75'!$E$38</f>
        <v>#REF!</v>
      </c>
    </row>
    <row r="168" spans="3:7" ht="12.75" customHeight="1" x14ac:dyDescent="0.2">
      <c r="C168" s="5">
        <v>22</v>
      </c>
      <c r="D168" s="6" t="e">
        <f>'Res old 90'!D168/'Res old 90'!$E$38*'Res old 75'!$E$38</f>
        <v>#REF!</v>
      </c>
      <c r="E168" s="6" t="e">
        <f>'Res old 90'!E168/'Res old 90'!$E$38*'Res old 75'!$E$38</f>
        <v>#REF!</v>
      </c>
      <c r="F168" s="6" t="e">
        <f>'Res old 90'!F168/'Res old 90'!$E$38*'Res old 75'!$E$38</f>
        <v>#REF!</v>
      </c>
      <c r="G168" s="6" t="e">
        <f>'Res old 90'!G168/'Res old 90'!$E$38*'Res old 75'!$E$38</f>
        <v>#REF!</v>
      </c>
    </row>
    <row r="169" spans="3:7" ht="12.75" customHeight="1" x14ac:dyDescent="0.2">
      <c r="C169" s="5">
        <v>23</v>
      </c>
      <c r="D169" s="6" t="e">
        <f>'Res old 90'!D169/'Res old 90'!$E$38*'Res old 75'!$E$38</f>
        <v>#REF!</v>
      </c>
      <c r="E169" s="6" t="e">
        <f>'Res old 90'!E169/'Res old 90'!$E$38*'Res old 75'!$E$38</f>
        <v>#REF!</v>
      </c>
      <c r="F169" s="6" t="e">
        <f>'Res old 90'!F169/'Res old 90'!$E$38*'Res old 75'!$E$38</f>
        <v>#REF!</v>
      </c>
      <c r="G169" s="6" t="e">
        <f>'Res old 90'!G169/'Res old 90'!$E$38*'Res old 75'!$E$38</f>
        <v>#REF!</v>
      </c>
    </row>
    <row r="170" spans="3:7" ht="12.75" customHeight="1" x14ac:dyDescent="0.2">
      <c r="C170" s="5">
        <v>24</v>
      </c>
      <c r="D170" s="6" t="e">
        <f>'Res old 90'!D170/'Res old 90'!$E$38*'Res old 75'!$E$38</f>
        <v>#REF!</v>
      </c>
      <c r="E170" s="6" t="e">
        <f>'Res old 90'!E170/'Res old 90'!$E$38*'Res old 75'!$E$38</f>
        <v>#REF!</v>
      </c>
      <c r="F170" s="6" t="e">
        <f>'Res old 90'!F170/'Res old 90'!$E$38*'Res old 75'!$E$38</f>
        <v>#REF!</v>
      </c>
      <c r="G170" s="6" t="e">
        <f>'Res old 90'!G170/'Res old 90'!$E$38*'Res old 75'!$E$38</f>
        <v>#REF!</v>
      </c>
    </row>
    <row r="171" spans="3:7" ht="12.75" customHeight="1" x14ac:dyDescent="0.2">
      <c r="C171" s="5">
        <v>25</v>
      </c>
      <c r="D171" s="6" t="e">
        <f>'Res old 90'!D171/'Res old 90'!$E$38*'Res old 75'!$E$38</f>
        <v>#REF!</v>
      </c>
      <c r="E171" s="6" t="e">
        <f>'Res old 90'!E171/'Res old 90'!$E$38*'Res old 75'!$E$38</f>
        <v>#REF!</v>
      </c>
      <c r="F171" s="6" t="e">
        <f>'Res old 90'!F171/'Res old 90'!$E$38*'Res old 75'!$E$38</f>
        <v>#REF!</v>
      </c>
      <c r="G171" s="6" t="e">
        <f>'Res old 90'!G171/'Res old 90'!$E$38*'Res old 75'!$E$38</f>
        <v>#REF!</v>
      </c>
    </row>
    <row r="172" spans="3:7" ht="18" customHeight="1" x14ac:dyDescent="0.2">
      <c r="C172" s="19" t="e">
        <f>C138</f>
        <v>#REF!</v>
      </c>
      <c r="D172" s="15"/>
      <c r="E172" s="15"/>
      <c r="F172" s="15"/>
    </row>
    <row r="173" spans="3:7" ht="18" customHeight="1" x14ac:dyDescent="0.2">
      <c r="C173" s="4" t="s">
        <v>8</v>
      </c>
      <c r="E173" s="8"/>
      <c r="F173" s="15"/>
      <c r="G173" s="14"/>
    </row>
    <row r="174" spans="3:7" ht="18" customHeight="1" x14ac:dyDescent="0.2">
      <c r="C174" s="4" t="s">
        <v>0</v>
      </c>
      <c r="D174" s="15"/>
      <c r="E174" s="20">
        <v>0.75</v>
      </c>
      <c r="F174" s="15"/>
      <c r="G174" s="14" t="str">
        <f>+cit</f>
        <v/>
      </c>
    </row>
    <row r="175" spans="3:7" ht="18" customHeight="1" x14ac:dyDescent="0.2">
      <c r="C175" s="4" t="s">
        <v>18</v>
      </c>
      <c r="D175" s="15"/>
      <c r="E175" s="8"/>
      <c r="F175" s="8"/>
      <c r="G175" s="24" t="str">
        <f>+_cit1</f>
        <v/>
      </c>
    </row>
    <row r="176" spans="3:7" x14ac:dyDescent="0.2">
      <c r="C176" s="4"/>
      <c r="D176" s="15"/>
      <c r="E176" s="8"/>
      <c r="F176" s="15"/>
      <c r="G176" s="24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50" t="s">
        <v>53</v>
      </c>
    </row>
    <row r="179" spans="3:7" x14ac:dyDescent="0.2">
      <c r="C179" s="3"/>
      <c r="D179" s="3"/>
      <c r="E179" s="2"/>
      <c r="F179" s="43" t="s">
        <v>54</v>
      </c>
      <c r="G179" s="3"/>
    </row>
    <row r="180" spans="3:7" ht="25.5" x14ac:dyDescent="0.2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">
      <c r="C181" s="5">
        <v>1</v>
      </c>
      <c r="D181" s="6" t="e">
        <f>'Res old 90'!D181/'Res old 90'!$E$38*'Res old 75'!$E$38</f>
        <v>#REF!</v>
      </c>
      <c r="E181" s="6" t="e">
        <f>'Res old 90'!E181/'Res old 90'!$E$38*'Res old 75'!$E$38</f>
        <v>#REF!</v>
      </c>
      <c r="F181" s="6" t="e">
        <f>'Res old 90'!F181/'Res old 90'!$E$38*'Res old 75'!$E$38</f>
        <v>#REF!</v>
      </c>
      <c r="G181" s="6" t="e">
        <f>'Res old 90'!G181/'Res old 90'!$E$38*'Res old 75'!$E$38</f>
        <v>#REF!</v>
      </c>
    </row>
    <row r="182" spans="3:7" ht="12.75" customHeight="1" x14ac:dyDescent="0.2">
      <c r="C182" s="5">
        <v>2</v>
      </c>
      <c r="D182" s="6" t="e">
        <f>'Res old 90'!D182/'Res old 90'!$E$38*'Res old 75'!$E$38</f>
        <v>#REF!</v>
      </c>
      <c r="E182" s="6" t="e">
        <f>'Res old 90'!E182/'Res old 90'!$E$38*'Res old 75'!$E$38</f>
        <v>#REF!</v>
      </c>
      <c r="F182" s="6" t="e">
        <f>'Res old 90'!F182/'Res old 90'!$E$38*'Res old 75'!$E$38</f>
        <v>#REF!</v>
      </c>
      <c r="G182" s="6" t="e">
        <f>'Res old 90'!G182/'Res old 90'!$E$38*'Res old 75'!$E$38</f>
        <v>#REF!</v>
      </c>
    </row>
    <row r="183" spans="3:7" ht="12.75" customHeight="1" x14ac:dyDescent="0.2">
      <c r="C183" s="17">
        <v>3</v>
      </c>
      <c r="D183" s="6" t="e">
        <f>'Res old 90'!D183/'Res old 90'!$E$38*'Res old 75'!$E$38</f>
        <v>#REF!</v>
      </c>
      <c r="E183" s="6" t="e">
        <f>'Res old 90'!E183/'Res old 90'!$E$38*'Res old 75'!$E$38</f>
        <v>#REF!</v>
      </c>
      <c r="F183" s="6" t="e">
        <f>'Res old 90'!F183/'Res old 90'!$E$38*'Res old 75'!$E$38</f>
        <v>#REF!</v>
      </c>
      <c r="G183" s="6" t="e">
        <f>'Res old 90'!G183/'Res old 90'!$E$38*'Res old 75'!$E$38</f>
        <v>#REF!</v>
      </c>
    </row>
    <row r="184" spans="3:7" ht="12.75" customHeight="1" x14ac:dyDescent="0.2">
      <c r="C184" s="5">
        <v>4</v>
      </c>
      <c r="D184" s="6" t="e">
        <f>'Res old 90'!D184/'Res old 90'!$E$38*'Res old 75'!$E$38</f>
        <v>#REF!</v>
      </c>
      <c r="E184" s="6" t="e">
        <f>'Res old 90'!E184/'Res old 90'!$E$38*'Res old 75'!$E$38</f>
        <v>#REF!</v>
      </c>
      <c r="F184" s="6" t="e">
        <f>'Res old 90'!F184/'Res old 90'!$E$38*'Res old 75'!$E$38</f>
        <v>#REF!</v>
      </c>
      <c r="G184" s="6" t="e">
        <f>'Res old 90'!G184/'Res old 90'!$E$38*'Res old 75'!$E$38</f>
        <v>#REF!</v>
      </c>
    </row>
    <row r="185" spans="3:7" ht="12.75" customHeight="1" x14ac:dyDescent="0.2">
      <c r="C185" s="5">
        <v>5</v>
      </c>
      <c r="D185" s="6" t="e">
        <f>'Res old 90'!D185/'Res old 90'!$E$38*'Res old 75'!$E$38</f>
        <v>#REF!</v>
      </c>
      <c r="E185" s="6" t="e">
        <f>'Res old 90'!E185/'Res old 90'!$E$38*'Res old 75'!$E$38</f>
        <v>#REF!</v>
      </c>
      <c r="F185" s="6" t="e">
        <f>'Res old 90'!F185/'Res old 90'!$E$38*'Res old 75'!$E$38</f>
        <v>#REF!</v>
      </c>
      <c r="G185" s="6" t="e">
        <f>'Res old 90'!G185/'Res old 90'!$E$38*'Res old 75'!$E$38</f>
        <v>#REF!</v>
      </c>
    </row>
    <row r="186" spans="3:7" ht="19.5" customHeight="1" x14ac:dyDescent="0.2">
      <c r="C186" s="17">
        <v>6</v>
      </c>
      <c r="D186" s="6" t="e">
        <f>'Res old 90'!D186/'Res old 90'!$E$38*'Res old 75'!$E$38</f>
        <v>#REF!</v>
      </c>
      <c r="E186" s="6" t="e">
        <f>'Res old 90'!E186/'Res old 90'!$E$38*'Res old 75'!$E$38</f>
        <v>#REF!</v>
      </c>
      <c r="F186" s="6" t="e">
        <f>'Res old 90'!F186/'Res old 90'!$E$38*'Res old 75'!$E$38</f>
        <v>#REF!</v>
      </c>
      <c r="G186" s="6" t="e">
        <f>'Res old 90'!G186/'Res old 90'!$E$38*'Res old 75'!$E$38</f>
        <v>#REF!</v>
      </c>
    </row>
    <row r="187" spans="3:7" ht="12.75" customHeight="1" x14ac:dyDescent="0.2">
      <c r="C187" s="5">
        <v>7</v>
      </c>
      <c r="D187" s="6" t="e">
        <f>'Res old 90'!D187/'Res old 90'!$E$38*'Res old 75'!$E$38</f>
        <v>#REF!</v>
      </c>
      <c r="E187" s="6" t="e">
        <f>'Res old 90'!E187/'Res old 90'!$E$38*'Res old 75'!$E$38</f>
        <v>#REF!</v>
      </c>
      <c r="F187" s="6" t="e">
        <f>'Res old 90'!F187/'Res old 90'!$E$38*'Res old 75'!$E$38</f>
        <v>#REF!</v>
      </c>
      <c r="G187" s="6" t="e">
        <f>'Res old 90'!G187/'Res old 90'!$E$38*'Res old 75'!$E$38</f>
        <v>#REF!</v>
      </c>
    </row>
    <row r="188" spans="3:7" ht="12.75" customHeight="1" x14ac:dyDescent="0.2">
      <c r="C188" s="5">
        <v>8</v>
      </c>
      <c r="D188" s="6" t="e">
        <f>'Res old 90'!D188/'Res old 90'!$E$38*'Res old 75'!$E$38</f>
        <v>#REF!</v>
      </c>
      <c r="E188" s="6" t="e">
        <f>'Res old 90'!E188/'Res old 90'!$E$38*'Res old 75'!$E$38</f>
        <v>#REF!</v>
      </c>
      <c r="F188" s="6" t="e">
        <f>'Res old 90'!F188/'Res old 90'!$E$38*'Res old 75'!$E$38</f>
        <v>#REF!</v>
      </c>
      <c r="G188" s="6" t="e">
        <f>'Res old 90'!G188/'Res old 90'!$E$38*'Res old 75'!$E$38</f>
        <v>#REF!</v>
      </c>
    </row>
    <row r="189" spans="3:7" ht="12.75" customHeight="1" x14ac:dyDescent="0.2">
      <c r="C189" s="5">
        <v>9</v>
      </c>
      <c r="D189" s="6" t="e">
        <f>'Res old 90'!D189/'Res old 90'!$E$38*'Res old 75'!$E$38</f>
        <v>#REF!</v>
      </c>
      <c r="E189" s="6" t="e">
        <f>'Res old 90'!E189/'Res old 90'!$E$38*'Res old 75'!$E$38</f>
        <v>#REF!</v>
      </c>
      <c r="F189" s="6" t="e">
        <f>'Res old 90'!F189/'Res old 90'!$E$38*'Res old 75'!$E$38</f>
        <v>#REF!</v>
      </c>
      <c r="G189" s="6" t="e">
        <f>'Res old 90'!G189/'Res old 90'!$E$38*'Res old 75'!$E$38</f>
        <v>#REF!</v>
      </c>
    </row>
    <row r="190" spans="3:7" ht="12.75" customHeight="1" x14ac:dyDescent="0.2">
      <c r="C190" s="5">
        <v>10</v>
      </c>
      <c r="D190" s="6" t="e">
        <f>'Res old 90'!D190/'Res old 90'!$E$38*'Res old 75'!$E$38</f>
        <v>#REF!</v>
      </c>
      <c r="E190" s="6" t="e">
        <f>'Res old 90'!E190/'Res old 90'!$E$38*'Res old 75'!$E$38</f>
        <v>#REF!</v>
      </c>
      <c r="F190" s="6" t="e">
        <f>'Res old 90'!F190/'Res old 90'!$E$38*'Res old 75'!$E$38</f>
        <v>#REF!</v>
      </c>
      <c r="G190" s="6" t="e">
        <f>'Res old 90'!G190/'Res old 90'!$E$38*'Res old 75'!$E$38</f>
        <v>#REF!</v>
      </c>
    </row>
    <row r="191" spans="3:7" ht="19.5" customHeight="1" x14ac:dyDescent="0.2">
      <c r="C191" s="5">
        <v>11</v>
      </c>
      <c r="D191" s="6" t="e">
        <f>'Res old 90'!D191/'Res old 90'!$E$38*'Res old 75'!$E$38</f>
        <v>#REF!</v>
      </c>
      <c r="E191" s="6" t="e">
        <f>'Res old 90'!E191/'Res old 90'!$E$38*'Res old 75'!$E$38</f>
        <v>#REF!</v>
      </c>
      <c r="F191" s="6" t="e">
        <f>'Res old 90'!F191/'Res old 90'!$E$38*'Res old 75'!$E$38</f>
        <v>#REF!</v>
      </c>
      <c r="G191" s="6" t="e">
        <f>'Res old 90'!G191/'Res old 90'!$E$38*'Res old 75'!$E$38</f>
        <v>#REF!</v>
      </c>
    </row>
    <row r="192" spans="3:7" ht="12.75" customHeight="1" x14ac:dyDescent="0.2">
      <c r="C192" s="5">
        <v>12</v>
      </c>
      <c r="D192" s="6" t="e">
        <f>'Res old 90'!D192/'Res old 90'!$E$38*'Res old 75'!$E$38</f>
        <v>#REF!</v>
      </c>
      <c r="E192" s="6" t="e">
        <f>'Res old 90'!E192/'Res old 90'!$E$38*'Res old 75'!$E$38</f>
        <v>#REF!</v>
      </c>
      <c r="F192" s="6" t="e">
        <f>'Res old 90'!F192/'Res old 90'!$E$38*'Res old 75'!$E$38</f>
        <v>#REF!</v>
      </c>
      <c r="G192" s="6" t="e">
        <f>'Res old 90'!G192/'Res old 90'!$E$38*'Res old 75'!$E$38</f>
        <v>#REF!</v>
      </c>
    </row>
    <row r="193" spans="3:7" ht="12.75" customHeight="1" x14ac:dyDescent="0.2">
      <c r="C193" s="5">
        <v>13</v>
      </c>
      <c r="D193" s="6" t="e">
        <f>'Res old 90'!D193/'Res old 90'!$E$38*'Res old 75'!$E$38</f>
        <v>#REF!</v>
      </c>
      <c r="E193" s="6" t="e">
        <f>'Res old 90'!E193/'Res old 90'!$E$38*'Res old 75'!$E$38</f>
        <v>#REF!</v>
      </c>
      <c r="F193" s="6" t="e">
        <f>'Res old 90'!F193/'Res old 90'!$E$38*'Res old 75'!$E$38</f>
        <v>#REF!</v>
      </c>
      <c r="G193" s="6" t="e">
        <f>'Res old 90'!G193/'Res old 90'!$E$38*'Res old 75'!$E$38</f>
        <v>#REF!</v>
      </c>
    </row>
    <row r="194" spans="3:7" ht="12.75" customHeight="1" x14ac:dyDescent="0.2">
      <c r="C194" s="5">
        <v>14</v>
      </c>
      <c r="D194" s="6" t="e">
        <f>'Res old 90'!D194/'Res old 90'!$E$38*'Res old 75'!$E$38</f>
        <v>#REF!</v>
      </c>
      <c r="E194" s="6" t="e">
        <f>'Res old 90'!E194/'Res old 90'!$E$38*'Res old 75'!$E$38</f>
        <v>#REF!</v>
      </c>
      <c r="F194" s="6" t="e">
        <f>'Res old 90'!F194/'Res old 90'!$E$38*'Res old 75'!$E$38</f>
        <v>#REF!</v>
      </c>
      <c r="G194" s="6" t="e">
        <f>'Res old 90'!G194/'Res old 90'!$E$38*'Res old 75'!$E$38</f>
        <v>#REF!</v>
      </c>
    </row>
    <row r="195" spans="3:7" ht="12.75" customHeight="1" x14ac:dyDescent="0.2">
      <c r="C195" s="5">
        <v>15</v>
      </c>
      <c r="D195" s="6" t="e">
        <f>'Res old 90'!D195/'Res old 90'!$E$38*'Res old 75'!$E$38</f>
        <v>#REF!</v>
      </c>
      <c r="E195" s="6" t="e">
        <f>'Res old 90'!E195/'Res old 90'!$E$38*'Res old 75'!$E$38</f>
        <v>#REF!</v>
      </c>
      <c r="F195" s="6" t="e">
        <f>'Res old 90'!F195/'Res old 90'!$E$38*'Res old 75'!$E$38</f>
        <v>#REF!</v>
      </c>
      <c r="G195" s="6" t="e">
        <f>'Res old 90'!G195/'Res old 90'!$E$38*'Res old 75'!$E$38</f>
        <v>#REF!</v>
      </c>
    </row>
    <row r="196" spans="3:7" ht="19.5" customHeight="1" x14ac:dyDescent="0.2">
      <c r="C196" s="5">
        <v>16</v>
      </c>
      <c r="D196" s="6" t="e">
        <f>'Res old 90'!D196/'Res old 90'!$E$38*'Res old 75'!$E$38</f>
        <v>#REF!</v>
      </c>
      <c r="E196" s="6" t="e">
        <f>'Res old 90'!E196/'Res old 90'!$E$38*'Res old 75'!$E$38</f>
        <v>#REF!</v>
      </c>
      <c r="F196" s="6" t="e">
        <f>'Res old 90'!F196/'Res old 90'!$E$38*'Res old 75'!$E$38</f>
        <v>#REF!</v>
      </c>
      <c r="G196" s="6" t="e">
        <f>'Res old 90'!G196/'Res old 90'!$E$38*'Res old 75'!$E$38</f>
        <v>#REF!</v>
      </c>
    </row>
    <row r="197" spans="3:7" ht="12.75" customHeight="1" x14ac:dyDescent="0.2">
      <c r="C197" s="5">
        <v>17</v>
      </c>
      <c r="D197" s="6" t="e">
        <f>'Res old 90'!D197/'Res old 90'!$E$38*'Res old 75'!$E$38</f>
        <v>#REF!</v>
      </c>
      <c r="E197" s="6" t="e">
        <f>'Res old 90'!E197/'Res old 90'!$E$38*'Res old 75'!$E$38</f>
        <v>#REF!</v>
      </c>
      <c r="F197" s="6" t="e">
        <f>'Res old 90'!F197/'Res old 90'!$E$38*'Res old 75'!$E$38</f>
        <v>#REF!</v>
      </c>
      <c r="G197" s="6" t="e">
        <f>'Res old 90'!G197/'Res old 90'!$E$38*'Res old 75'!$E$38</f>
        <v>#REF!</v>
      </c>
    </row>
    <row r="198" spans="3:7" ht="12.75" customHeight="1" x14ac:dyDescent="0.2">
      <c r="C198" s="5">
        <v>18</v>
      </c>
      <c r="D198" s="6" t="e">
        <f>'Res old 90'!D198/'Res old 90'!$E$38*'Res old 75'!$E$38</f>
        <v>#REF!</v>
      </c>
      <c r="E198" s="6" t="e">
        <f>'Res old 90'!E198/'Res old 90'!$E$38*'Res old 75'!$E$38</f>
        <v>#REF!</v>
      </c>
      <c r="F198" s="6" t="e">
        <f>'Res old 90'!F198/'Res old 90'!$E$38*'Res old 75'!$E$38</f>
        <v>#REF!</v>
      </c>
      <c r="G198" s="6" t="e">
        <f>'Res old 90'!G198/'Res old 90'!$E$38*'Res old 75'!$E$38</f>
        <v>#REF!</v>
      </c>
    </row>
    <row r="199" spans="3:7" ht="12.75" customHeight="1" x14ac:dyDescent="0.2">
      <c r="C199" s="5">
        <v>19</v>
      </c>
      <c r="D199" s="6" t="e">
        <f>'Res old 90'!D199/'Res old 90'!$E$38*'Res old 75'!$E$38</f>
        <v>#REF!</v>
      </c>
      <c r="E199" s="6" t="e">
        <f>'Res old 90'!E199/'Res old 90'!$E$38*'Res old 75'!$E$38</f>
        <v>#REF!</v>
      </c>
      <c r="F199" s="6" t="e">
        <f>'Res old 90'!F199/'Res old 90'!$E$38*'Res old 75'!$E$38</f>
        <v>#REF!</v>
      </c>
      <c r="G199" s="6" t="e">
        <f>'Res old 90'!G199/'Res old 90'!$E$38*'Res old 75'!$E$38</f>
        <v>#REF!</v>
      </c>
    </row>
    <row r="200" spans="3:7" ht="12.75" customHeight="1" x14ac:dyDescent="0.2">
      <c r="C200" s="5">
        <v>20</v>
      </c>
      <c r="D200" s="6" t="e">
        <f>'Res old 90'!D200/'Res old 90'!$E$38*'Res old 75'!$E$38</f>
        <v>#REF!</v>
      </c>
      <c r="E200" s="6" t="e">
        <f>'Res old 90'!E200/'Res old 90'!$E$38*'Res old 75'!$E$38</f>
        <v>#REF!</v>
      </c>
      <c r="F200" s="6" t="e">
        <f>'Res old 90'!F200/'Res old 90'!$E$38*'Res old 75'!$E$38</f>
        <v>#REF!</v>
      </c>
      <c r="G200" s="6" t="e">
        <f>'Res old 90'!G200/'Res old 90'!$E$38*'Res old 75'!$E$38</f>
        <v>#REF!</v>
      </c>
    </row>
    <row r="201" spans="3:7" ht="19.5" customHeight="1" x14ac:dyDescent="0.2">
      <c r="C201" s="5">
        <v>21</v>
      </c>
      <c r="D201" s="6" t="e">
        <f>'Res old 90'!D201/'Res old 90'!$E$38*'Res old 75'!$E$38</f>
        <v>#REF!</v>
      </c>
      <c r="E201" s="6" t="e">
        <f>'Res old 90'!E201/'Res old 90'!$E$38*'Res old 75'!$E$38</f>
        <v>#REF!</v>
      </c>
      <c r="F201" s="6" t="e">
        <f>'Res old 90'!F201/'Res old 90'!$E$38*'Res old 75'!$E$38</f>
        <v>#REF!</v>
      </c>
      <c r="G201" s="6" t="e">
        <f>'Res old 90'!G201/'Res old 90'!$E$38*'Res old 75'!$E$38</f>
        <v>#REF!</v>
      </c>
    </row>
    <row r="202" spans="3:7" ht="12.75" customHeight="1" x14ac:dyDescent="0.2">
      <c r="C202" s="5">
        <v>22</v>
      </c>
      <c r="D202" s="6" t="e">
        <f>'Res old 90'!D202/'Res old 90'!$E$38*'Res old 75'!$E$38</f>
        <v>#REF!</v>
      </c>
      <c r="E202" s="6" t="e">
        <f>'Res old 90'!E202/'Res old 90'!$E$38*'Res old 75'!$E$38</f>
        <v>#REF!</v>
      </c>
      <c r="F202" s="6" t="e">
        <f>'Res old 90'!F202/'Res old 90'!$E$38*'Res old 75'!$E$38</f>
        <v>#REF!</v>
      </c>
      <c r="G202" s="6" t="e">
        <f>'Res old 90'!G202/'Res old 90'!$E$38*'Res old 75'!$E$38</f>
        <v>#REF!</v>
      </c>
    </row>
    <row r="203" spans="3:7" ht="12.75" customHeight="1" x14ac:dyDescent="0.2">
      <c r="C203" s="5">
        <v>23</v>
      </c>
      <c r="D203" s="6" t="e">
        <f>'Res old 90'!D203/'Res old 90'!$E$38*'Res old 75'!$E$38</f>
        <v>#REF!</v>
      </c>
      <c r="E203" s="6" t="e">
        <f>'Res old 90'!E203/'Res old 90'!$E$38*'Res old 75'!$E$38</f>
        <v>#REF!</v>
      </c>
      <c r="F203" s="6" t="e">
        <f>'Res old 90'!F203/'Res old 90'!$E$38*'Res old 75'!$E$38</f>
        <v>#REF!</v>
      </c>
      <c r="G203" s="6" t="e">
        <f>'Res old 90'!G203/'Res old 90'!$E$38*'Res old 75'!$E$38</f>
        <v>#REF!</v>
      </c>
    </row>
    <row r="204" spans="3:7" ht="12.75" customHeight="1" x14ac:dyDescent="0.2">
      <c r="C204" s="5">
        <v>24</v>
      </c>
      <c r="D204" s="6" t="e">
        <f>'Res old 90'!D204/'Res old 90'!$E$38*'Res old 75'!$E$38</f>
        <v>#REF!</v>
      </c>
      <c r="E204" s="6" t="e">
        <f>'Res old 90'!E204/'Res old 90'!$E$38*'Res old 75'!$E$38</f>
        <v>#REF!</v>
      </c>
      <c r="F204" s="6" t="e">
        <f>'Res old 90'!F204/'Res old 90'!$E$38*'Res old 75'!$E$38</f>
        <v>#REF!</v>
      </c>
      <c r="G204" s="6" t="e">
        <f>'Res old 90'!G204/'Res old 90'!$E$38*'Res old 75'!$E$38</f>
        <v>#REF!</v>
      </c>
    </row>
    <row r="205" spans="3:7" ht="12.75" customHeight="1" x14ac:dyDescent="0.2">
      <c r="C205" s="5">
        <v>25</v>
      </c>
      <c r="D205" s="6" t="e">
        <f>'Res old 90'!D205/'Res old 90'!$E$38*'Res old 75'!$E$38</f>
        <v>#REF!</v>
      </c>
      <c r="E205" s="6" t="e">
        <f>'Res old 90'!E205/'Res old 90'!$E$38*'Res old 75'!$E$38</f>
        <v>#REF!</v>
      </c>
      <c r="F205" s="6" t="e">
        <f>'Res old 90'!F205/'Res old 90'!$E$38*'Res old 75'!$E$38</f>
        <v>#REF!</v>
      </c>
      <c r="G205" s="6" t="e">
        <f>'Res old 90'!G205/'Res old 90'!$E$38*'Res old 75'!$E$38</f>
        <v>#REF!</v>
      </c>
    </row>
    <row r="206" spans="3:7" ht="17.25" customHeight="1" x14ac:dyDescent="0.2">
      <c r="C206" s="19" t="e">
        <f>C172</f>
        <v>#REF!</v>
      </c>
      <c r="D206" s="15"/>
      <c r="E206" s="15"/>
      <c r="F206" s="15"/>
    </row>
    <row r="207" spans="3:7" ht="17.25" customHeight="1" x14ac:dyDescent="0.2">
      <c r="C207" s="4" t="s">
        <v>8</v>
      </c>
      <c r="E207" s="8"/>
      <c r="F207" s="15"/>
      <c r="G207" s="14"/>
    </row>
    <row r="208" spans="3:7" ht="17.25" customHeight="1" x14ac:dyDescent="0.2">
      <c r="C208" s="4" t="s">
        <v>0</v>
      </c>
      <c r="D208" s="15"/>
      <c r="E208" s="20">
        <v>0.75</v>
      </c>
      <c r="F208" s="15"/>
      <c r="G208" s="14" t="str">
        <f>+cit</f>
        <v/>
      </c>
    </row>
    <row r="209" spans="3:13" ht="17.25" customHeight="1" x14ac:dyDescent="0.2">
      <c r="C209" s="4" t="s">
        <v>4</v>
      </c>
      <c r="D209" s="15"/>
      <c r="E209" s="8"/>
      <c r="F209" s="8"/>
      <c r="G209" s="24" t="str">
        <f>+_cit1</f>
        <v/>
      </c>
    </row>
    <row r="210" spans="3:13" x14ac:dyDescent="0.2">
      <c r="C210" s="4"/>
      <c r="D210" s="15"/>
      <c r="E210" s="8"/>
      <c r="F210" s="15"/>
      <c r="G210" s="24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75'!$E$38</f>
        <v>#REF!</v>
      </c>
      <c r="E215" s="6" t="e">
        <f>'Res old 90'!E215/'Res old 90'!$E$38*'Res old 75'!$E$38</f>
        <v>#REF!</v>
      </c>
      <c r="F215" s="6" t="e">
        <f>'Res old 90'!F215/'Res old 90'!$E$38*'Res old 75'!$E$38</f>
        <v>#REF!</v>
      </c>
      <c r="G215" s="6" t="e">
        <f>'Res old 90'!G215/'Res old 90'!$E$38*'Res old 75'!$E$38</f>
        <v>#REF!</v>
      </c>
    </row>
    <row r="216" spans="3:13" ht="12.75" customHeight="1" x14ac:dyDescent="0.2">
      <c r="C216" s="5">
        <v>2</v>
      </c>
      <c r="D216" s="6" t="e">
        <f>'Res old 90'!D216/'Res old 90'!$E$38*'Res old 75'!$E$38</f>
        <v>#REF!</v>
      </c>
      <c r="E216" s="6" t="e">
        <f>'Res old 90'!E216/'Res old 90'!$E$38*'Res old 75'!$E$38</f>
        <v>#REF!</v>
      </c>
      <c r="F216" s="6" t="e">
        <f>'Res old 90'!F216/'Res old 90'!$E$38*'Res old 75'!$E$38</f>
        <v>#REF!</v>
      </c>
      <c r="G216" s="6" t="e">
        <f>'Res old 90'!G216/'Res old 90'!$E$38*'Res old 75'!$E$38</f>
        <v>#REF!</v>
      </c>
    </row>
    <row r="217" spans="3:13" s="18" customFormat="1" ht="12.75" customHeight="1" x14ac:dyDescent="0.2">
      <c r="C217" s="17">
        <v>3</v>
      </c>
      <c r="D217" s="6" t="e">
        <f>'Res old 90'!D217/'Res old 90'!$E$38*'Res old 75'!$E$38</f>
        <v>#REF!</v>
      </c>
      <c r="E217" s="6" t="e">
        <f>'Res old 90'!E217/'Res old 90'!$E$38*'Res old 75'!$E$38</f>
        <v>#REF!</v>
      </c>
      <c r="F217" s="6" t="e">
        <f>'Res old 90'!F217/'Res old 90'!$E$38*'Res old 75'!$E$38</f>
        <v>#REF!</v>
      </c>
      <c r="G217" s="6" t="e">
        <f>'Res old 90'!G217/'Res old 90'!$E$38*'Res old 75'!$E$38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">
      <c r="C218" s="5">
        <v>4</v>
      </c>
      <c r="D218" s="6" t="e">
        <f>'Res old 90'!D218/'Res old 90'!$E$38*'Res old 75'!$E$38</f>
        <v>#REF!</v>
      </c>
      <c r="E218" s="6" t="e">
        <f>'Res old 90'!E218/'Res old 90'!$E$38*'Res old 75'!$E$38</f>
        <v>#REF!</v>
      </c>
      <c r="F218" s="6" t="e">
        <f>'Res old 90'!F218/'Res old 90'!$E$38*'Res old 75'!$E$38</f>
        <v>#REF!</v>
      </c>
      <c r="G218" s="6" t="e">
        <f>'Res old 90'!G218/'Res old 90'!$E$38*'Res old 75'!$E$38</f>
        <v>#REF!</v>
      </c>
    </row>
    <row r="219" spans="3:13" ht="12.75" customHeight="1" x14ac:dyDescent="0.2">
      <c r="C219" s="5">
        <v>5</v>
      </c>
      <c r="D219" s="6" t="e">
        <f>'Res old 90'!D219/'Res old 90'!$E$38*'Res old 75'!$E$38</f>
        <v>#REF!</v>
      </c>
      <c r="E219" s="6" t="e">
        <f>'Res old 90'!E219/'Res old 90'!$E$38*'Res old 75'!$E$38</f>
        <v>#REF!</v>
      </c>
      <c r="F219" s="6" t="e">
        <f>'Res old 90'!F219/'Res old 90'!$E$38*'Res old 75'!$E$38</f>
        <v>#REF!</v>
      </c>
      <c r="G219" s="6" t="e">
        <f>'Res old 90'!G219/'Res old 90'!$E$38*'Res old 75'!$E$38</f>
        <v>#REF!</v>
      </c>
    </row>
    <row r="220" spans="3:13" s="18" customFormat="1" ht="19.5" customHeight="1" x14ac:dyDescent="0.2">
      <c r="C220" s="17">
        <v>6</v>
      </c>
      <c r="D220" s="6" t="e">
        <f>'Res old 90'!D220/'Res old 90'!$E$38*'Res old 75'!$E$38</f>
        <v>#REF!</v>
      </c>
      <c r="E220" s="6" t="e">
        <f>'Res old 90'!E220/'Res old 90'!$E$38*'Res old 75'!$E$38</f>
        <v>#REF!</v>
      </c>
      <c r="F220" s="6" t="e">
        <f>'Res old 90'!F220/'Res old 90'!$E$38*'Res old 75'!$E$38</f>
        <v>#REF!</v>
      </c>
      <c r="G220" s="6" t="e">
        <f>'Res old 90'!G220/'Res old 90'!$E$38*'Res old 75'!$E$38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">
      <c r="C221" s="5">
        <v>7</v>
      </c>
      <c r="D221" s="6" t="e">
        <f>'Res old 90'!D221/'Res old 90'!$E$38*'Res old 75'!$E$38</f>
        <v>#REF!</v>
      </c>
      <c r="E221" s="6" t="e">
        <f>'Res old 90'!E221/'Res old 90'!$E$38*'Res old 75'!$E$38</f>
        <v>#REF!</v>
      </c>
      <c r="F221" s="6" t="e">
        <f>'Res old 90'!F221/'Res old 90'!$E$38*'Res old 75'!$E$38</f>
        <v>#REF!</v>
      </c>
      <c r="G221" s="6" t="e">
        <f>'Res old 90'!G221/'Res old 90'!$E$38*'Res old 75'!$E$38</f>
        <v>#REF!</v>
      </c>
    </row>
    <row r="222" spans="3:13" ht="12.75" customHeight="1" x14ac:dyDescent="0.2">
      <c r="C222" s="5">
        <v>8</v>
      </c>
      <c r="D222" s="6" t="e">
        <f>'Res old 90'!D222/'Res old 90'!$E$38*'Res old 75'!$E$38</f>
        <v>#REF!</v>
      </c>
      <c r="E222" s="6" t="e">
        <f>'Res old 90'!E222/'Res old 90'!$E$38*'Res old 75'!$E$38</f>
        <v>#REF!</v>
      </c>
      <c r="F222" s="6" t="e">
        <f>'Res old 90'!F222/'Res old 90'!$E$38*'Res old 75'!$E$38</f>
        <v>#REF!</v>
      </c>
      <c r="G222" s="6" t="e">
        <f>'Res old 90'!G222/'Res old 90'!$E$38*'Res old 75'!$E$38</f>
        <v>#REF!</v>
      </c>
    </row>
    <row r="223" spans="3:13" ht="12.75" customHeight="1" x14ac:dyDescent="0.2">
      <c r="C223" s="5">
        <v>9</v>
      </c>
      <c r="D223" s="6" t="e">
        <f>'Res old 90'!D223/'Res old 90'!$E$38*'Res old 75'!$E$38</f>
        <v>#REF!</v>
      </c>
      <c r="E223" s="6" t="e">
        <f>'Res old 90'!E223/'Res old 90'!$E$38*'Res old 75'!$E$38</f>
        <v>#REF!</v>
      </c>
      <c r="F223" s="6" t="e">
        <f>'Res old 90'!F223/'Res old 90'!$E$38*'Res old 75'!$E$38</f>
        <v>#REF!</v>
      </c>
      <c r="G223" s="6" t="e">
        <f>'Res old 90'!G223/'Res old 90'!$E$38*'Res old 75'!$E$38</f>
        <v>#REF!</v>
      </c>
    </row>
    <row r="224" spans="3:13" ht="12.75" customHeight="1" x14ac:dyDescent="0.2">
      <c r="C224" s="5">
        <v>10</v>
      </c>
      <c r="D224" s="6" t="e">
        <f>'Res old 90'!D224/'Res old 90'!$E$38*'Res old 75'!$E$38</f>
        <v>#REF!</v>
      </c>
      <c r="E224" s="6" t="e">
        <f>'Res old 90'!E224/'Res old 90'!$E$38*'Res old 75'!$E$38</f>
        <v>#REF!</v>
      </c>
      <c r="F224" s="6" t="e">
        <f>'Res old 90'!F224/'Res old 90'!$E$38*'Res old 75'!$E$38</f>
        <v>#REF!</v>
      </c>
      <c r="G224" s="6" t="e">
        <f>'Res old 90'!G224/'Res old 90'!$E$38*'Res old 75'!$E$38</f>
        <v>#REF!</v>
      </c>
    </row>
    <row r="225" spans="3:7" ht="19.5" customHeight="1" x14ac:dyDescent="0.2">
      <c r="C225" s="5">
        <v>11</v>
      </c>
      <c r="D225" s="6" t="e">
        <f>'Res old 90'!D225/'Res old 90'!$E$38*'Res old 75'!$E$38</f>
        <v>#REF!</v>
      </c>
      <c r="E225" s="6" t="e">
        <f>'Res old 90'!E225/'Res old 90'!$E$38*'Res old 75'!$E$38</f>
        <v>#REF!</v>
      </c>
      <c r="F225" s="6" t="e">
        <f>'Res old 90'!F225/'Res old 90'!$E$38*'Res old 75'!$E$38</f>
        <v>#REF!</v>
      </c>
      <c r="G225" s="6" t="e">
        <f>'Res old 90'!G225/'Res old 90'!$E$38*'Res old 75'!$E$38</f>
        <v>#REF!</v>
      </c>
    </row>
    <row r="226" spans="3:7" ht="12.75" customHeight="1" x14ac:dyDescent="0.2">
      <c r="C226" s="5">
        <v>12</v>
      </c>
      <c r="D226" s="6" t="e">
        <f>'Res old 90'!D226/'Res old 90'!$E$38*'Res old 75'!$E$38</f>
        <v>#REF!</v>
      </c>
      <c r="E226" s="6" t="e">
        <f>'Res old 90'!E226/'Res old 90'!$E$38*'Res old 75'!$E$38</f>
        <v>#REF!</v>
      </c>
      <c r="F226" s="6" t="e">
        <f>'Res old 90'!F226/'Res old 90'!$E$38*'Res old 75'!$E$38</f>
        <v>#REF!</v>
      </c>
      <c r="G226" s="6" t="e">
        <f>'Res old 90'!G226/'Res old 90'!$E$38*'Res old 75'!$E$38</f>
        <v>#REF!</v>
      </c>
    </row>
    <row r="227" spans="3:7" ht="12.75" customHeight="1" x14ac:dyDescent="0.2">
      <c r="C227" s="5">
        <v>13</v>
      </c>
      <c r="D227" s="6" t="e">
        <f>'Res old 90'!D227/'Res old 90'!$E$38*'Res old 75'!$E$38</f>
        <v>#REF!</v>
      </c>
      <c r="E227" s="6" t="e">
        <f>'Res old 90'!E227/'Res old 90'!$E$38*'Res old 75'!$E$38</f>
        <v>#REF!</v>
      </c>
      <c r="F227" s="6" t="e">
        <f>'Res old 90'!F227/'Res old 90'!$E$38*'Res old 75'!$E$38</f>
        <v>#REF!</v>
      </c>
      <c r="G227" s="6" t="e">
        <f>'Res old 90'!G227/'Res old 90'!$E$38*'Res old 75'!$E$38</f>
        <v>#REF!</v>
      </c>
    </row>
    <row r="228" spans="3:7" ht="12.75" customHeight="1" x14ac:dyDescent="0.2">
      <c r="C228" s="5">
        <v>14</v>
      </c>
      <c r="D228" s="6" t="e">
        <f>'Res old 90'!D228/'Res old 90'!$E$38*'Res old 75'!$E$38</f>
        <v>#REF!</v>
      </c>
      <c r="E228" s="6" t="e">
        <f>'Res old 90'!E228/'Res old 90'!$E$38*'Res old 75'!$E$38</f>
        <v>#REF!</v>
      </c>
      <c r="F228" s="6" t="e">
        <f>'Res old 90'!F228/'Res old 90'!$E$38*'Res old 75'!$E$38</f>
        <v>#REF!</v>
      </c>
      <c r="G228" s="6" t="e">
        <f>'Res old 90'!G228/'Res old 90'!$E$38*'Res old 75'!$E$38</f>
        <v>#REF!</v>
      </c>
    </row>
    <row r="229" spans="3:7" ht="12.75" customHeight="1" x14ac:dyDescent="0.2">
      <c r="C229" s="5">
        <v>15</v>
      </c>
      <c r="D229" s="6" t="e">
        <f>'Res old 90'!D229/'Res old 90'!$E$38*'Res old 75'!$E$38</f>
        <v>#REF!</v>
      </c>
      <c r="E229" s="6" t="e">
        <f>'Res old 90'!E229/'Res old 90'!$E$38*'Res old 75'!$E$38</f>
        <v>#REF!</v>
      </c>
      <c r="F229" s="6" t="e">
        <f>'Res old 90'!F229/'Res old 90'!$E$38*'Res old 75'!$E$38</f>
        <v>#REF!</v>
      </c>
      <c r="G229" s="6" t="e">
        <f>'Res old 90'!G229/'Res old 90'!$E$38*'Res old 75'!$E$38</f>
        <v>#REF!</v>
      </c>
    </row>
    <row r="230" spans="3:7" ht="19.5" customHeight="1" x14ac:dyDescent="0.2">
      <c r="C230" s="5">
        <v>16</v>
      </c>
      <c r="D230" s="6" t="e">
        <f>'Res old 90'!D230/'Res old 90'!$E$38*'Res old 75'!$E$38</f>
        <v>#REF!</v>
      </c>
      <c r="E230" s="6" t="e">
        <f>'Res old 90'!E230/'Res old 90'!$E$38*'Res old 75'!$E$38</f>
        <v>#REF!</v>
      </c>
      <c r="F230" s="6" t="e">
        <f>'Res old 90'!F230/'Res old 90'!$E$38*'Res old 75'!$E$38</f>
        <v>#REF!</v>
      </c>
      <c r="G230" s="6" t="e">
        <f>'Res old 90'!G230/'Res old 90'!$E$38*'Res old 75'!$E$38</f>
        <v>#REF!</v>
      </c>
    </row>
    <row r="231" spans="3:7" ht="12.75" customHeight="1" x14ac:dyDescent="0.2">
      <c r="C231" s="5">
        <v>17</v>
      </c>
      <c r="D231" s="6" t="e">
        <f>'Res old 90'!D231/'Res old 90'!$E$38*'Res old 75'!$E$38</f>
        <v>#REF!</v>
      </c>
      <c r="E231" s="6" t="e">
        <f>'Res old 90'!E231/'Res old 90'!$E$38*'Res old 75'!$E$38</f>
        <v>#REF!</v>
      </c>
      <c r="F231" s="6" t="e">
        <f>'Res old 90'!F231/'Res old 90'!$E$38*'Res old 75'!$E$38</f>
        <v>#REF!</v>
      </c>
      <c r="G231" s="6" t="e">
        <f>'Res old 90'!G231/'Res old 90'!$E$38*'Res old 75'!$E$38</f>
        <v>#REF!</v>
      </c>
    </row>
    <row r="232" spans="3:7" ht="12.75" customHeight="1" x14ac:dyDescent="0.2">
      <c r="C232" s="5">
        <v>18</v>
      </c>
      <c r="D232" s="6" t="e">
        <f>'Res old 90'!D232/'Res old 90'!$E$38*'Res old 75'!$E$38</f>
        <v>#REF!</v>
      </c>
      <c r="E232" s="6" t="e">
        <f>'Res old 90'!E232/'Res old 90'!$E$38*'Res old 75'!$E$38</f>
        <v>#REF!</v>
      </c>
      <c r="F232" s="6" t="e">
        <f>'Res old 90'!F232/'Res old 90'!$E$38*'Res old 75'!$E$38</f>
        <v>#REF!</v>
      </c>
      <c r="G232" s="6" t="e">
        <f>'Res old 90'!G232/'Res old 90'!$E$38*'Res old 75'!$E$38</f>
        <v>#REF!</v>
      </c>
    </row>
    <row r="233" spans="3:7" ht="12.75" customHeight="1" x14ac:dyDescent="0.2">
      <c r="C233" s="5">
        <v>19</v>
      </c>
      <c r="D233" s="6" t="e">
        <f>'Res old 90'!D233/'Res old 90'!$E$38*'Res old 75'!$E$38</f>
        <v>#REF!</v>
      </c>
      <c r="E233" s="6" t="e">
        <f>'Res old 90'!E233/'Res old 90'!$E$38*'Res old 75'!$E$38</f>
        <v>#REF!</v>
      </c>
      <c r="F233" s="6" t="e">
        <f>'Res old 90'!F233/'Res old 90'!$E$38*'Res old 75'!$E$38</f>
        <v>#REF!</v>
      </c>
      <c r="G233" s="6" t="e">
        <f>'Res old 90'!G233/'Res old 90'!$E$38*'Res old 75'!$E$38</f>
        <v>#REF!</v>
      </c>
    </row>
    <row r="234" spans="3:7" ht="12.75" customHeight="1" x14ac:dyDescent="0.2">
      <c r="C234" s="5">
        <v>20</v>
      </c>
      <c r="D234" s="6" t="e">
        <f>'Res old 90'!D234/'Res old 90'!$E$38*'Res old 75'!$E$38</f>
        <v>#REF!</v>
      </c>
      <c r="E234" s="6" t="e">
        <f>'Res old 90'!E234/'Res old 90'!$E$38*'Res old 75'!$E$38</f>
        <v>#REF!</v>
      </c>
      <c r="F234" s="6" t="e">
        <f>'Res old 90'!F234/'Res old 90'!$E$38*'Res old 75'!$E$38</f>
        <v>#REF!</v>
      </c>
      <c r="G234" s="6" t="e">
        <f>'Res old 90'!G234/'Res old 90'!$E$38*'Res old 75'!$E$38</f>
        <v>#REF!</v>
      </c>
    </row>
    <row r="235" spans="3:7" ht="19.5" customHeight="1" x14ac:dyDescent="0.2">
      <c r="C235" s="5">
        <v>21</v>
      </c>
      <c r="D235" s="6" t="e">
        <f>'Res old 90'!D235/'Res old 90'!$E$38*'Res old 75'!$E$38</f>
        <v>#REF!</v>
      </c>
      <c r="E235" s="6" t="e">
        <f>'Res old 90'!E235/'Res old 90'!$E$38*'Res old 75'!$E$38</f>
        <v>#REF!</v>
      </c>
      <c r="F235" s="6" t="e">
        <f>'Res old 90'!F235/'Res old 90'!$E$38*'Res old 75'!$E$38</f>
        <v>#REF!</v>
      </c>
      <c r="G235" s="6" t="e">
        <f>'Res old 90'!G235/'Res old 90'!$E$38*'Res old 75'!$E$38</f>
        <v>#REF!</v>
      </c>
    </row>
    <row r="236" spans="3:7" ht="12.75" customHeight="1" x14ac:dyDescent="0.2">
      <c r="C236" s="5">
        <v>22</v>
      </c>
      <c r="D236" s="6" t="e">
        <f>'Res old 90'!D236/'Res old 90'!$E$38*'Res old 75'!$E$38</f>
        <v>#REF!</v>
      </c>
      <c r="E236" s="6" t="e">
        <f>'Res old 90'!E236/'Res old 90'!$E$38*'Res old 75'!$E$38</f>
        <v>#REF!</v>
      </c>
      <c r="F236" s="6" t="e">
        <f>'Res old 90'!F236/'Res old 90'!$E$38*'Res old 75'!$E$38</f>
        <v>#REF!</v>
      </c>
      <c r="G236" s="6" t="e">
        <f>'Res old 90'!G236/'Res old 90'!$E$38*'Res old 75'!$E$38</f>
        <v>#REF!</v>
      </c>
    </row>
    <row r="237" spans="3:7" ht="12.75" customHeight="1" x14ac:dyDescent="0.2">
      <c r="C237" s="5">
        <v>23</v>
      </c>
      <c r="D237" s="6" t="e">
        <f>'Res old 90'!D237/'Res old 90'!$E$38*'Res old 75'!$E$38</f>
        <v>#REF!</v>
      </c>
      <c r="E237" s="6" t="e">
        <f>'Res old 90'!E237/'Res old 90'!$E$38*'Res old 75'!$E$38</f>
        <v>#REF!</v>
      </c>
      <c r="F237" s="6" t="e">
        <f>'Res old 90'!F237/'Res old 90'!$E$38*'Res old 75'!$E$38</f>
        <v>#REF!</v>
      </c>
      <c r="G237" s="6" t="e">
        <f>'Res old 90'!G237/'Res old 90'!$E$38*'Res old 75'!$E$38</f>
        <v>#REF!</v>
      </c>
    </row>
    <row r="238" spans="3:7" ht="12.75" customHeight="1" x14ac:dyDescent="0.2">
      <c r="C238" s="5">
        <v>24</v>
      </c>
      <c r="D238" s="6" t="e">
        <f>'Res old 90'!D238/'Res old 90'!$E$38*'Res old 75'!$E$38</f>
        <v>#REF!</v>
      </c>
      <c r="E238" s="6" t="e">
        <f>'Res old 90'!E238/'Res old 90'!$E$38*'Res old 75'!$E$38</f>
        <v>#REF!</v>
      </c>
      <c r="F238" s="6" t="e">
        <f>'Res old 90'!F238/'Res old 90'!$E$38*'Res old 75'!$E$38</f>
        <v>#REF!</v>
      </c>
      <c r="G238" s="6" t="e">
        <f>'Res old 90'!G238/'Res old 90'!$E$38*'Res old 75'!$E$38</f>
        <v>#REF!</v>
      </c>
    </row>
    <row r="239" spans="3:7" ht="12.75" customHeight="1" x14ac:dyDescent="0.2">
      <c r="C239" s="5">
        <v>25</v>
      </c>
      <c r="D239" s="6" t="e">
        <f>'Res old 90'!D239/'Res old 90'!$E$38*'Res old 75'!$E$38</f>
        <v>#REF!</v>
      </c>
      <c r="E239" s="6" t="e">
        <f>'Res old 90'!E239/'Res old 90'!$E$38*'Res old 75'!$E$38</f>
        <v>#REF!</v>
      </c>
      <c r="F239" s="6" t="e">
        <f>'Res old 90'!F239/'Res old 90'!$E$38*'Res old 75'!$E$38</f>
        <v>#REF!</v>
      </c>
      <c r="G239" s="6" t="e">
        <f>'Res old 90'!G239/'Res old 90'!$E$38*'Res old 75'!$E$38</f>
        <v>#REF!</v>
      </c>
    </row>
    <row r="240" spans="3:7" ht="18" customHeight="1" x14ac:dyDescent="0.2">
      <c r="C240" s="19" t="e">
        <f>C206</f>
        <v>#REF!</v>
      </c>
      <c r="D240" s="15"/>
      <c r="E240" s="15"/>
      <c r="F240" s="15"/>
    </row>
    <row r="241" spans="3:7" ht="18" customHeight="1" x14ac:dyDescent="0.2">
      <c r="C241" s="4" t="s">
        <v>8</v>
      </c>
      <c r="E241" s="8"/>
      <c r="F241" s="15"/>
      <c r="G241" s="14"/>
    </row>
    <row r="242" spans="3:7" ht="18" customHeight="1" x14ac:dyDescent="0.2">
      <c r="C242" s="4" t="s">
        <v>0</v>
      </c>
      <c r="D242" s="15"/>
      <c r="E242" s="20">
        <v>0.75</v>
      </c>
      <c r="F242" s="15"/>
      <c r="G242" s="14" t="str">
        <f>+cit</f>
        <v/>
      </c>
    </row>
    <row r="243" spans="3:7" ht="18" customHeight="1" x14ac:dyDescent="0.2">
      <c r="C243" s="4" t="s">
        <v>19</v>
      </c>
      <c r="D243" s="15"/>
      <c r="E243" s="8"/>
      <c r="F243" s="8"/>
      <c r="G243" s="24" t="str">
        <f>+_cit1</f>
        <v/>
      </c>
    </row>
    <row r="244" spans="3:7" x14ac:dyDescent="0.2">
      <c r="C244" s="4"/>
      <c r="D244" s="15"/>
      <c r="E244" s="8"/>
      <c r="F244" s="15"/>
      <c r="G244" s="24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50" t="s">
        <v>53</v>
      </c>
    </row>
    <row r="247" spans="3:7" x14ac:dyDescent="0.2">
      <c r="C247" s="3"/>
      <c r="D247" s="3"/>
      <c r="E247" s="2"/>
      <c r="F247" s="43" t="s">
        <v>54</v>
      </c>
      <c r="G247" s="3"/>
    </row>
    <row r="248" spans="3:7" ht="25.5" x14ac:dyDescent="0.2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">
      <c r="C249" s="5">
        <v>1</v>
      </c>
      <c r="D249" s="6" t="e">
        <f>'Res old 90'!D249/'Res old 90'!$E$38*'Res old 75'!$E$38</f>
        <v>#REF!</v>
      </c>
      <c r="E249" s="6" t="e">
        <f>'Res old 90'!E249/'Res old 90'!$E$38*'Res old 75'!$E$38</f>
        <v>#REF!</v>
      </c>
      <c r="F249" s="6" t="e">
        <f>'Res old 90'!F249/'Res old 90'!$E$38*'Res old 75'!$E$38</f>
        <v>#REF!</v>
      </c>
      <c r="G249" s="6" t="e">
        <f>'Res old 90'!G249/'Res old 90'!$E$38*'Res old 75'!$E$38</f>
        <v>#REF!</v>
      </c>
    </row>
    <row r="250" spans="3:7" ht="12.75" customHeight="1" x14ac:dyDescent="0.2">
      <c r="C250" s="5">
        <v>2</v>
      </c>
      <c r="D250" s="6" t="e">
        <f>'Res old 90'!D250/'Res old 90'!$E$38*'Res old 75'!$E$38</f>
        <v>#REF!</v>
      </c>
      <c r="E250" s="6" t="e">
        <f>'Res old 90'!E250/'Res old 90'!$E$38*'Res old 75'!$E$38</f>
        <v>#REF!</v>
      </c>
      <c r="F250" s="6" t="e">
        <f>'Res old 90'!F250/'Res old 90'!$E$38*'Res old 75'!$E$38</f>
        <v>#REF!</v>
      </c>
      <c r="G250" s="6" t="e">
        <f>'Res old 90'!G250/'Res old 90'!$E$38*'Res old 75'!$E$38</f>
        <v>#REF!</v>
      </c>
    </row>
    <row r="251" spans="3:7" ht="12.75" customHeight="1" x14ac:dyDescent="0.2">
      <c r="C251" s="17">
        <v>3</v>
      </c>
      <c r="D251" s="6" t="e">
        <f>'Res old 90'!D251/'Res old 90'!$E$38*'Res old 75'!$E$38</f>
        <v>#REF!</v>
      </c>
      <c r="E251" s="6" t="e">
        <f>'Res old 90'!E251/'Res old 90'!$E$38*'Res old 75'!$E$38</f>
        <v>#REF!</v>
      </c>
      <c r="F251" s="6" t="e">
        <f>'Res old 90'!F251/'Res old 90'!$E$38*'Res old 75'!$E$38</f>
        <v>#REF!</v>
      </c>
      <c r="G251" s="6" t="e">
        <f>'Res old 90'!G251/'Res old 90'!$E$38*'Res old 75'!$E$38</f>
        <v>#REF!</v>
      </c>
    </row>
    <row r="252" spans="3:7" ht="12.75" customHeight="1" x14ac:dyDescent="0.2">
      <c r="C252" s="5">
        <v>4</v>
      </c>
      <c r="D252" s="6" t="e">
        <f>'Res old 90'!D252/'Res old 90'!$E$38*'Res old 75'!$E$38</f>
        <v>#REF!</v>
      </c>
      <c r="E252" s="6" t="e">
        <f>'Res old 90'!E252/'Res old 90'!$E$38*'Res old 75'!$E$38</f>
        <v>#REF!</v>
      </c>
      <c r="F252" s="6" t="e">
        <f>'Res old 90'!F252/'Res old 90'!$E$38*'Res old 75'!$E$38</f>
        <v>#REF!</v>
      </c>
      <c r="G252" s="6" t="e">
        <f>'Res old 90'!G252/'Res old 90'!$E$38*'Res old 75'!$E$38</f>
        <v>#REF!</v>
      </c>
    </row>
    <row r="253" spans="3:7" ht="12.75" customHeight="1" x14ac:dyDescent="0.2">
      <c r="C253" s="5">
        <v>5</v>
      </c>
      <c r="D253" s="6" t="e">
        <f>'Res old 90'!D253/'Res old 90'!$E$38*'Res old 75'!$E$38</f>
        <v>#REF!</v>
      </c>
      <c r="E253" s="6" t="e">
        <f>'Res old 90'!E253/'Res old 90'!$E$38*'Res old 75'!$E$38</f>
        <v>#REF!</v>
      </c>
      <c r="F253" s="6" t="e">
        <f>'Res old 90'!F253/'Res old 90'!$E$38*'Res old 75'!$E$38</f>
        <v>#REF!</v>
      </c>
      <c r="G253" s="6" t="e">
        <f>'Res old 90'!G253/'Res old 90'!$E$38*'Res old 75'!$E$38</f>
        <v>#REF!</v>
      </c>
    </row>
    <row r="254" spans="3:7" ht="19.5" customHeight="1" x14ac:dyDescent="0.2">
      <c r="C254" s="17">
        <v>6</v>
      </c>
      <c r="D254" s="6" t="e">
        <f>'Res old 90'!D254/'Res old 90'!$E$38*'Res old 75'!$E$38</f>
        <v>#REF!</v>
      </c>
      <c r="E254" s="6" t="e">
        <f>'Res old 90'!E254/'Res old 90'!$E$38*'Res old 75'!$E$38</f>
        <v>#REF!</v>
      </c>
      <c r="F254" s="6" t="e">
        <f>'Res old 90'!F254/'Res old 90'!$E$38*'Res old 75'!$E$38</f>
        <v>#REF!</v>
      </c>
      <c r="G254" s="6" t="e">
        <f>'Res old 90'!G254/'Res old 90'!$E$38*'Res old 75'!$E$38</f>
        <v>#REF!</v>
      </c>
    </row>
    <row r="255" spans="3:7" ht="12.75" customHeight="1" x14ac:dyDescent="0.2">
      <c r="C255" s="5">
        <v>7</v>
      </c>
      <c r="D255" s="6" t="e">
        <f>'Res old 90'!D255/'Res old 90'!$E$38*'Res old 75'!$E$38</f>
        <v>#REF!</v>
      </c>
      <c r="E255" s="6" t="e">
        <f>'Res old 90'!E255/'Res old 90'!$E$38*'Res old 75'!$E$38</f>
        <v>#REF!</v>
      </c>
      <c r="F255" s="6" t="e">
        <f>'Res old 90'!F255/'Res old 90'!$E$38*'Res old 75'!$E$38</f>
        <v>#REF!</v>
      </c>
      <c r="G255" s="6" t="e">
        <f>'Res old 90'!G255/'Res old 90'!$E$38*'Res old 75'!$E$38</f>
        <v>#REF!</v>
      </c>
    </row>
    <row r="256" spans="3:7" ht="12.75" customHeight="1" x14ac:dyDescent="0.2">
      <c r="C256" s="5">
        <v>8</v>
      </c>
      <c r="D256" s="6" t="e">
        <f>'Res old 90'!D256/'Res old 90'!$E$38*'Res old 75'!$E$38</f>
        <v>#REF!</v>
      </c>
      <c r="E256" s="6" t="e">
        <f>'Res old 90'!E256/'Res old 90'!$E$38*'Res old 75'!$E$38</f>
        <v>#REF!</v>
      </c>
      <c r="F256" s="6" t="e">
        <f>'Res old 90'!F256/'Res old 90'!$E$38*'Res old 75'!$E$38</f>
        <v>#REF!</v>
      </c>
      <c r="G256" s="6" t="e">
        <f>'Res old 90'!G256/'Res old 90'!$E$38*'Res old 75'!$E$38</f>
        <v>#REF!</v>
      </c>
    </row>
    <row r="257" spans="3:7" ht="12.75" customHeight="1" x14ac:dyDescent="0.2">
      <c r="C257" s="5">
        <v>9</v>
      </c>
      <c r="D257" s="6" t="e">
        <f>'Res old 90'!D257/'Res old 90'!$E$38*'Res old 75'!$E$38</f>
        <v>#REF!</v>
      </c>
      <c r="E257" s="6" t="e">
        <f>'Res old 90'!E257/'Res old 90'!$E$38*'Res old 75'!$E$38</f>
        <v>#REF!</v>
      </c>
      <c r="F257" s="6" t="e">
        <f>'Res old 90'!F257/'Res old 90'!$E$38*'Res old 75'!$E$38</f>
        <v>#REF!</v>
      </c>
      <c r="G257" s="6" t="e">
        <f>'Res old 90'!G257/'Res old 90'!$E$38*'Res old 75'!$E$38</f>
        <v>#REF!</v>
      </c>
    </row>
    <row r="258" spans="3:7" ht="12.75" customHeight="1" x14ac:dyDescent="0.2">
      <c r="C258" s="5">
        <v>10</v>
      </c>
      <c r="D258" s="6" t="e">
        <f>'Res old 90'!D258/'Res old 90'!$E$38*'Res old 75'!$E$38</f>
        <v>#REF!</v>
      </c>
      <c r="E258" s="6" t="e">
        <f>'Res old 90'!E258/'Res old 90'!$E$38*'Res old 75'!$E$38</f>
        <v>#REF!</v>
      </c>
      <c r="F258" s="6" t="e">
        <f>'Res old 90'!F258/'Res old 90'!$E$38*'Res old 75'!$E$38</f>
        <v>#REF!</v>
      </c>
      <c r="G258" s="6" t="e">
        <f>'Res old 90'!G258/'Res old 90'!$E$38*'Res old 75'!$E$38</f>
        <v>#REF!</v>
      </c>
    </row>
    <row r="259" spans="3:7" ht="19.5" customHeight="1" x14ac:dyDescent="0.2">
      <c r="C259" s="5">
        <v>11</v>
      </c>
      <c r="D259" s="6" t="e">
        <f>'Res old 90'!D259/'Res old 90'!$E$38*'Res old 75'!$E$38</f>
        <v>#REF!</v>
      </c>
      <c r="E259" s="6" t="e">
        <f>'Res old 90'!E259/'Res old 90'!$E$38*'Res old 75'!$E$38</f>
        <v>#REF!</v>
      </c>
      <c r="F259" s="6" t="e">
        <f>'Res old 90'!F259/'Res old 90'!$E$38*'Res old 75'!$E$38</f>
        <v>#REF!</v>
      </c>
      <c r="G259" s="6" t="e">
        <f>'Res old 90'!G259/'Res old 90'!$E$38*'Res old 75'!$E$38</f>
        <v>#REF!</v>
      </c>
    </row>
    <row r="260" spans="3:7" ht="12.75" customHeight="1" x14ac:dyDescent="0.2">
      <c r="C260" s="5">
        <v>12</v>
      </c>
      <c r="D260" s="6" t="e">
        <f>'Res old 90'!D260/'Res old 90'!$E$38*'Res old 75'!$E$38</f>
        <v>#REF!</v>
      </c>
      <c r="E260" s="6" t="e">
        <f>'Res old 90'!E260/'Res old 90'!$E$38*'Res old 75'!$E$38</f>
        <v>#REF!</v>
      </c>
      <c r="F260" s="6" t="e">
        <f>'Res old 90'!F260/'Res old 90'!$E$38*'Res old 75'!$E$38</f>
        <v>#REF!</v>
      </c>
      <c r="G260" s="6" t="e">
        <f>'Res old 90'!G260/'Res old 90'!$E$38*'Res old 75'!$E$38</f>
        <v>#REF!</v>
      </c>
    </row>
    <row r="261" spans="3:7" ht="12.75" customHeight="1" x14ac:dyDescent="0.2">
      <c r="C261" s="5">
        <v>13</v>
      </c>
      <c r="D261" s="6" t="e">
        <f>'Res old 90'!D261/'Res old 90'!$E$38*'Res old 75'!$E$38</f>
        <v>#REF!</v>
      </c>
      <c r="E261" s="6" t="e">
        <f>'Res old 90'!E261/'Res old 90'!$E$38*'Res old 75'!$E$38</f>
        <v>#REF!</v>
      </c>
      <c r="F261" s="6" t="e">
        <f>'Res old 90'!F261/'Res old 90'!$E$38*'Res old 75'!$E$38</f>
        <v>#REF!</v>
      </c>
      <c r="G261" s="6" t="e">
        <f>'Res old 90'!G261/'Res old 90'!$E$38*'Res old 75'!$E$38</f>
        <v>#REF!</v>
      </c>
    </row>
    <row r="262" spans="3:7" ht="12.75" customHeight="1" x14ac:dyDescent="0.2">
      <c r="C262" s="5">
        <v>14</v>
      </c>
      <c r="D262" s="6" t="e">
        <f>'Res old 90'!D262/'Res old 90'!$E$38*'Res old 75'!$E$38</f>
        <v>#REF!</v>
      </c>
      <c r="E262" s="6" t="e">
        <f>'Res old 90'!E262/'Res old 90'!$E$38*'Res old 75'!$E$38</f>
        <v>#REF!</v>
      </c>
      <c r="F262" s="6" t="e">
        <f>'Res old 90'!F262/'Res old 90'!$E$38*'Res old 75'!$E$38</f>
        <v>#REF!</v>
      </c>
      <c r="G262" s="6" t="e">
        <f>'Res old 90'!G262/'Res old 90'!$E$38*'Res old 75'!$E$38</f>
        <v>#REF!</v>
      </c>
    </row>
    <row r="263" spans="3:7" ht="12.75" customHeight="1" x14ac:dyDescent="0.2">
      <c r="C263" s="5">
        <v>15</v>
      </c>
      <c r="D263" s="6" t="e">
        <f>'Res old 90'!D263/'Res old 90'!$E$38*'Res old 75'!$E$38</f>
        <v>#REF!</v>
      </c>
      <c r="E263" s="6" t="e">
        <f>'Res old 90'!E263/'Res old 90'!$E$38*'Res old 75'!$E$38</f>
        <v>#REF!</v>
      </c>
      <c r="F263" s="6" t="e">
        <f>'Res old 90'!F263/'Res old 90'!$E$38*'Res old 75'!$E$38</f>
        <v>#REF!</v>
      </c>
      <c r="G263" s="6" t="e">
        <f>'Res old 90'!G263/'Res old 90'!$E$38*'Res old 75'!$E$38</f>
        <v>#REF!</v>
      </c>
    </row>
    <row r="264" spans="3:7" ht="19.5" customHeight="1" x14ac:dyDescent="0.2">
      <c r="C264" s="5">
        <v>16</v>
      </c>
      <c r="D264" s="6" t="e">
        <f>'Res old 90'!D264/'Res old 90'!$E$38*'Res old 75'!$E$38</f>
        <v>#REF!</v>
      </c>
      <c r="E264" s="6" t="e">
        <f>'Res old 90'!E264/'Res old 90'!$E$38*'Res old 75'!$E$38</f>
        <v>#REF!</v>
      </c>
      <c r="F264" s="6" t="e">
        <f>'Res old 90'!F264/'Res old 90'!$E$38*'Res old 75'!$E$38</f>
        <v>#REF!</v>
      </c>
      <c r="G264" s="6" t="e">
        <f>'Res old 90'!G264/'Res old 90'!$E$38*'Res old 75'!$E$38</f>
        <v>#REF!</v>
      </c>
    </row>
    <row r="265" spans="3:7" ht="12.75" customHeight="1" x14ac:dyDescent="0.2">
      <c r="C265" s="5">
        <v>17</v>
      </c>
      <c r="D265" s="6" t="e">
        <f>'Res old 90'!D265/'Res old 90'!$E$38*'Res old 75'!$E$38</f>
        <v>#REF!</v>
      </c>
      <c r="E265" s="6" t="e">
        <f>'Res old 90'!E265/'Res old 90'!$E$38*'Res old 75'!$E$38</f>
        <v>#REF!</v>
      </c>
      <c r="F265" s="6" t="e">
        <f>'Res old 90'!F265/'Res old 90'!$E$38*'Res old 75'!$E$38</f>
        <v>#REF!</v>
      </c>
      <c r="G265" s="6" t="e">
        <f>'Res old 90'!G265/'Res old 90'!$E$38*'Res old 75'!$E$38</f>
        <v>#REF!</v>
      </c>
    </row>
    <row r="266" spans="3:7" ht="12.75" customHeight="1" x14ac:dyDescent="0.2">
      <c r="C266" s="5">
        <v>18</v>
      </c>
      <c r="D266" s="6" t="e">
        <f>'Res old 90'!D266/'Res old 90'!$E$38*'Res old 75'!$E$38</f>
        <v>#REF!</v>
      </c>
      <c r="E266" s="6" t="e">
        <f>'Res old 90'!E266/'Res old 90'!$E$38*'Res old 75'!$E$38</f>
        <v>#REF!</v>
      </c>
      <c r="F266" s="6" t="e">
        <f>'Res old 90'!F266/'Res old 90'!$E$38*'Res old 75'!$E$38</f>
        <v>#REF!</v>
      </c>
      <c r="G266" s="6" t="e">
        <f>'Res old 90'!G266/'Res old 90'!$E$38*'Res old 75'!$E$38</f>
        <v>#REF!</v>
      </c>
    </row>
    <row r="267" spans="3:7" ht="12.75" customHeight="1" x14ac:dyDescent="0.2">
      <c r="C267" s="5">
        <v>19</v>
      </c>
      <c r="D267" s="6" t="e">
        <f>'Res old 90'!D267/'Res old 90'!$E$38*'Res old 75'!$E$38</f>
        <v>#REF!</v>
      </c>
      <c r="E267" s="6" t="e">
        <f>'Res old 90'!E267/'Res old 90'!$E$38*'Res old 75'!$E$38</f>
        <v>#REF!</v>
      </c>
      <c r="F267" s="6" t="e">
        <f>'Res old 90'!F267/'Res old 90'!$E$38*'Res old 75'!$E$38</f>
        <v>#REF!</v>
      </c>
      <c r="G267" s="6" t="e">
        <f>'Res old 90'!G267/'Res old 90'!$E$38*'Res old 75'!$E$38</f>
        <v>#REF!</v>
      </c>
    </row>
    <row r="268" spans="3:7" ht="12.75" customHeight="1" x14ac:dyDescent="0.2">
      <c r="C268" s="5">
        <v>20</v>
      </c>
      <c r="D268" s="6" t="e">
        <f>'Res old 90'!D268/'Res old 90'!$E$38*'Res old 75'!$E$38</f>
        <v>#REF!</v>
      </c>
      <c r="E268" s="6" t="e">
        <f>'Res old 90'!E268/'Res old 90'!$E$38*'Res old 75'!$E$38</f>
        <v>#REF!</v>
      </c>
      <c r="F268" s="6" t="e">
        <f>'Res old 90'!F268/'Res old 90'!$E$38*'Res old 75'!$E$38</f>
        <v>#REF!</v>
      </c>
      <c r="G268" s="6" t="e">
        <f>'Res old 90'!G268/'Res old 90'!$E$38*'Res old 75'!$E$38</f>
        <v>#REF!</v>
      </c>
    </row>
    <row r="269" spans="3:7" ht="19.5" customHeight="1" x14ac:dyDescent="0.2">
      <c r="C269" s="5">
        <v>21</v>
      </c>
      <c r="D269" s="6" t="e">
        <f>'Res old 90'!D269/'Res old 90'!$E$38*'Res old 75'!$E$38</f>
        <v>#REF!</v>
      </c>
      <c r="E269" s="6" t="e">
        <f>'Res old 90'!E269/'Res old 90'!$E$38*'Res old 75'!$E$38</f>
        <v>#REF!</v>
      </c>
      <c r="F269" s="6" t="e">
        <f>'Res old 90'!F269/'Res old 90'!$E$38*'Res old 75'!$E$38</f>
        <v>#REF!</v>
      </c>
      <c r="G269" s="6" t="e">
        <f>'Res old 90'!G269/'Res old 90'!$E$38*'Res old 75'!$E$38</f>
        <v>#REF!</v>
      </c>
    </row>
    <row r="270" spans="3:7" ht="12.75" customHeight="1" x14ac:dyDescent="0.2">
      <c r="C270" s="5">
        <v>22</v>
      </c>
      <c r="D270" s="6" t="e">
        <f>'Res old 90'!D270/'Res old 90'!$E$38*'Res old 75'!$E$38</f>
        <v>#REF!</v>
      </c>
      <c r="E270" s="6" t="e">
        <f>'Res old 90'!E270/'Res old 90'!$E$38*'Res old 75'!$E$38</f>
        <v>#REF!</v>
      </c>
      <c r="F270" s="6" t="e">
        <f>'Res old 90'!F270/'Res old 90'!$E$38*'Res old 75'!$E$38</f>
        <v>#REF!</v>
      </c>
      <c r="G270" s="6" t="e">
        <f>'Res old 90'!G270/'Res old 90'!$E$38*'Res old 75'!$E$38</f>
        <v>#REF!</v>
      </c>
    </row>
    <row r="271" spans="3:7" ht="12.75" customHeight="1" x14ac:dyDescent="0.2">
      <c r="C271" s="5">
        <v>23</v>
      </c>
      <c r="D271" s="6" t="e">
        <f>'Res old 90'!D271/'Res old 90'!$E$38*'Res old 75'!$E$38</f>
        <v>#REF!</v>
      </c>
      <c r="E271" s="6" t="e">
        <f>'Res old 90'!E271/'Res old 90'!$E$38*'Res old 75'!$E$38</f>
        <v>#REF!</v>
      </c>
      <c r="F271" s="6" t="e">
        <f>'Res old 90'!F271/'Res old 90'!$E$38*'Res old 75'!$E$38</f>
        <v>#REF!</v>
      </c>
      <c r="G271" s="6" t="e">
        <f>'Res old 90'!G271/'Res old 90'!$E$38*'Res old 75'!$E$38</f>
        <v>#REF!</v>
      </c>
    </row>
    <row r="272" spans="3:7" ht="12.75" customHeight="1" x14ac:dyDescent="0.2">
      <c r="C272" s="5">
        <v>24</v>
      </c>
      <c r="D272" s="6" t="e">
        <f>'Res old 90'!D272/'Res old 90'!$E$38*'Res old 75'!$E$38</f>
        <v>#REF!</v>
      </c>
      <c r="E272" s="6" t="e">
        <f>'Res old 90'!E272/'Res old 90'!$E$38*'Res old 75'!$E$38</f>
        <v>#REF!</v>
      </c>
      <c r="F272" s="6" t="e">
        <f>'Res old 90'!F272/'Res old 90'!$E$38*'Res old 75'!$E$38</f>
        <v>#REF!</v>
      </c>
      <c r="G272" s="6" t="e">
        <f>'Res old 90'!G272/'Res old 90'!$E$38*'Res old 75'!$E$38</f>
        <v>#REF!</v>
      </c>
    </row>
    <row r="273" spans="3:7" ht="12.75" customHeight="1" x14ac:dyDescent="0.2">
      <c r="C273" s="5">
        <v>25</v>
      </c>
      <c r="D273" s="6" t="e">
        <f>'Res old 90'!D273/'Res old 90'!$E$38*'Res old 75'!$E$38</f>
        <v>#REF!</v>
      </c>
      <c r="E273" s="6" t="e">
        <f>'Res old 90'!E273/'Res old 90'!$E$38*'Res old 75'!$E$38</f>
        <v>#REF!</v>
      </c>
      <c r="F273" s="6" t="e">
        <f>'Res old 90'!F273/'Res old 90'!$E$38*'Res old 75'!$E$38</f>
        <v>#REF!</v>
      </c>
      <c r="G273" s="6" t="e">
        <f>'Res old 90'!G273/'Res old 90'!$E$38*'Res old 75'!$E$38</f>
        <v>#REF!</v>
      </c>
    </row>
    <row r="274" spans="3:7" ht="18" customHeight="1" x14ac:dyDescent="0.2">
      <c r="C274" s="19" t="e">
        <f>C240</f>
        <v>#REF!</v>
      </c>
      <c r="D274" s="15"/>
      <c r="E274" s="15"/>
      <c r="F274" s="15"/>
    </row>
    <row r="275" spans="3:7" ht="18" customHeight="1" x14ac:dyDescent="0.2">
      <c r="C275" s="4" t="s">
        <v>8</v>
      </c>
      <c r="E275" s="8"/>
      <c r="F275" s="15"/>
      <c r="G275" s="14"/>
    </row>
    <row r="276" spans="3:7" ht="18" customHeight="1" x14ac:dyDescent="0.2">
      <c r="C276" s="4" t="s">
        <v>0</v>
      </c>
      <c r="D276" s="15"/>
      <c r="E276" s="20">
        <v>0.75</v>
      </c>
      <c r="F276" s="15"/>
      <c r="G276" s="14" t="str">
        <f>+cit</f>
        <v/>
      </c>
    </row>
    <row r="277" spans="3:7" ht="18" customHeight="1" x14ac:dyDescent="0.2">
      <c r="C277" s="4" t="s">
        <v>20</v>
      </c>
      <c r="D277" s="15"/>
      <c r="E277" s="8"/>
      <c r="F277" s="8"/>
      <c r="G277" s="24" t="str">
        <f>+_cit1</f>
        <v/>
      </c>
    </row>
    <row r="278" spans="3:7" x14ac:dyDescent="0.2">
      <c r="C278" s="4"/>
      <c r="D278" s="15"/>
      <c r="E278" s="8"/>
      <c r="F278" s="15"/>
      <c r="G278" s="24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50" t="s">
        <v>53</v>
      </c>
    </row>
    <row r="281" spans="3:7" x14ac:dyDescent="0.2">
      <c r="C281" s="3"/>
      <c r="D281" s="3"/>
      <c r="E281" s="2"/>
      <c r="F281" s="43" t="s">
        <v>54</v>
      </c>
      <c r="G281" s="3"/>
    </row>
    <row r="282" spans="3:7" ht="25.5" x14ac:dyDescent="0.2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">
      <c r="C283" s="5">
        <v>1</v>
      </c>
      <c r="D283" s="6" t="e">
        <f>'Res old 90'!D283/'Res old 90'!$E$38*'Res old 75'!$E$38</f>
        <v>#REF!</v>
      </c>
      <c r="E283" s="6" t="e">
        <f>'Res old 90'!E283/'Res old 90'!$E$38*'Res old 75'!$E$38</f>
        <v>#REF!</v>
      </c>
      <c r="F283" s="6" t="e">
        <f>'Res old 90'!F283/'Res old 90'!$E$38*'Res old 75'!$E$38</f>
        <v>#REF!</v>
      </c>
      <c r="G283" s="6" t="e">
        <f>'Res old 90'!G283/'Res old 90'!$E$38*'Res old 75'!$E$38</f>
        <v>#REF!</v>
      </c>
    </row>
    <row r="284" spans="3:7" ht="12.75" customHeight="1" x14ac:dyDescent="0.2">
      <c r="C284" s="5">
        <v>2</v>
      </c>
      <c r="D284" s="6" t="e">
        <f>'Res old 90'!D284/'Res old 90'!$E$38*'Res old 75'!$E$38</f>
        <v>#REF!</v>
      </c>
      <c r="E284" s="6" t="e">
        <f>'Res old 90'!E284/'Res old 90'!$E$38*'Res old 75'!$E$38</f>
        <v>#REF!</v>
      </c>
      <c r="F284" s="6" t="e">
        <f>'Res old 90'!F284/'Res old 90'!$E$38*'Res old 75'!$E$38</f>
        <v>#REF!</v>
      </c>
      <c r="G284" s="6" t="e">
        <f>'Res old 90'!G284/'Res old 90'!$E$38*'Res old 75'!$E$38</f>
        <v>#REF!</v>
      </c>
    </row>
    <row r="285" spans="3:7" ht="12.75" customHeight="1" x14ac:dyDescent="0.2">
      <c r="C285" s="17">
        <v>3</v>
      </c>
      <c r="D285" s="6" t="e">
        <f>'Res old 90'!D285/'Res old 90'!$E$38*'Res old 75'!$E$38</f>
        <v>#REF!</v>
      </c>
      <c r="E285" s="6" t="e">
        <f>'Res old 90'!E285/'Res old 90'!$E$38*'Res old 75'!$E$38</f>
        <v>#REF!</v>
      </c>
      <c r="F285" s="6" t="e">
        <f>'Res old 90'!F285/'Res old 90'!$E$38*'Res old 75'!$E$38</f>
        <v>#REF!</v>
      </c>
      <c r="G285" s="6" t="e">
        <f>'Res old 90'!G285/'Res old 90'!$E$38*'Res old 75'!$E$38</f>
        <v>#REF!</v>
      </c>
    </row>
    <row r="286" spans="3:7" ht="12.75" customHeight="1" x14ac:dyDescent="0.2">
      <c r="C286" s="5">
        <v>4</v>
      </c>
      <c r="D286" s="6" t="e">
        <f>'Res old 90'!D286/'Res old 90'!$E$38*'Res old 75'!$E$38</f>
        <v>#REF!</v>
      </c>
      <c r="E286" s="6" t="e">
        <f>'Res old 90'!E286/'Res old 90'!$E$38*'Res old 75'!$E$38</f>
        <v>#REF!</v>
      </c>
      <c r="F286" s="6" t="e">
        <f>'Res old 90'!F286/'Res old 90'!$E$38*'Res old 75'!$E$38</f>
        <v>#REF!</v>
      </c>
      <c r="G286" s="6" t="e">
        <f>'Res old 90'!G286/'Res old 90'!$E$38*'Res old 75'!$E$38</f>
        <v>#REF!</v>
      </c>
    </row>
    <row r="287" spans="3:7" ht="12.75" customHeight="1" x14ac:dyDescent="0.2">
      <c r="C287" s="5">
        <v>5</v>
      </c>
      <c r="D287" s="6" t="e">
        <f>'Res old 90'!D287/'Res old 90'!$E$38*'Res old 75'!$E$38</f>
        <v>#REF!</v>
      </c>
      <c r="E287" s="6" t="e">
        <f>'Res old 90'!E287/'Res old 90'!$E$38*'Res old 75'!$E$38</f>
        <v>#REF!</v>
      </c>
      <c r="F287" s="6" t="e">
        <f>'Res old 90'!F287/'Res old 90'!$E$38*'Res old 75'!$E$38</f>
        <v>#REF!</v>
      </c>
      <c r="G287" s="6" t="e">
        <f>'Res old 90'!G287/'Res old 90'!$E$38*'Res old 75'!$E$38</f>
        <v>#REF!</v>
      </c>
    </row>
    <row r="288" spans="3:7" ht="19.5" customHeight="1" x14ac:dyDescent="0.2">
      <c r="C288" s="17">
        <v>6</v>
      </c>
      <c r="D288" s="6" t="e">
        <f>'Res old 90'!D288/'Res old 90'!$E$38*'Res old 75'!$E$38</f>
        <v>#REF!</v>
      </c>
      <c r="E288" s="6" t="e">
        <f>'Res old 90'!E288/'Res old 90'!$E$38*'Res old 75'!$E$38</f>
        <v>#REF!</v>
      </c>
      <c r="F288" s="6" t="e">
        <f>'Res old 90'!F288/'Res old 90'!$E$38*'Res old 75'!$E$38</f>
        <v>#REF!</v>
      </c>
      <c r="G288" s="6" t="e">
        <f>'Res old 90'!G288/'Res old 90'!$E$38*'Res old 75'!$E$38</f>
        <v>#REF!</v>
      </c>
    </row>
    <row r="289" spans="3:7" ht="12.75" customHeight="1" x14ac:dyDescent="0.2">
      <c r="C289" s="5">
        <v>7</v>
      </c>
      <c r="D289" s="6" t="e">
        <f>'Res old 90'!D289/'Res old 90'!$E$38*'Res old 75'!$E$38</f>
        <v>#REF!</v>
      </c>
      <c r="E289" s="6" t="e">
        <f>'Res old 90'!E289/'Res old 90'!$E$38*'Res old 75'!$E$38</f>
        <v>#REF!</v>
      </c>
      <c r="F289" s="6" t="e">
        <f>'Res old 90'!F289/'Res old 90'!$E$38*'Res old 75'!$E$38</f>
        <v>#REF!</v>
      </c>
      <c r="G289" s="6" t="e">
        <f>'Res old 90'!G289/'Res old 90'!$E$38*'Res old 75'!$E$38</f>
        <v>#REF!</v>
      </c>
    </row>
    <row r="290" spans="3:7" ht="12.75" customHeight="1" x14ac:dyDescent="0.2">
      <c r="C290" s="5">
        <v>8</v>
      </c>
      <c r="D290" s="6" t="e">
        <f>'Res old 90'!D290/'Res old 90'!$E$38*'Res old 75'!$E$38</f>
        <v>#REF!</v>
      </c>
      <c r="E290" s="6" t="e">
        <f>'Res old 90'!E290/'Res old 90'!$E$38*'Res old 75'!$E$38</f>
        <v>#REF!</v>
      </c>
      <c r="F290" s="6" t="e">
        <f>'Res old 90'!F290/'Res old 90'!$E$38*'Res old 75'!$E$38</f>
        <v>#REF!</v>
      </c>
      <c r="G290" s="6" t="e">
        <f>'Res old 90'!G290/'Res old 90'!$E$38*'Res old 75'!$E$38</f>
        <v>#REF!</v>
      </c>
    </row>
    <row r="291" spans="3:7" ht="12.75" customHeight="1" x14ac:dyDescent="0.2">
      <c r="C291" s="5">
        <v>9</v>
      </c>
      <c r="D291" s="6" t="e">
        <f>'Res old 90'!D291/'Res old 90'!$E$38*'Res old 75'!$E$38</f>
        <v>#REF!</v>
      </c>
      <c r="E291" s="6" t="e">
        <f>'Res old 90'!E291/'Res old 90'!$E$38*'Res old 75'!$E$38</f>
        <v>#REF!</v>
      </c>
      <c r="F291" s="6" t="e">
        <f>'Res old 90'!F291/'Res old 90'!$E$38*'Res old 75'!$E$38</f>
        <v>#REF!</v>
      </c>
      <c r="G291" s="6" t="e">
        <f>'Res old 90'!G291/'Res old 90'!$E$38*'Res old 75'!$E$38</f>
        <v>#REF!</v>
      </c>
    </row>
    <row r="292" spans="3:7" ht="12.75" customHeight="1" x14ac:dyDescent="0.2">
      <c r="C292" s="5">
        <v>10</v>
      </c>
      <c r="D292" s="6" t="e">
        <f>'Res old 90'!D292/'Res old 90'!$E$38*'Res old 75'!$E$38</f>
        <v>#REF!</v>
      </c>
      <c r="E292" s="6" t="e">
        <f>'Res old 90'!E292/'Res old 90'!$E$38*'Res old 75'!$E$38</f>
        <v>#REF!</v>
      </c>
      <c r="F292" s="6" t="e">
        <f>'Res old 90'!F292/'Res old 90'!$E$38*'Res old 75'!$E$38</f>
        <v>#REF!</v>
      </c>
      <c r="G292" s="6" t="e">
        <f>'Res old 90'!G292/'Res old 90'!$E$38*'Res old 75'!$E$38</f>
        <v>#REF!</v>
      </c>
    </row>
    <row r="293" spans="3:7" ht="19.5" customHeight="1" x14ac:dyDescent="0.2">
      <c r="C293" s="5">
        <v>11</v>
      </c>
      <c r="D293" s="6" t="e">
        <f>'Res old 90'!D293/'Res old 90'!$E$38*'Res old 75'!$E$38</f>
        <v>#REF!</v>
      </c>
      <c r="E293" s="6" t="e">
        <f>'Res old 90'!E293/'Res old 90'!$E$38*'Res old 75'!$E$38</f>
        <v>#REF!</v>
      </c>
      <c r="F293" s="6" t="e">
        <f>'Res old 90'!F293/'Res old 90'!$E$38*'Res old 75'!$E$38</f>
        <v>#REF!</v>
      </c>
      <c r="G293" s="6" t="e">
        <f>'Res old 90'!G293/'Res old 90'!$E$38*'Res old 75'!$E$38</f>
        <v>#REF!</v>
      </c>
    </row>
    <row r="294" spans="3:7" ht="12.75" customHeight="1" x14ac:dyDescent="0.2">
      <c r="C294" s="5">
        <v>12</v>
      </c>
      <c r="D294" s="6" t="e">
        <f>'Res old 90'!D294/'Res old 90'!$E$38*'Res old 75'!$E$38</f>
        <v>#REF!</v>
      </c>
      <c r="E294" s="6" t="e">
        <f>'Res old 90'!E294/'Res old 90'!$E$38*'Res old 75'!$E$38</f>
        <v>#REF!</v>
      </c>
      <c r="F294" s="6" t="e">
        <f>'Res old 90'!F294/'Res old 90'!$E$38*'Res old 75'!$E$38</f>
        <v>#REF!</v>
      </c>
      <c r="G294" s="6" t="e">
        <f>'Res old 90'!G294/'Res old 90'!$E$38*'Res old 75'!$E$38</f>
        <v>#REF!</v>
      </c>
    </row>
    <row r="295" spans="3:7" ht="12.75" customHeight="1" x14ac:dyDescent="0.2">
      <c r="C295" s="5">
        <v>13</v>
      </c>
      <c r="D295" s="6" t="e">
        <f>'Res old 90'!D295/'Res old 90'!$E$38*'Res old 75'!$E$38</f>
        <v>#REF!</v>
      </c>
      <c r="E295" s="6" t="e">
        <f>'Res old 90'!E295/'Res old 90'!$E$38*'Res old 75'!$E$38</f>
        <v>#REF!</v>
      </c>
      <c r="F295" s="6" t="e">
        <f>'Res old 90'!F295/'Res old 90'!$E$38*'Res old 75'!$E$38</f>
        <v>#REF!</v>
      </c>
      <c r="G295" s="6" t="e">
        <f>'Res old 90'!G295/'Res old 90'!$E$38*'Res old 75'!$E$38</f>
        <v>#REF!</v>
      </c>
    </row>
    <row r="296" spans="3:7" ht="12.75" customHeight="1" x14ac:dyDescent="0.2">
      <c r="C296" s="5">
        <v>14</v>
      </c>
      <c r="D296" s="6" t="e">
        <f>'Res old 90'!D296/'Res old 90'!$E$38*'Res old 75'!$E$38</f>
        <v>#REF!</v>
      </c>
      <c r="E296" s="6" t="e">
        <f>'Res old 90'!E296/'Res old 90'!$E$38*'Res old 75'!$E$38</f>
        <v>#REF!</v>
      </c>
      <c r="F296" s="6" t="e">
        <f>'Res old 90'!F296/'Res old 90'!$E$38*'Res old 75'!$E$38</f>
        <v>#REF!</v>
      </c>
      <c r="G296" s="6" t="e">
        <f>'Res old 90'!G296/'Res old 90'!$E$38*'Res old 75'!$E$38</f>
        <v>#REF!</v>
      </c>
    </row>
    <row r="297" spans="3:7" ht="12.75" customHeight="1" x14ac:dyDescent="0.2">
      <c r="C297" s="5">
        <v>15</v>
      </c>
      <c r="D297" s="6" t="e">
        <f>'Res old 90'!D297/'Res old 90'!$E$38*'Res old 75'!$E$38</f>
        <v>#REF!</v>
      </c>
      <c r="E297" s="6" t="e">
        <f>'Res old 90'!E297/'Res old 90'!$E$38*'Res old 75'!$E$38</f>
        <v>#REF!</v>
      </c>
      <c r="F297" s="6" t="e">
        <f>'Res old 90'!F297/'Res old 90'!$E$38*'Res old 75'!$E$38</f>
        <v>#REF!</v>
      </c>
      <c r="G297" s="6" t="e">
        <f>'Res old 90'!G297/'Res old 90'!$E$38*'Res old 75'!$E$38</f>
        <v>#REF!</v>
      </c>
    </row>
    <row r="298" spans="3:7" ht="19.5" customHeight="1" x14ac:dyDescent="0.2">
      <c r="C298" s="5">
        <v>16</v>
      </c>
      <c r="D298" s="6" t="e">
        <f>'Res old 90'!D298/'Res old 90'!$E$38*'Res old 75'!$E$38</f>
        <v>#REF!</v>
      </c>
      <c r="E298" s="6" t="e">
        <f>'Res old 90'!E298/'Res old 90'!$E$38*'Res old 75'!$E$38</f>
        <v>#REF!</v>
      </c>
      <c r="F298" s="6" t="e">
        <f>'Res old 90'!F298/'Res old 90'!$E$38*'Res old 75'!$E$38</f>
        <v>#REF!</v>
      </c>
      <c r="G298" s="6" t="e">
        <f>'Res old 90'!G298/'Res old 90'!$E$38*'Res old 75'!$E$38</f>
        <v>#REF!</v>
      </c>
    </row>
    <row r="299" spans="3:7" ht="12.75" customHeight="1" x14ac:dyDescent="0.2">
      <c r="C299" s="5">
        <v>17</v>
      </c>
      <c r="D299" s="6" t="e">
        <f>'Res old 90'!D299/'Res old 90'!$E$38*'Res old 75'!$E$38</f>
        <v>#REF!</v>
      </c>
      <c r="E299" s="6" t="e">
        <f>'Res old 90'!E299/'Res old 90'!$E$38*'Res old 75'!$E$38</f>
        <v>#REF!</v>
      </c>
      <c r="F299" s="6" t="e">
        <f>'Res old 90'!F299/'Res old 90'!$E$38*'Res old 75'!$E$38</f>
        <v>#REF!</v>
      </c>
      <c r="G299" s="6" t="e">
        <f>'Res old 90'!G299/'Res old 90'!$E$38*'Res old 75'!$E$38</f>
        <v>#REF!</v>
      </c>
    </row>
    <row r="300" spans="3:7" ht="12.75" customHeight="1" x14ac:dyDescent="0.2">
      <c r="C300" s="5">
        <v>18</v>
      </c>
      <c r="D300" s="6" t="e">
        <f>'Res old 90'!D300/'Res old 90'!$E$38*'Res old 75'!$E$38</f>
        <v>#REF!</v>
      </c>
      <c r="E300" s="6" t="e">
        <f>'Res old 90'!E300/'Res old 90'!$E$38*'Res old 75'!$E$38</f>
        <v>#REF!</v>
      </c>
      <c r="F300" s="6" t="e">
        <f>'Res old 90'!F300/'Res old 90'!$E$38*'Res old 75'!$E$38</f>
        <v>#REF!</v>
      </c>
      <c r="G300" s="6" t="e">
        <f>'Res old 90'!G300/'Res old 90'!$E$38*'Res old 75'!$E$38</f>
        <v>#REF!</v>
      </c>
    </row>
    <row r="301" spans="3:7" ht="12.75" customHeight="1" x14ac:dyDescent="0.2">
      <c r="C301" s="5">
        <v>19</v>
      </c>
      <c r="D301" s="6" t="e">
        <f>'Res old 90'!D301/'Res old 90'!$E$38*'Res old 75'!$E$38</f>
        <v>#REF!</v>
      </c>
      <c r="E301" s="6" t="e">
        <f>'Res old 90'!E301/'Res old 90'!$E$38*'Res old 75'!$E$38</f>
        <v>#REF!</v>
      </c>
      <c r="F301" s="6" t="e">
        <f>'Res old 90'!F301/'Res old 90'!$E$38*'Res old 75'!$E$38</f>
        <v>#REF!</v>
      </c>
      <c r="G301" s="6" t="e">
        <f>'Res old 90'!G301/'Res old 90'!$E$38*'Res old 75'!$E$38</f>
        <v>#REF!</v>
      </c>
    </row>
    <row r="302" spans="3:7" ht="12.75" customHeight="1" x14ac:dyDescent="0.2">
      <c r="C302" s="5">
        <v>20</v>
      </c>
      <c r="D302" s="6" t="e">
        <f>'Res old 90'!D302/'Res old 90'!$E$38*'Res old 75'!$E$38</f>
        <v>#REF!</v>
      </c>
      <c r="E302" s="6" t="e">
        <f>'Res old 90'!E302/'Res old 90'!$E$38*'Res old 75'!$E$38</f>
        <v>#REF!</v>
      </c>
      <c r="F302" s="6" t="e">
        <f>'Res old 90'!F302/'Res old 90'!$E$38*'Res old 75'!$E$38</f>
        <v>#REF!</v>
      </c>
      <c r="G302" s="6" t="e">
        <f>'Res old 90'!G302/'Res old 90'!$E$38*'Res old 75'!$E$38</f>
        <v>#REF!</v>
      </c>
    </row>
    <row r="303" spans="3:7" ht="19.5" customHeight="1" x14ac:dyDescent="0.2">
      <c r="C303" s="5">
        <v>21</v>
      </c>
      <c r="D303" s="6" t="e">
        <f>'Res old 90'!D303/'Res old 90'!$E$38*'Res old 75'!$E$38</f>
        <v>#REF!</v>
      </c>
      <c r="E303" s="6" t="e">
        <f>'Res old 90'!E303/'Res old 90'!$E$38*'Res old 75'!$E$38</f>
        <v>#REF!</v>
      </c>
      <c r="F303" s="6" t="e">
        <f>'Res old 90'!F303/'Res old 90'!$E$38*'Res old 75'!$E$38</f>
        <v>#REF!</v>
      </c>
      <c r="G303" s="6" t="e">
        <f>'Res old 90'!G303/'Res old 90'!$E$38*'Res old 75'!$E$38</f>
        <v>#REF!</v>
      </c>
    </row>
    <row r="304" spans="3:7" ht="12.75" customHeight="1" x14ac:dyDescent="0.2">
      <c r="C304" s="5">
        <v>22</v>
      </c>
      <c r="D304" s="6" t="e">
        <f>'Res old 90'!D304/'Res old 90'!$E$38*'Res old 75'!$E$38</f>
        <v>#REF!</v>
      </c>
      <c r="E304" s="6" t="e">
        <f>'Res old 90'!E304/'Res old 90'!$E$38*'Res old 75'!$E$38</f>
        <v>#REF!</v>
      </c>
      <c r="F304" s="6" t="e">
        <f>'Res old 90'!F304/'Res old 90'!$E$38*'Res old 75'!$E$38</f>
        <v>#REF!</v>
      </c>
      <c r="G304" s="6" t="e">
        <f>'Res old 90'!G304/'Res old 90'!$E$38*'Res old 75'!$E$38</f>
        <v>#REF!</v>
      </c>
    </row>
    <row r="305" spans="3:7" ht="12.75" customHeight="1" x14ac:dyDescent="0.2">
      <c r="C305" s="5">
        <v>23</v>
      </c>
      <c r="D305" s="6" t="e">
        <f>'Res old 90'!D305/'Res old 90'!$E$38*'Res old 75'!$E$38</f>
        <v>#REF!</v>
      </c>
      <c r="E305" s="6" t="e">
        <f>'Res old 90'!E305/'Res old 90'!$E$38*'Res old 75'!$E$38</f>
        <v>#REF!</v>
      </c>
      <c r="F305" s="6" t="e">
        <f>'Res old 90'!F305/'Res old 90'!$E$38*'Res old 75'!$E$38</f>
        <v>#REF!</v>
      </c>
      <c r="G305" s="6" t="e">
        <f>'Res old 90'!G305/'Res old 90'!$E$38*'Res old 75'!$E$38</f>
        <v>#REF!</v>
      </c>
    </row>
    <row r="306" spans="3:7" ht="12.75" customHeight="1" x14ac:dyDescent="0.2">
      <c r="C306" s="5">
        <v>24</v>
      </c>
      <c r="D306" s="6" t="e">
        <f>'Res old 90'!D306/'Res old 90'!$E$38*'Res old 75'!$E$38</f>
        <v>#REF!</v>
      </c>
      <c r="E306" s="6" t="e">
        <f>'Res old 90'!E306/'Res old 90'!$E$38*'Res old 75'!$E$38</f>
        <v>#REF!</v>
      </c>
      <c r="F306" s="6" t="e">
        <f>'Res old 90'!F306/'Res old 90'!$E$38*'Res old 75'!$E$38</f>
        <v>#REF!</v>
      </c>
      <c r="G306" s="6" t="e">
        <f>'Res old 90'!G306/'Res old 90'!$E$38*'Res old 75'!$E$38</f>
        <v>#REF!</v>
      </c>
    </row>
    <row r="307" spans="3:7" ht="12.75" customHeight="1" x14ac:dyDescent="0.2">
      <c r="C307" s="5">
        <v>25</v>
      </c>
      <c r="D307" s="6" t="e">
        <f>'Res old 90'!D307/'Res old 90'!$E$38*'Res old 75'!$E$38</f>
        <v>#REF!</v>
      </c>
      <c r="E307" s="6" t="e">
        <f>'Res old 90'!E307/'Res old 90'!$E$38*'Res old 75'!$E$38</f>
        <v>#REF!</v>
      </c>
      <c r="F307" s="6" t="e">
        <f>'Res old 90'!F307/'Res old 90'!$E$38*'Res old 75'!$E$38</f>
        <v>#REF!</v>
      </c>
      <c r="G307" s="6" t="e">
        <f>'Res old 90'!G307/'Res old 90'!$E$38*'Res old 75'!$E$38</f>
        <v>#REF!</v>
      </c>
    </row>
    <row r="308" spans="3:7" ht="18" customHeight="1" x14ac:dyDescent="0.2">
      <c r="C308" s="19" t="e">
        <f>C274</f>
        <v>#REF!</v>
      </c>
      <c r="D308" s="25"/>
      <c r="E308" s="25"/>
      <c r="F308" s="25"/>
    </row>
    <row r="309" spans="3:7" ht="18" customHeight="1" x14ac:dyDescent="0.2">
      <c r="C309" s="4" t="s">
        <v>8</v>
      </c>
      <c r="E309" s="8"/>
      <c r="F309" s="15"/>
      <c r="G309" s="14"/>
    </row>
    <row r="310" spans="3:7" ht="18" customHeight="1" x14ac:dyDescent="0.2">
      <c r="C310" s="4" t="s">
        <v>0</v>
      </c>
      <c r="D310" s="15"/>
      <c r="E310" s="20">
        <v>0.75</v>
      </c>
      <c r="F310" s="15"/>
      <c r="G310" s="14" t="str">
        <f>+cit</f>
        <v/>
      </c>
    </row>
    <row r="311" spans="3:7" ht="18" customHeight="1" x14ac:dyDescent="0.2">
      <c r="C311" s="4" t="s">
        <v>21</v>
      </c>
      <c r="D311" s="15"/>
      <c r="E311" s="8"/>
      <c r="F311" s="8"/>
      <c r="G311" s="24" t="str">
        <f>+_cit1</f>
        <v/>
      </c>
    </row>
    <row r="312" spans="3:7" x14ac:dyDescent="0.2">
      <c r="C312" s="4"/>
      <c r="D312" s="15"/>
      <c r="E312" s="8"/>
      <c r="F312" s="15"/>
      <c r="G312" s="24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50" t="s">
        <v>53</v>
      </c>
    </row>
    <row r="315" spans="3:7" x14ac:dyDescent="0.2">
      <c r="C315" s="3"/>
      <c r="D315" s="3"/>
      <c r="E315" s="2"/>
      <c r="F315" s="43" t="s">
        <v>54</v>
      </c>
      <c r="G315" s="3"/>
    </row>
    <row r="316" spans="3:7" ht="25.5" x14ac:dyDescent="0.2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">
      <c r="C317" s="5">
        <v>1</v>
      </c>
      <c r="D317" s="6" t="e">
        <f>'Res old 90'!D317/'Res old 90'!$E$38*'Res old 75'!$E$38</f>
        <v>#REF!</v>
      </c>
      <c r="E317" s="6" t="e">
        <f>'Res old 90'!E317/'Res old 90'!$E$38*'Res old 75'!$E$38</f>
        <v>#REF!</v>
      </c>
      <c r="F317" s="6" t="e">
        <f>'Res old 90'!F317/'Res old 90'!$E$38*'Res old 75'!$E$38</f>
        <v>#REF!</v>
      </c>
      <c r="G317" s="6" t="e">
        <f>'Res old 90'!G317/'Res old 90'!$E$38*'Res old 75'!$E$38</f>
        <v>#REF!</v>
      </c>
    </row>
    <row r="318" spans="3:7" ht="12.75" customHeight="1" x14ac:dyDescent="0.2">
      <c r="C318" s="5">
        <v>2</v>
      </c>
      <c r="D318" s="6" t="e">
        <f>'Res old 90'!D318/'Res old 90'!$E$38*'Res old 75'!$E$38</f>
        <v>#REF!</v>
      </c>
      <c r="E318" s="6" t="e">
        <f>'Res old 90'!E318/'Res old 90'!$E$38*'Res old 75'!$E$38</f>
        <v>#REF!</v>
      </c>
      <c r="F318" s="6" t="e">
        <f>'Res old 90'!F318/'Res old 90'!$E$38*'Res old 75'!$E$38</f>
        <v>#REF!</v>
      </c>
      <c r="G318" s="6" t="e">
        <f>'Res old 90'!G318/'Res old 90'!$E$38*'Res old 75'!$E$38</f>
        <v>#REF!</v>
      </c>
    </row>
    <row r="319" spans="3:7" ht="12.75" customHeight="1" x14ac:dyDescent="0.2">
      <c r="C319" s="17">
        <v>3</v>
      </c>
      <c r="D319" s="6" t="e">
        <f>'Res old 90'!D319/'Res old 90'!$E$38*'Res old 75'!$E$38</f>
        <v>#REF!</v>
      </c>
      <c r="E319" s="6" t="e">
        <f>'Res old 90'!E319/'Res old 90'!$E$38*'Res old 75'!$E$38</f>
        <v>#REF!</v>
      </c>
      <c r="F319" s="6" t="e">
        <f>'Res old 90'!F319/'Res old 90'!$E$38*'Res old 75'!$E$38</f>
        <v>#REF!</v>
      </c>
      <c r="G319" s="6" t="e">
        <f>'Res old 90'!G319/'Res old 90'!$E$38*'Res old 75'!$E$38</f>
        <v>#REF!</v>
      </c>
    </row>
    <row r="320" spans="3:7" ht="12.75" customHeight="1" x14ac:dyDescent="0.2">
      <c r="C320" s="5">
        <v>4</v>
      </c>
      <c r="D320" s="6" t="e">
        <f>'Res old 90'!D320/'Res old 90'!$E$38*'Res old 75'!$E$38</f>
        <v>#REF!</v>
      </c>
      <c r="E320" s="6" t="e">
        <f>'Res old 90'!E320/'Res old 90'!$E$38*'Res old 75'!$E$38</f>
        <v>#REF!</v>
      </c>
      <c r="F320" s="6" t="e">
        <f>'Res old 90'!F320/'Res old 90'!$E$38*'Res old 75'!$E$38</f>
        <v>#REF!</v>
      </c>
      <c r="G320" s="6" t="e">
        <f>'Res old 90'!G320/'Res old 90'!$E$38*'Res old 75'!$E$38</f>
        <v>#REF!</v>
      </c>
    </row>
    <row r="321" spans="3:7" ht="12.75" customHeight="1" x14ac:dyDescent="0.2">
      <c r="C321" s="5">
        <v>5</v>
      </c>
      <c r="D321" s="6" t="e">
        <f>'Res old 90'!D321/'Res old 90'!$E$38*'Res old 75'!$E$38</f>
        <v>#REF!</v>
      </c>
      <c r="E321" s="6" t="e">
        <f>'Res old 90'!E321/'Res old 90'!$E$38*'Res old 75'!$E$38</f>
        <v>#REF!</v>
      </c>
      <c r="F321" s="6" t="e">
        <f>'Res old 90'!F321/'Res old 90'!$E$38*'Res old 75'!$E$38</f>
        <v>#REF!</v>
      </c>
      <c r="G321" s="6" t="e">
        <f>'Res old 90'!G321/'Res old 90'!$E$38*'Res old 75'!$E$38</f>
        <v>#REF!</v>
      </c>
    </row>
    <row r="322" spans="3:7" ht="19.5" customHeight="1" x14ac:dyDescent="0.2">
      <c r="C322" s="17">
        <v>6</v>
      </c>
      <c r="D322" s="6" t="e">
        <f>'Res old 90'!D322/'Res old 90'!$E$38*'Res old 75'!$E$38</f>
        <v>#REF!</v>
      </c>
      <c r="E322" s="6" t="e">
        <f>'Res old 90'!E322/'Res old 90'!$E$38*'Res old 75'!$E$38</f>
        <v>#REF!</v>
      </c>
      <c r="F322" s="6" t="e">
        <f>'Res old 90'!F322/'Res old 90'!$E$38*'Res old 75'!$E$38</f>
        <v>#REF!</v>
      </c>
      <c r="G322" s="6" t="e">
        <f>'Res old 90'!G322/'Res old 90'!$E$38*'Res old 75'!$E$38</f>
        <v>#REF!</v>
      </c>
    </row>
    <row r="323" spans="3:7" ht="12.75" customHeight="1" x14ac:dyDescent="0.2">
      <c r="C323" s="5">
        <v>7</v>
      </c>
      <c r="D323" s="6" t="e">
        <f>'Res old 90'!D323/'Res old 90'!$E$38*'Res old 75'!$E$38</f>
        <v>#REF!</v>
      </c>
      <c r="E323" s="6" t="e">
        <f>'Res old 90'!E323/'Res old 90'!$E$38*'Res old 75'!$E$38</f>
        <v>#REF!</v>
      </c>
      <c r="F323" s="6" t="e">
        <f>'Res old 90'!F323/'Res old 90'!$E$38*'Res old 75'!$E$38</f>
        <v>#REF!</v>
      </c>
      <c r="G323" s="6" t="e">
        <f>'Res old 90'!G323/'Res old 90'!$E$38*'Res old 75'!$E$38</f>
        <v>#REF!</v>
      </c>
    </row>
    <row r="324" spans="3:7" ht="12.75" customHeight="1" x14ac:dyDescent="0.2">
      <c r="C324" s="5">
        <v>8</v>
      </c>
      <c r="D324" s="6" t="e">
        <f>'Res old 90'!D324/'Res old 90'!$E$38*'Res old 75'!$E$38</f>
        <v>#REF!</v>
      </c>
      <c r="E324" s="6" t="e">
        <f>'Res old 90'!E324/'Res old 90'!$E$38*'Res old 75'!$E$38</f>
        <v>#REF!</v>
      </c>
      <c r="F324" s="6" t="e">
        <f>'Res old 90'!F324/'Res old 90'!$E$38*'Res old 75'!$E$38</f>
        <v>#REF!</v>
      </c>
      <c r="G324" s="6" t="e">
        <f>'Res old 90'!G324/'Res old 90'!$E$38*'Res old 75'!$E$38</f>
        <v>#REF!</v>
      </c>
    </row>
    <row r="325" spans="3:7" ht="12.75" customHeight="1" x14ac:dyDescent="0.2">
      <c r="C325" s="5">
        <v>9</v>
      </c>
      <c r="D325" s="6" t="e">
        <f>'Res old 90'!D325/'Res old 90'!$E$38*'Res old 75'!$E$38</f>
        <v>#REF!</v>
      </c>
      <c r="E325" s="6" t="e">
        <f>'Res old 90'!E325/'Res old 90'!$E$38*'Res old 75'!$E$38</f>
        <v>#REF!</v>
      </c>
      <c r="F325" s="6" t="e">
        <f>'Res old 90'!F325/'Res old 90'!$E$38*'Res old 75'!$E$38</f>
        <v>#REF!</v>
      </c>
      <c r="G325" s="6" t="e">
        <f>'Res old 90'!G325/'Res old 90'!$E$38*'Res old 75'!$E$38</f>
        <v>#REF!</v>
      </c>
    </row>
    <row r="326" spans="3:7" ht="12.75" customHeight="1" x14ac:dyDescent="0.2">
      <c r="C326" s="5">
        <v>10</v>
      </c>
      <c r="D326" s="6" t="e">
        <f>'Res old 90'!D326/'Res old 90'!$E$38*'Res old 75'!$E$38</f>
        <v>#REF!</v>
      </c>
      <c r="E326" s="6" t="e">
        <f>'Res old 90'!E326/'Res old 90'!$E$38*'Res old 75'!$E$38</f>
        <v>#REF!</v>
      </c>
      <c r="F326" s="6" t="e">
        <f>'Res old 90'!F326/'Res old 90'!$E$38*'Res old 75'!$E$38</f>
        <v>#REF!</v>
      </c>
      <c r="G326" s="6" t="e">
        <f>'Res old 90'!G326/'Res old 90'!$E$38*'Res old 75'!$E$38</f>
        <v>#REF!</v>
      </c>
    </row>
    <row r="327" spans="3:7" ht="19.5" customHeight="1" x14ac:dyDescent="0.2">
      <c r="C327" s="5">
        <v>11</v>
      </c>
      <c r="D327" s="6" t="e">
        <f>'Res old 90'!D327/'Res old 90'!$E$38*'Res old 75'!$E$38</f>
        <v>#REF!</v>
      </c>
      <c r="E327" s="6" t="e">
        <f>'Res old 90'!E327/'Res old 90'!$E$38*'Res old 75'!$E$38</f>
        <v>#REF!</v>
      </c>
      <c r="F327" s="6" t="e">
        <f>'Res old 90'!F327/'Res old 90'!$E$38*'Res old 75'!$E$38</f>
        <v>#REF!</v>
      </c>
      <c r="G327" s="6" t="e">
        <f>'Res old 90'!G327/'Res old 90'!$E$38*'Res old 75'!$E$38</f>
        <v>#REF!</v>
      </c>
    </row>
    <row r="328" spans="3:7" ht="12.75" customHeight="1" x14ac:dyDescent="0.2">
      <c r="C328" s="5">
        <v>12</v>
      </c>
      <c r="D328" s="6" t="e">
        <f>'Res old 90'!D328/'Res old 90'!$E$38*'Res old 75'!$E$38</f>
        <v>#REF!</v>
      </c>
      <c r="E328" s="6" t="e">
        <f>'Res old 90'!E328/'Res old 90'!$E$38*'Res old 75'!$E$38</f>
        <v>#REF!</v>
      </c>
      <c r="F328" s="6" t="e">
        <f>'Res old 90'!F328/'Res old 90'!$E$38*'Res old 75'!$E$38</f>
        <v>#REF!</v>
      </c>
      <c r="G328" s="6" t="e">
        <f>'Res old 90'!G328/'Res old 90'!$E$38*'Res old 75'!$E$38</f>
        <v>#REF!</v>
      </c>
    </row>
    <row r="329" spans="3:7" ht="12.75" customHeight="1" x14ac:dyDescent="0.2">
      <c r="C329" s="5">
        <v>13</v>
      </c>
      <c r="D329" s="6" t="e">
        <f>'Res old 90'!D329/'Res old 90'!$E$38*'Res old 75'!$E$38</f>
        <v>#REF!</v>
      </c>
      <c r="E329" s="6" t="e">
        <f>'Res old 90'!E329/'Res old 90'!$E$38*'Res old 75'!$E$38</f>
        <v>#REF!</v>
      </c>
      <c r="F329" s="6" t="e">
        <f>'Res old 90'!F329/'Res old 90'!$E$38*'Res old 75'!$E$38</f>
        <v>#REF!</v>
      </c>
      <c r="G329" s="6" t="e">
        <f>'Res old 90'!G329/'Res old 90'!$E$38*'Res old 75'!$E$38</f>
        <v>#REF!</v>
      </c>
    </row>
    <row r="330" spans="3:7" ht="12.75" customHeight="1" x14ac:dyDescent="0.2">
      <c r="C330" s="5">
        <v>14</v>
      </c>
      <c r="D330" s="6" t="e">
        <f>'Res old 90'!D330/'Res old 90'!$E$38*'Res old 75'!$E$38</f>
        <v>#REF!</v>
      </c>
      <c r="E330" s="6" t="e">
        <f>'Res old 90'!E330/'Res old 90'!$E$38*'Res old 75'!$E$38</f>
        <v>#REF!</v>
      </c>
      <c r="F330" s="6" t="e">
        <f>'Res old 90'!F330/'Res old 90'!$E$38*'Res old 75'!$E$38</f>
        <v>#REF!</v>
      </c>
      <c r="G330" s="6" t="e">
        <f>'Res old 90'!G330/'Res old 90'!$E$38*'Res old 75'!$E$38</f>
        <v>#REF!</v>
      </c>
    </row>
    <row r="331" spans="3:7" ht="12.75" customHeight="1" x14ac:dyDescent="0.2">
      <c r="C331" s="5">
        <v>15</v>
      </c>
      <c r="D331" s="6" t="e">
        <f>'Res old 90'!D331/'Res old 90'!$E$38*'Res old 75'!$E$38</f>
        <v>#REF!</v>
      </c>
      <c r="E331" s="6" t="e">
        <f>'Res old 90'!E331/'Res old 90'!$E$38*'Res old 75'!$E$38</f>
        <v>#REF!</v>
      </c>
      <c r="F331" s="6" t="e">
        <f>'Res old 90'!F331/'Res old 90'!$E$38*'Res old 75'!$E$38</f>
        <v>#REF!</v>
      </c>
      <c r="G331" s="6" t="e">
        <f>'Res old 90'!G331/'Res old 90'!$E$38*'Res old 75'!$E$38</f>
        <v>#REF!</v>
      </c>
    </row>
    <row r="332" spans="3:7" ht="19.5" customHeight="1" x14ac:dyDescent="0.2">
      <c r="C332" s="5">
        <v>16</v>
      </c>
      <c r="D332" s="6" t="e">
        <f>'Res old 90'!D332/'Res old 90'!$E$38*'Res old 75'!$E$38</f>
        <v>#REF!</v>
      </c>
      <c r="E332" s="6" t="e">
        <f>'Res old 90'!E332/'Res old 90'!$E$38*'Res old 75'!$E$38</f>
        <v>#REF!</v>
      </c>
      <c r="F332" s="6" t="e">
        <f>'Res old 90'!F332/'Res old 90'!$E$38*'Res old 75'!$E$38</f>
        <v>#REF!</v>
      </c>
      <c r="G332" s="6" t="e">
        <f>'Res old 90'!G332/'Res old 90'!$E$38*'Res old 75'!$E$38</f>
        <v>#REF!</v>
      </c>
    </row>
    <row r="333" spans="3:7" ht="12.75" customHeight="1" x14ac:dyDescent="0.2">
      <c r="C333" s="5">
        <v>17</v>
      </c>
      <c r="D333" s="6" t="e">
        <f>'Res old 90'!D333/'Res old 90'!$E$38*'Res old 75'!$E$38</f>
        <v>#REF!</v>
      </c>
      <c r="E333" s="6" t="e">
        <f>'Res old 90'!E333/'Res old 90'!$E$38*'Res old 75'!$E$38</f>
        <v>#REF!</v>
      </c>
      <c r="F333" s="6" t="e">
        <f>'Res old 90'!F333/'Res old 90'!$E$38*'Res old 75'!$E$38</f>
        <v>#REF!</v>
      </c>
      <c r="G333" s="6" t="e">
        <f>'Res old 90'!G333/'Res old 90'!$E$38*'Res old 75'!$E$38</f>
        <v>#REF!</v>
      </c>
    </row>
    <row r="334" spans="3:7" ht="12.75" customHeight="1" x14ac:dyDescent="0.2">
      <c r="C334" s="5">
        <v>18</v>
      </c>
      <c r="D334" s="6" t="e">
        <f>'Res old 90'!D334/'Res old 90'!$E$38*'Res old 75'!$E$38</f>
        <v>#REF!</v>
      </c>
      <c r="E334" s="6" t="e">
        <f>'Res old 90'!E334/'Res old 90'!$E$38*'Res old 75'!$E$38</f>
        <v>#REF!</v>
      </c>
      <c r="F334" s="6" t="e">
        <f>'Res old 90'!F334/'Res old 90'!$E$38*'Res old 75'!$E$38</f>
        <v>#REF!</v>
      </c>
      <c r="G334" s="6" t="e">
        <f>'Res old 90'!G334/'Res old 90'!$E$38*'Res old 75'!$E$38</f>
        <v>#REF!</v>
      </c>
    </row>
    <row r="335" spans="3:7" ht="12.75" customHeight="1" x14ac:dyDescent="0.2">
      <c r="C335" s="5">
        <v>19</v>
      </c>
      <c r="D335" s="6" t="e">
        <f>'Res old 90'!D335/'Res old 90'!$E$38*'Res old 75'!$E$38</f>
        <v>#REF!</v>
      </c>
      <c r="E335" s="6" t="e">
        <f>'Res old 90'!E335/'Res old 90'!$E$38*'Res old 75'!$E$38</f>
        <v>#REF!</v>
      </c>
      <c r="F335" s="6" t="e">
        <f>'Res old 90'!F335/'Res old 90'!$E$38*'Res old 75'!$E$38</f>
        <v>#REF!</v>
      </c>
      <c r="G335" s="6" t="e">
        <f>'Res old 90'!G335/'Res old 90'!$E$38*'Res old 75'!$E$38</f>
        <v>#REF!</v>
      </c>
    </row>
    <row r="336" spans="3:7" ht="12.75" customHeight="1" x14ac:dyDescent="0.2">
      <c r="C336" s="5">
        <v>20</v>
      </c>
      <c r="D336" s="6" t="e">
        <f>'Res old 90'!D336/'Res old 90'!$E$38*'Res old 75'!$E$38</f>
        <v>#REF!</v>
      </c>
      <c r="E336" s="6" t="e">
        <f>'Res old 90'!E336/'Res old 90'!$E$38*'Res old 75'!$E$38</f>
        <v>#REF!</v>
      </c>
      <c r="F336" s="6" t="e">
        <f>'Res old 90'!F336/'Res old 90'!$E$38*'Res old 75'!$E$38</f>
        <v>#REF!</v>
      </c>
      <c r="G336" s="6" t="e">
        <f>'Res old 90'!G336/'Res old 90'!$E$38*'Res old 75'!$E$38</f>
        <v>#REF!</v>
      </c>
    </row>
    <row r="337" spans="3:7" ht="19.5" customHeight="1" x14ac:dyDescent="0.2">
      <c r="C337" s="5">
        <v>21</v>
      </c>
      <c r="D337" s="6" t="e">
        <f>'Res old 90'!D337/'Res old 90'!$E$38*'Res old 75'!$E$38</f>
        <v>#REF!</v>
      </c>
      <c r="E337" s="6" t="e">
        <f>'Res old 90'!E337/'Res old 90'!$E$38*'Res old 75'!$E$38</f>
        <v>#REF!</v>
      </c>
      <c r="F337" s="6" t="e">
        <f>'Res old 90'!F337/'Res old 90'!$E$38*'Res old 75'!$E$38</f>
        <v>#REF!</v>
      </c>
      <c r="G337" s="6" t="e">
        <f>'Res old 90'!G337/'Res old 90'!$E$38*'Res old 75'!$E$38</f>
        <v>#REF!</v>
      </c>
    </row>
    <row r="338" spans="3:7" ht="12.75" customHeight="1" x14ac:dyDescent="0.2">
      <c r="C338" s="5">
        <v>22</v>
      </c>
      <c r="D338" s="6" t="e">
        <f>'Res old 90'!D338/'Res old 90'!$E$38*'Res old 75'!$E$38</f>
        <v>#REF!</v>
      </c>
      <c r="E338" s="6" t="e">
        <f>'Res old 90'!E338/'Res old 90'!$E$38*'Res old 75'!$E$38</f>
        <v>#REF!</v>
      </c>
      <c r="F338" s="6" t="e">
        <f>'Res old 90'!F338/'Res old 90'!$E$38*'Res old 75'!$E$38</f>
        <v>#REF!</v>
      </c>
      <c r="G338" s="6" t="e">
        <f>'Res old 90'!G338/'Res old 90'!$E$38*'Res old 75'!$E$38</f>
        <v>#REF!</v>
      </c>
    </row>
    <row r="339" spans="3:7" ht="12.75" customHeight="1" x14ac:dyDescent="0.2">
      <c r="C339" s="5">
        <v>23</v>
      </c>
      <c r="D339" s="6" t="e">
        <f>'Res old 90'!D339/'Res old 90'!$E$38*'Res old 75'!$E$38</f>
        <v>#REF!</v>
      </c>
      <c r="E339" s="6" t="e">
        <f>'Res old 90'!E339/'Res old 90'!$E$38*'Res old 75'!$E$38</f>
        <v>#REF!</v>
      </c>
      <c r="F339" s="6" t="e">
        <f>'Res old 90'!F339/'Res old 90'!$E$38*'Res old 75'!$E$38</f>
        <v>#REF!</v>
      </c>
      <c r="G339" s="6" t="e">
        <f>'Res old 90'!G339/'Res old 90'!$E$38*'Res old 75'!$E$38</f>
        <v>#REF!</v>
      </c>
    </row>
    <row r="340" spans="3:7" ht="12.75" customHeight="1" x14ac:dyDescent="0.2">
      <c r="C340" s="5">
        <v>24</v>
      </c>
      <c r="D340" s="6" t="e">
        <f>'Res old 90'!D340/'Res old 90'!$E$38*'Res old 75'!$E$38</f>
        <v>#REF!</v>
      </c>
      <c r="E340" s="6" t="e">
        <f>'Res old 90'!E340/'Res old 90'!$E$38*'Res old 75'!$E$38</f>
        <v>#REF!</v>
      </c>
      <c r="F340" s="6" t="e">
        <f>'Res old 90'!F340/'Res old 90'!$E$38*'Res old 75'!$E$38</f>
        <v>#REF!</v>
      </c>
      <c r="G340" s="6" t="e">
        <f>'Res old 90'!G340/'Res old 90'!$E$38*'Res old 75'!$E$38</f>
        <v>#REF!</v>
      </c>
    </row>
    <row r="341" spans="3:7" ht="12.75" customHeight="1" x14ac:dyDescent="0.2">
      <c r="C341" s="5">
        <v>25</v>
      </c>
      <c r="D341" s="6" t="e">
        <f>'Res old 90'!D341/'Res old 90'!$E$38*'Res old 75'!$E$38</f>
        <v>#REF!</v>
      </c>
      <c r="E341" s="6" t="e">
        <f>'Res old 90'!E341/'Res old 90'!$E$38*'Res old 75'!$E$38</f>
        <v>#REF!</v>
      </c>
      <c r="F341" s="6" t="e">
        <f>'Res old 90'!F341/'Res old 90'!$E$38*'Res old 75'!$E$38</f>
        <v>#REF!</v>
      </c>
      <c r="G341" s="6" t="e">
        <f>'Res old 90'!G341/'Res old 90'!$E$38*'Res old 75'!$E$38</f>
        <v>#REF!</v>
      </c>
    </row>
    <row r="342" spans="3:7" ht="18" customHeight="1" x14ac:dyDescent="0.2">
      <c r="C342" s="19" t="e">
        <f>C308</f>
        <v>#REF!</v>
      </c>
      <c r="D342" s="25"/>
      <c r="E342" s="25"/>
      <c r="F342" s="25"/>
    </row>
    <row r="343" spans="3:7" ht="18" customHeight="1" x14ac:dyDescent="0.2">
      <c r="C343" s="4" t="s">
        <v>8</v>
      </c>
      <c r="E343" s="8"/>
      <c r="F343" s="15"/>
      <c r="G343" s="14"/>
    </row>
    <row r="344" spans="3:7" ht="18" customHeight="1" x14ac:dyDescent="0.2">
      <c r="C344" s="4" t="s">
        <v>0</v>
      </c>
      <c r="D344" s="15"/>
      <c r="E344" s="20">
        <v>0.75</v>
      </c>
      <c r="F344" s="15"/>
      <c r="G344" s="14" t="str">
        <f>+cit</f>
        <v/>
      </c>
    </row>
    <row r="345" spans="3:7" ht="18" customHeight="1" x14ac:dyDescent="0.2">
      <c r="C345" s="4" t="s">
        <v>22</v>
      </c>
      <c r="D345" s="15"/>
      <c r="E345" s="8"/>
      <c r="F345" s="8"/>
      <c r="G345" s="24" t="str">
        <f>+_cit1</f>
        <v/>
      </c>
    </row>
    <row r="346" spans="3:7" x14ac:dyDescent="0.2">
      <c r="C346" s="4"/>
      <c r="D346" s="15"/>
      <c r="E346" s="8"/>
      <c r="F346" s="15"/>
      <c r="G346" s="24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50" t="s">
        <v>53</v>
      </c>
    </row>
    <row r="349" spans="3:7" x14ac:dyDescent="0.2">
      <c r="C349" s="3"/>
      <c r="D349" s="3"/>
      <c r="E349" s="2"/>
      <c r="F349" s="43" t="s">
        <v>54</v>
      </c>
      <c r="G349" s="3"/>
    </row>
    <row r="350" spans="3:7" ht="25.5" x14ac:dyDescent="0.2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">
      <c r="C351" s="5">
        <v>1</v>
      </c>
      <c r="D351" s="6" t="e">
        <f>'Res old 90'!D351/'Res old 90'!$E$38*'Res old 75'!$E$38</f>
        <v>#REF!</v>
      </c>
      <c r="E351" s="6" t="e">
        <f>'Res old 90'!E351/'Res old 90'!$E$38*'Res old 75'!$E$38</f>
        <v>#REF!</v>
      </c>
      <c r="F351" s="6" t="e">
        <f>'Res old 90'!F351/'Res old 90'!$E$38*'Res old 75'!$E$38</f>
        <v>#REF!</v>
      </c>
      <c r="G351" s="6" t="e">
        <f>'Res old 90'!G351/'Res old 90'!$E$38*'Res old 75'!$E$38</f>
        <v>#REF!</v>
      </c>
    </row>
    <row r="352" spans="3:7" ht="12.75" customHeight="1" x14ac:dyDescent="0.2">
      <c r="C352" s="5">
        <v>2</v>
      </c>
      <c r="D352" s="6" t="e">
        <f>'Res old 90'!D352/'Res old 90'!$E$38*'Res old 75'!$E$38</f>
        <v>#REF!</v>
      </c>
      <c r="E352" s="6" t="e">
        <f>'Res old 90'!E352/'Res old 90'!$E$38*'Res old 75'!$E$38</f>
        <v>#REF!</v>
      </c>
      <c r="F352" s="6" t="e">
        <f>'Res old 90'!F352/'Res old 90'!$E$38*'Res old 75'!$E$38</f>
        <v>#REF!</v>
      </c>
      <c r="G352" s="6" t="e">
        <f>'Res old 90'!G352/'Res old 90'!$E$38*'Res old 75'!$E$38</f>
        <v>#REF!</v>
      </c>
    </row>
    <row r="353" spans="3:7" ht="12.75" customHeight="1" x14ac:dyDescent="0.2">
      <c r="C353" s="17">
        <v>3</v>
      </c>
      <c r="D353" s="6" t="e">
        <f>'Res old 90'!D353/'Res old 90'!$E$38*'Res old 75'!$E$38</f>
        <v>#REF!</v>
      </c>
      <c r="E353" s="6" t="e">
        <f>'Res old 90'!E353/'Res old 90'!$E$38*'Res old 75'!$E$38</f>
        <v>#REF!</v>
      </c>
      <c r="F353" s="6" t="e">
        <f>'Res old 90'!F353/'Res old 90'!$E$38*'Res old 75'!$E$38</f>
        <v>#REF!</v>
      </c>
      <c r="G353" s="6" t="e">
        <f>'Res old 90'!G353/'Res old 90'!$E$38*'Res old 75'!$E$38</f>
        <v>#REF!</v>
      </c>
    </row>
    <row r="354" spans="3:7" ht="12.75" customHeight="1" x14ac:dyDescent="0.2">
      <c r="C354" s="5">
        <v>4</v>
      </c>
      <c r="D354" s="6" t="e">
        <f>'Res old 90'!D354/'Res old 90'!$E$38*'Res old 75'!$E$38</f>
        <v>#REF!</v>
      </c>
      <c r="E354" s="6" t="e">
        <f>'Res old 90'!E354/'Res old 90'!$E$38*'Res old 75'!$E$38</f>
        <v>#REF!</v>
      </c>
      <c r="F354" s="6" t="e">
        <f>'Res old 90'!F354/'Res old 90'!$E$38*'Res old 75'!$E$38</f>
        <v>#REF!</v>
      </c>
      <c r="G354" s="6" t="e">
        <f>'Res old 90'!G354/'Res old 90'!$E$38*'Res old 75'!$E$38</f>
        <v>#REF!</v>
      </c>
    </row>
    <row r="355" spans="3:7" ht="12.75" customHeight="1" x14ac:dyDescent="0.2">
      <c r="C355" s="5">
        <v>5</v>
      </c>
      <c r="D355" s="6" t="e">
        <f>'Res old 90'!D355/'Res old 90'!$E$38*'Res old 75'!$E$38</f>
        <v>#REF!</v>
      </c>
      <c r="E355" s="6" t="e">
        <f>'Res old 90'!E355/'Res old 90'!$E$38*'Res old 75'!$E$38</f>
        <v>#REF!</v>
      </c>
      <c r="F355" s="6" t="e">
        <f>'Res old 90'!F355/'Res old 90'!$E$38*'Res old 75'!$E$38</f>
        <v>#REF!</v>
      </c>
      <c r="G355" s="6" t="e">
        <f>'Res old 90'!G355/'Res old 90'!$E$38*'Res old 75'!$E$38</f>
        <v>#REF!</v>
      </c>
    </row>
    <row r="356" spans="3:7" ht="19.5" customHeight="1" x14ac:dyDescent="0.2">
      <c r="C356" s="17">
        <v>6</v>
      </c>
      <c r="D356" s="6" t="e">
        <f>'Res old 90'!D356/'Res old 90'!$E$38*'Res old 75'!$E$38</f>
        <v>#REF!</v>
      </c>
      <c r="E356" s="6" t="e">
        <f>'Res old 90'!E356/'Res old 90'!$E$38*'Res old 75'!$E$38</f>
        <v>#REF!</v>
      </c>
      <c r="F356" s="6" t="e">
        <f>'Res old 90'!F356/'Res old 90'!$E$38*'Res old 75'!$E$38</f>
        <v>#REF!</v>
      </c>
      <c r="G356" s="6" t="e">
        <f>'Res old 90'!G356/'Res old 90'!$E$38*'Res old 75'!$E$38</f>
        <v>#REF!</v>
      </c>
    </row>
    <row r="357" spans="3:7" ht="12.75" customHeight="1" x14ac:dyDescent="0.2">
      <c r="C357" s="5">
        <v>7</v>
      </c>
      <c r="D357" s="6" t="e">
        <f>'Res old 90'!D357/'Res old 90'!$E$38*'Res old 75'!$E$38</f>
        <v>#REF!</v>
      </c>
      <c r="E357" s="6" t="e">
        <f>'Res old 90'!E357/'Res old 90'!$E$38*'Res old 75'!$E$38</f>
        <v>#REF!</v>
      </c>
      <c r="F357" s="6" t="e">
        <f>'Res old 90'!F357/'Res old 90'!$E$38*'Res old 75'!$E$38</f>
        <v>#REF!</v>
      </c>
      <c r="G357" s="6" t="e">
        <f>'Res old 90'!G357/'Res old 90'!$E$38*'Res old 75'!$E$38</f>
        <v>#REF!</v>
      </c>
    </row>
    <row r="358" spans="3:7" ht="12.75" customHeight="1" x14ac:dyDescent="0.2">
      <c r="C358" s="5">
        <v>8</v>
      </c>
      <c r="D358" s="6" t="e">
        <f>'Res old 90'!D358/'Res old 90'!$E$38*'Res old 75'!$E$38</f>
        <v>#REF!</v>
      </c>
      <c r="E358" s="6" t="e">
        <f>'Res old 90'!E358/'Res old 90'!$E$38*'Res old 75'!$E$38</f>
        <v>#REF!</v>
      </c>
      <c r="F358" s="6" t="e">
        <f>'Res old 90'!F358/'Res old 90'!$E$38*'Res old 75'!$E$38</f>
        <v>#REF!</v>
      </c>
      <c r="G358" s="6" t="e">
        <f>'Res old 90'!G358/'Res old 90'!$E$38*'Res old 75'!$E$38</f>
        <v>#REF!</v>
      </c>
    </row>
    <row r="359" spans="3:7" ht="12.75" customHeight="1" x14ac:dyDescent="0.2">
      <c r="C359" s="5">
        <v>9</v>
      </c>
      <c r="D359" s="6" t="e">
        <f>'Res old 90'!D359/'Res old 90'!$E$38*'Res old 75'!$E$38</f>
        <v>#REF!</v>
      </c>
      <c r="E359" s="6" t="e">
        <f>'Res old 90'!E359/'Res old 90'!$E$38*'Res old 75'!$E$38</f>
        <v>#REF!</v>
      </c>
      <c r="F359" s="6" t="e">
        <f>'Res old 90'!F359/'Res old 90'!$E$38*'Res old 75'!$E$38</f>
        <v>#REF!</v>
      </c>
      <c r="G359" s="6" t="e">
        <f>'Res old 90'!G359/'Res old 90'!$E$38*'Res old 75'!$E$38</f>
        <v>#REF!</v>
      </c>
    </row>
    <row r="360" spans="3:7" ht="12.75" customHeight="1" x14ac:dyDescent="0.2">
      <c r="C360" s="5">
        <v>10</v>
      </c>
      <c r="D360" s="6" t="e">
        <f>'Res old 90'!D360/'Res old 90'!$E$38*'Res old 75'!$E$38</f>
        <v>#REF!</v>
      </c>
      <c r="E360" s="6" t="e">
        <f>'Res old 90'!E360/'Res old 90'!$E$38*'Res old 75'!$E$38</f>
        <v>#REF!</v>
      </c>
      <c r="F360" s="6" t="e">
        <f>'Res old 90'!F360/'Res old 90'!$E$38*'Res old 75'!$E$38</f>
        <v>#REF!</v>
      </c>
      <c r="G360" s="6" t="e">
        <f>'Res old 90'!G360/'Res old 90'!$E$38*'Res old 75'!$E$38</f>
        <v>#REF!</v>
      </c>
    </row>
    <row r="361" spans="3:7" ht="19.5" customHeight="1" x14ac:dyDescent="0.2">
      <c r="C361" s="5">
        <v>11</v>
      </c>
      <c r="D361" s="6" t="e">
        <f>'Res old 90'!D361/'Res old 90'!$E$38*'Res old 75'!$E$38</f>
        <v>#REF!</v>
      </c>
      <c r="E361" s="6" t="e">
        <f>'Res old 90'!E361/'Res old 90'!$E$38*'Res old 75'!$E$38</f>
        <v>#REF!</v>
      </c>
      <c r="F361" s="6" t="e">
        <f>'Res old 90'!F361/'Res old 90'!$E$38*'Res old 75'!$E$38</f>
        <v>#REF!</v>
      </c>
      <c r="G361" s="6" t="e">
        <f>'Res old 90'!G361/'Res old 90'!$E$38*'Res old 75'!$E$38</f>
        <v>#REF!</v>
      </c>
    </row>
    <row r="362" spans="3:7" ht="12.75" customHeight="1" x14ac:dyDescent="0.2">
      <c r="C362" s="5">
        <v>12</v>
      </c>
      <c r="D362" s="6" t="e">
        <f>'Res old 90'!D362/'Res old 90'!$E$38*'Res old 75'!$E$38</f>
        <v>#REF!</v>
      </c>
      <c r="E362" s="6" t="e">
        <f>'Res old 90'!E362/'Res old 90'!$E$38*'Res old 75'!$E$38</f>
        <v>#REF!</v>
      </c>
      <c r="F362" s="6" t="e">
        <f>'Res old 90'!F362/'Res old 90'!$E$38*'Res old 75'!$E$38</f>
        <v>#REF!</v>
      </c>
      <c r="G362" s="6" t="e">
        <f>'Res old 90'!G362/'Res old 90'!$E$38*'Res old 75'!$E$38</f>
        <v>#REF!</v>
      </c>
    </row>
    <row r="363" spans="3:7" ht="12.75" customHeight="1" x14ac:dyDescent="0.2">
      <c r="C363" s="5">
        <v>13</v>
      </c>
      <c r="D363" s="6" t="e">
        <f>'Res old 90'!D363/'Res old 90'!$E$38*'Res old 75'!$E$38</f>
        <v>#REF!</v>
      </c>
      <c r="E363" s="6" t="e">
        <f>'Res old 90'!E363/'Res old 90'!$E$38*'Res old 75'!$E$38</f>
        <v>#REF!</v>
      </c>
      <c r="F363" s="6" t="e">
        <f>'Res old 90'!F363/'Res old 90'!$E$38*'Res old 75'!$E$38</f>
        <v>#REF!</v>
      </c>
      <c r="G363" s="6" t="e">
        <f>'Res old 90'!G363/'Res old 90'!$E$38*'Res old 75'!$E$38</f>
        <v>#REF!</v>
      </c>
    </row>
    <row r="364" spans="3:7" ht="12.75" customHeight="1" x14ac:dyDescent="0.2">
      <c r="C364" s="5">
        <v>14</v>
      </c>
      <c r="D364" s="6" t="e">
        <f>'Res old 90'!D364/'Res old 90'!$E$38*'Res old 75'!$E$38</f>
        <v>#REF!</v>
      </c>
      <c r="E364" s="6" t="e">
        <f>'Res old 90'!E364/'Res old 90'!$E$38*'Res old 75'!$E$38</f>
        <v>#REF!</v>
      </c>
      <c r="F364" s="6" t="e">
        <f>'Res old 90'!F364/'Res old 90'!$E$38*'Res old 75'!$E$38</f>
        <v>#REF!</v>
      </c>
      <c r="G364" s="6" t="e">
        <f>'Res old 90'!G364/'Res old 90'!$E$38*'Res old 75'!$E$38</f>
        <v>#REF!</v>
      </c>
    </row>
    <row r="365" spans="3:7" ht="12.75" customHeight="1" x14ac:dyDescent="0.2">
      <c r="C365" s="5">
        <v>15</v>
      </c>
      <c r="D365" s="6" t="e">
        <f>'Res old 90'!D365/'Res old 90'!$E$38*'Res old 75'!$E$38</f>
        <v>#REF!</v>
      </c>
      <c r="E365" s="6" t="e">
        <f>'Res old 90'!E365/'Res old 90'!$E$38*'Res old 75'!$E$38</f>
        <v>#REF!</v>
      </c>
      <c r="F365" s="6" t="e">
        <f>'Res old 90'!F365/'Res old 90'!$E$38*'Res old 75'!$E$38</f>
        <v>#REF!</v>
      </c>
      <c r="G365" s="6" t="e">
        <f>'Res old 90'!G365/'Res old 90'!$E$38*'Res old 75'!$E$38</f>
        <v>#REF!</v>
      </c>
    </row>
    <row r="366" spans="3:7" ht="19.5" customHeight="1" x14ac:dyDescent="0.2">
      <c r="C366" s="5">
        <v>16</v>
      </c>
      <c r="D366" s="6" t="e">
        <f>'Res old 90'!D366/'Res old 90'!$E$38*'Res old 75'!$E$38</f>
        <v>#REF!</v>
      </c>
      <c r="E366" s="6" t="e">
        <f>'Res old 90'!E366/'Res old 90'!$E$38*'Res old 75'!$E$38</f>
        <v>#REF!</v>
      </c>
      <c r="F366" s="6" t="e">
        <f>'Res old 90'!F366/'Res old 90'!$E$38*'Res old 75'!$E$38</f>
        <v>#REF!</v>
      </c>
      <c r="G366" s="6" t="e">
        <f>'Res old 90'!G366/'Res old 90'!$E$38*'Res old 75'!$E$38</f>
        <v>#REF!</v>
      </c>
    </row>
    <row r="367" spans="3:7" ht="12.75" customHeight="1" x14ac:dyDescent="0.2">
      <c r="C367" s="5">
        <v>17</v>
      </c>
      <c r="D367" s="6" t="e">
        <f>'Res old 90'!D367/'Res old 90'!$E$38*'Res old 75'!$E$38</f>
        <v>#REF!</v>
      </c>
      <c r="E367" s="6" t="e">
        <f>'Res old 90'!E367/'Res old 90'!$E$38*'Res old 75'!$E$38</f>
        <v>#REF!</v>
      </c>
      <c r="F367" s="6" t="e">
        <f>'Res old 90'!F367/'Res old 90'!$E$38*'Res old 75'!$E$38</f>
        <v>#REF!</v>
      </c>
      <c r="G367" s="6" t="e">
        <f>'Res old 90'!G367/'Res old 90'!$E$38*'Res old 75'!$E$38</f>
        <v>#REF!</v>
      </c>
    </row>
    <row r="368" spans="3:7" ht="12.75" customHeight="1" x14ac:dyDescent="0.2">
      <c r="C368" s="5">
        <v>18</v>
      </c>
      <c r="D368" s="6" t="e">
        <f>'Res old 90'!D368/'Res old 90'!$E$38*'Res old 75'!$E$38</f>
        <v>#REF!</v>
      </c>
      <c r="E368" s="6" t="e">
        <f>'Res old 90'!E368/'Res old 90'!$E$38*'Res old 75'!$E$38</f>
        <v>#REF!</v>
      </c>
      <c r="F368" s="6" t="e">
        <f>'Res old 90'!F368/'Res old 90'!$E$38*'Res old 75'!$E$38</f>
        <v>#REF!</v>
      </c>
      <c r="G368" s="6" t="e">
        <f>'Res old 90'!G368/'Res old 90'!$E$38*'Res old 75'!$E$38</f>
        <v>#REF!</v>
      </c>
    </row>
    <row r="369" spans="3:7" ht="12.75" customHeight="1" x14ac:dyDescent="0.2">
      <c r="C369" s="5">
        <v>19</v>
      </c>
      <c r="D369" s="6" t="e">
        <f>'Res old 90'!D369/'Res old 90'!$E$38*'Res old 75'!$E$38</f>
        <v>#REF!</v>
      </c>
      <c r="E369" s="6" t="e">
        <f>'Res old 90'!E369/'Res old 90'!$E$38*'Res old 75'!$E$38</f>
        <v>#REF!</v>
      </c>
      <c r="F369" s="6" t="e">
        <f>'Res old 90'!F369/'Res old 90'!$E$38*'Res old 75'!$E$38</f>
        <v>#REF!</v>
      </c>
      <c r="G369" s="6" t="e">
        <f>'Res old 90'!G369/'Res old 90'!$E$38*'Res old 75'!$E$38</f>
        <v>#REF!</v>
      </c>
    </row>
    <row r="370" spans="3:7" ht="12.75" customHeight="1" x14ac:dyDescent="0.2">
      <c r="C370" s="5">
        <v>20</v>
      </c>
      <c r="D370" s="6" t="e">
        <f>'Res old 90'!D370/'Res old 90'!$E$38*'Res old 75'!$E$38</f>
        <v>#REF!</v>
      </c>
      <c r="E370" s="6" t="e">
        <f>'Res old 90'!E370/'Res old 90'!$E$38*'Res old 75'!$E$38</f>
        <v>#REF!</v>
      </c>
      <c r="F370" s="6" t="e">
        <f>'Res old 90'!F370/'Res old 90'!$E$38*'Res old 75'!$E$38</f>
        <v>#REF!</v>
      </c>
      <c r="G370" s="6" t="e">
        <f>'Res old 90'!G370/'Res old 90'!$E$38*'Res old 75'!$E$38</f>
        <v>#REF!</v>
      </c>
    </row>
    <row r="371" spans="3:7" ht="19.5" customHeight="1" x14ac:dyDescent="0.2">
      <c r="C371" s="5">
        <v>21</v>
      </c>
      <c r="D371" s="6" t="e">
        <f>'Res old 90'!D371/'Res old 90'!$E$38*'Res old 75'!$E$38</f>
        <v>#REF!</v>
      </c>
      <c r="E371" s="6" t="e">
        <f>'Res old 90'!E371/'Res old 90'!$E$38*'Res old 75'!$E$38</f>
        <v>#REF!</v>
      </c>
      <c r="F371" s="6" t="e">
        <f>'Res old 90'!F371/'Res old 90'!$E$38*'Res old 75'!$E$38</f>
        <v>#REF!</v>
      </c>
      <c r="G371" s="6" t="e">
        <f>'Res old 90'!G371/'Res old 90'!$E$38*'Res old 75'!$E$38</f>
        <v>#REF!</v>
      </c>
    </row>
    <row r="372" spans="3:7" ht="12.75" customHeight="1" x14ac:dyDescent="0.2">
      <c r="C372" s="5">
        <v>22</v>
      </c>
      <c r="D372" s="6" t="e">
        <f>'Res old 90'!D372/'Res old 90'!$E$38*'Res old 75'!$E$38</f>
        <v>#REF!</v>
      </c>
      <c r="E372" s="6" t="e">
        <f>'Res old 90'!E372/'Res old 90'!$E$38*'Res old 75'!$E$38</f>
        <v>#REF!</v>
      </c>
      <c r="F372" s="6" t="e">
        <f>'Res old 90'!F372/'Res old 90'!$E$38*'Res old 75'!$E$38</f>
        <v>#REF!</v>
      </c>
      <c r="G372" s="6" t="e">
        <f>'Res old 90'!G372/'Res old 90'!$E$38*'Res old 75'!$E$38</f>
        <v>#REF!</v>
      </c>
    </row>
    <row r="373" spans="3:7" ht="12.75" customHeight="1" x14ac:dyDescent="0.2">
      <c r="C373" s="5">
        <v>23</v>
      </c>
      <c r="D373" s="6" t="e">
        <f>'Res old 90'!D373/'Res old 90'!$E$38*'Res old 75'!$E$38</f>
        <v>#REF!</v>
      </c>
      <c r="E373" s="6" t="e">
        <f>'Res old 90'!E373/'Res old 90'!$E$38*'Res old 75'!$E$38</f>
        <v>#REF!</v>
      </c>
      <c r="F373" s="6" t="e">
        <f>'Res old 90'!F373/'Res old 90'!$E$38*'Res old 75'!$E$38</f>
        <v>#REF!</v>
      </c>
      <c r="G373" s="6" t="e">
        <f>'Res old 90'!G373/'Res old 90'!$E$38*'Res old 75'!$E$38</f>
        <v>#REF!</v>
      </c>
    </row>
    <row r="374" spans="3:7" ht="12.75" customHeight="1" x14ac:dyDescent="0.2">
      <c r="C374" s="5">
        <v>24</v>
      </c>
      <c r="D374" s="6" t="e">
        <f>'Res old 90'!D374/'Res old 90'!$E$38*'Res old 75'!$E$38</f>
        <v>#REF!</v>
      </c>
      <c r="E374" s="6" t="e">
        <f>'Res old 90'!E374/'Res old 90'!$E$38*'Res old 75'!$E$38</f>
        <v>#REF!</v>
      </c>
      <c r="F374" s="6" t="e">
        <f>'Res old 90'!F374/'Res old 90'!$E$38*'Res old 75'!$E$38</f>
        <v>#REF!</v>
      </c>
      <c r="G374" s="6" t="e">
        <f>'Res old 90'!G374/'Res old 90'!$E$38*'Res old 75'!$E$38</f>
        <v>#REF!</v>
      </c>
    </row>
    <row r="375" spans="3:7" ht="12.75" customHeight="1" x14ac:dyDescent="0.2">
      <c r="C375" s="5">
        <v>25</v>
      </c>
      <c r="D375" s="6" t="e">
        <f>'Res old 90'!D375/'Res old 90'!$E$38*'Res old 75'!$E$38</f>
        <v>#REF!</v>
      </c>
      <c r="E375" s="6" t="e">
        <f>'Res old 90'!E375/'Res old 90'!$E$38*'Res old 75'!$E$38</f>
        <v>#REF!</v>
      </c>
      <c r="F375" s="6" t="e">
        <f>'Res old 90'!F375/'Res old 90'!$E$38*'Res old 75'!$E$38</f>
        <v>#REF!</v>
      </c>
      <c r="G375" s="6" t="e">
        <f>'Res old 90'!G375/'Res old 90'!$E$38*'Res old 75'!$E$38</f>
        <v>#REF!</v>
      </c>
    </row>
    <row r="376" spans="3:7" ht="18" customHeight="1" x14ac:dyDescent="0.2">
      <c r="C376" s="19" t="e">
        <f>C342</f>
        <v>#REF!</v>
      </c>
      <c r="D376" s="25"/>
      <c r="E376" s="25"/>
      <c r="F376" s="25"/>
    </row>
    <row r="377" spans="3:7" ht="18" customHeight="1" x14ac:dyDescent="0.2">
      <c r="C377" s="4" t="s">
        <v>8</v>
      </c>
      <c r="E377" s="8"/>
      <c r="F377" s="15"/>
      <c r="G377" s="14"/>
    </row>
    <row r="378" spans="3:7" ht="18" customHeight="1" x14ac:dyDescent="0.2">
      <c r="C378" s="4" t="s">
        <v>0</v>
      </c>
      <c r="D378" s="15"/>
      <c r="E378" s="20">
        <v>0.75</v>
      </c>
      <c r="F378" s="15"/>
      <c r="G378" s="14" t="str">
        <f>+cit</f>
        <v/>
      </c>
    </row>
    <row r="379" spans="3:7" ht="18" customHeight="1" x14ac:dyDescent="0.2">
      <c r="C379" s="4" t="s">
        <v>23</v>
      </c>
      <c r="D379" s="15"/>
      <c r="E379" s="8"/>
      <c r="F379" s="8"/>
      <c r="G379" s="24" t="str">
        <f>+_cit1</f>
        <v/>
      </c>
    </row>
    <row r="380" spans="3:7" x14ac:dyDescent="0.2">
      <c r="C380" s="4"/>
      <c r="D380" s="15"/>
      <c r="E380" s="8"/>
      <c r="F380" s="15"/>
      <c r="G380" s="24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50" t="s">
        <v>53</v>
      </c>
    </row>
    <row r="383" spans="3:7" x14ac:dyDescent="0.2">
      <c r="C383" s="3"/>
      <c r="D383" s="3"/>
      <c r="E383" s="2"/>
      <c r="F383" s="43" t="s">
        <v>54</v>
      </c>
      <c r="G383" s="3"/>
    </row>
    <row r="384" spans="3:7" ht="25.5" x14ac:dyDescent="0.2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">
      <c r="C385" s="5">
        <v>1</v>
      </c>
      <c r="D385" s="6" t="e">
        <f>'Res old 90'!D385/'Res old 90'!$E$38*'Res old 75'!$E$38</f>
        <v>#REF!</v>
      </c>
      <c r="E385" s="6" t="e">
        <f>'Res old 90'!E385/'Res old 90'!$E$38*'Res old 75'!$E$38</f>
        <v>#REF!</v>
      </c>
      <c r="F385" s="6" t="e">
        <f>'Res old 90'!F385/'Res old 90'!$E$38*'Res old 75'!$E$38</f>
        <v>#REF!</v>
      </c>
      <c r="G385" s="6" t="e">
        <f>'Res old 90'!G385/'Res old 90'!$E$38*'Res old 75'!$E$38</f>
        <v>#REF!</v>
      </c>
    </row>
    <row r="386" spans="3:7" ht="12.75" customHeight="1" x14ac:dyDescent="0.2">
      <c r="C386" s="5">
        <v>2</v>
      </c>
      <c r="D386" s="6" t="e">
        <f>'Res old 90'!D386/'Res old 90'!$E$38*'Res old 75'!$E$38</f>
        <v>#REF!</v>
      </c>
      <c r="E386" s="6" t="e">
        <f>'Res old 90'!E386/'Res old 90'!$E$38*'Res old 75'!$E$38</f>
        <v>#REF!</v>
      </c>
      <c r="F386" s="6" t="e">
        <f>'Res old 90'!F386/'Res old 90'!$E$38*'Res old 75'!$E$38</f>
        <v>#REF!</v>
      </c>
      <c r="G386" s="6" t="e">
        <f>'Res old 90'!G386/'Res old 90'!$E$38*'Res old 75'!$E$38</f>
        <v>#REF!</v>
      </c>
    </row>
    <row r="387" spans="3:7" ht="12.75" customHeight="1" x14ac:dyDescent="0.2">
      <c r="C387" s="17">
        <v>3</v>
      </c>
      <c r="D387" s="6" t="e">
        <f>'Res old 90'!D387/'Res old 90'!$E$38*'Res old 75'!$E$38</f>
        <v>#REF!</v>
      </c>
      <c r="E387" s="6" t="e">
        <f>'Res old 90'!E387/'Res old 90'!$E$38*'Res old 75'!$E$38</f>
        <v>#REF!</v>
      </c>
      <c r="F387" s="6" t="e">
        <f>'Res old 90'!F387/'Res old 90'!$E$38*'Res old 75'!$E$38</f>
        <v>#REF!</v>
      </c>
      <c r="G387" s="6" t="e">
        <f>'Res old 90'!G387/'Res old 90'!$E$38*'Res old 75'!$E$38</f>
        <v>#REF!</v>
      </c>
    </row>
    <row r="388" spans="3:7" ht="12.75" customHeight="1" x14ac:dyDescent="0.2">
      <c r="C388" s="5">
        <v>4</v>
      </c>
      <c r="D388" s="6" t="e">
        <f>'Res old 90'!D388/'Res old 90'!$E$38*'Res old 75'!$E$38</f>
        <v>#REF!</v>
      </c>
      <c r="E388" s="6" t="e">
        <f>'Res old 90'!E388/'Res old 90'!$E$38*'Res old 75'!$E$38</f>
        <v>#REF!</v>
      </c>
      <c r="F388" s="6" t="e">
        <f>'Res old 90'!F388/'Res old 90'!$E$38*'Res old 75'!$E$38</f>
        <v>#REF!</v>
      </c>
      <c r="G388" s="6" t="e">
        <f>'Res old 90'!G388/'Res old 90'!$E$38*'Res old 75'!$E$38</f>
        <v>#REF!</v>
      </c>
    </row>
    <row r="389" spans="3:7" ht="12.75" customHeight="1" x14ac:dyDescent="0.2">
      <c r="C389" s="5">
        <v>5</v>
      </c>
      <c r="D389" s="6" t="e">
        <f>'Res old 90'!D389/'Res old 90'!$E$38*'Res old 75'!$E$38</f>
        <v>#REF!</v>
      </c>
      <c r="E389" s="6" t="e">
        <f>'Res old 90'!E389/'Res old 90'!$E$38*'Res old 75'!$E$38</f>
        <v>#REF!</v>
      </c>
      <c r="F389" s="6" t="e">
        <f>'Res old 90'!F389/'Res old 90'!$E$38*'Res old 75'!$E$38</f>
        <v>#REF!</v>
      </c>
      <c r="G389" s="6" t="e">
        <f>'Res old 90'!G389/'Res old 90'!$E$38*'Res old 75'!$E$38</f>
        <v>#REF!</v>
      </c>
    </row>
    <row r="390" spans="3:7" ht="19.5" customHeight="1" x14ac:dyDescent="0.2">
      <c r="C390" s="17">
        <v>6</v>
      </c>
      <c r="D390" s="6" t="e">
        <f>'Res old 90'!D390/'Res old 90'!$E$38*'Res old 75'!$E$38</f>
        <v>#REF!</v>
      </c>
      <c r="E390" s="6" t="e">
        <f>'Res old 90'!E390/'Res old 90'!$E$38*'Res old 75'!$E$38</f>
        <v>#REF!</v>
      </c>
      <c r="F390" s="6" t="e">
        <f>'Res old 90'!F390/'Res old 90'!$E$38*'Res old 75'!$E$38</f>
        <v>#REF!</v>
      </c>
      <c r="G390" s="6" t="e">
        <f>'Res old 90'!G390/'Res old 90'!$E$38*'Res old 75'!$E$38</f>
        <v>#REF!</v>
      </c>
    </row>
    <row r="391" spans="3:7" ht="12.75" customHeight="1" x14ac:dyDescent="0.2">
      <c r="C391" s="5">
        <v>7</v>
      </c>
      <c r="D391" s="6" t="e">
        <f>'Res old 90'!D391/'Res old 90'!$E$38*'Res old 75'!$E$38</f>
        <v>#REF!</v>
      </c>
      <c r="E391" s="6" t="e">
        <f>'Res old 90'!E391/'Res old 90'!$E$38*'Res old 75'!$E$38</f>
        <v>#REF!</v>
      </c>
      <c r="F391" s="6" t="e">
        <f>'Res old 90'!F391/'Res old 90'!$E$38*'Res old 75'!$E$38</f>
        <v>#REF!</v>
      </c>
      <c r="G391" s="6" t="e">
        <f>'Res old 90'!G391/'Res old 90'!$E$38*'Res old 75'!$E$38</f>
        <v>#REF!</v>
      </c>
    </row>
    <row r="392" spans="3:7" ht="12.75" customHeight="1" x14ac:dyDescent="0.2">
      <c r="C392" s="5">
        <v>8</v>
      </c>
      <c r="D392" s="6" t="e">
        <f>'Res old 90'!D392/'Res old 90'!$E$38*'Res old 75'!$E$38</f>
        <v>#REF!</v>
      </c>
      <c r="E392" s="6" t="e">
        <f>'Res old 90'!E392/'Res old 90'!$E$38*'Res old 75'!$E$38</f>
        <v>#REF!</v>
      </c>
      <c r="F392" s="6" t="e">
        <f>'Res old 90'!F392/'Res old 90'!$E$38*'Res old 75'!$E$38</f>
        <v>#REF!</v>
      </c>
      <c r="G392" s="6" t="e">
        <f>'Res old 90'!G392/'Res old 90'!$E$38*'Res old 75'!$E$38</f>
        <v>#REF!</v>
      </c>
    </row>
    <row r="393" spans="3:7" ht="12.75" customHeight="1" x14ac:dyDescent="0.2">
      <c r="C393" s="5">
        <v>9</v>
      </c>
      <c r="D393" s="6" t="e">
        <f>'Res old 90'!D393/'Res old 90'!$E$38*'Res old 75'!$E$38</f>
        <v>#REF!</v>
      </c>
      <c r="E393" s="6" t="e">
        <f>'Res old 90'!E393/'Res old 90'!$E$38*'Res old 75'!$E$38</f>
        <v>#REF!</v>
      </c>
      <c r="F393" s="6" t="e">
        <f>'Res old 90'!F393/'Res old 90'!$E$38*'Res old 75'!$E$38</f>
        <v>#REF!</v>
      </c>
      <c r="G393" s="6" t="e">
        <f>'Res old 90'!G393/'Res old 90'!$E$38*'Res old 75'!$E$38</f>
        <v>#REF!</v>
      </c>
    </row>
    <row r="394" spans="3:7" ht="12.75" customHeight="1" x14ac:dyDescent="0.2">
      <c r="C394" s="5">
        <v>10</v>
      </c>
      <c r="D394" s="6" t="e">
        <f>'Res old 90'!D394/'Res old 90'!$E$38*'Res old 75'!$E$38</f>
        <v>#REF!</v>
      </c>
      <c r="E394" s="6" t="e">
        <f>'Res old 90'!E394/'Res old 90'!$E$38*'Res old 75'!$E$38</f>
        <v>#REF!</v>
      </c>
      <c r="F394" s="6" t="e">
        <f>'Res old 90'!F394/'Res old 90'!$E$38*'Res old 75'!$E$38</f>
        <v>#REF!</v>
      </c>
      <c r="G394" s="6" t="e">
        <f>'Res old 90'!G394/'Res old 90'!$E$38*'Res old 75'!$E$38</f>
        <v>#REF!</v>
      </c>
    </row>
    <row r="395" spans="3:7" ht="19.5" customHeight="1" x14ac:dyDescent="0.2">
      <c r="C395" s="5">
        <v>11</v>
      </c>
      <c r="D395" s="6" t="e">
        <f>'Res old 90'!D395/'Res old 90'!$E$38*'Res old 75'!$E$38</f>
        <v>#REF!</v>
      </c>
      <c r="E395" s="6" t="e">
        <f>'Res old 90'!E395/'Res old 90'!$E$38*'Res old 75'!$E$38</f>
        <v>#REF!</v>
      </c>
      <c r="F395" s="6" t="e">
        <f>'Res old 90'!F395/'Res old 90'!$E$38*'Res old 75'!$E$38</f>
        <v>#REF!</v>
      </c>
      <c r="G395" s="6" t="e">
        <f>'Res old 90'!G395/'Res old 90'!$E$38*'Res old 75'!$E$38</f>
        <v>#REF!</v>
      </c>
    </row>
    <row r="396" spans="3:7" ht="12.75" customHeight="1" x14ac:dyDescent="0.2">
      <c r="C396" s="5">
        <v>12</v>
      </c>
      <c r="D396" s="6" t="e">
        <f>'Res old 90'!D396/'Res old 90'!$E$38*'Res old 75'!$E$38</f>
        <v>#REF!</v>
      </c>
      <c r="E396" s="6" t="e">
        <f>'Res old 90'!E396/'Res old 90'!$E$38*'Res old 75'!$E$38</f>
        <v>#REF!</v>
      </c>
      <c r="F396" s="6" t="e">
        <f>'Res old 90'!F396/'Res old 90'!$E$38*'Res old 75'!$E$38</f>
        <v>#REF!</v>
      </c>
      <c r="G396" s="6" t="e">
        <f>'Res old 90'!G396/'Res old 90'!$E$38*'Res old 75'!$E$38</f>
        <v>#REF!</v>
      </c>
    </row>
    <row r="397" spans="3:7" ht="12.75" customHeight="1" x14ac:dyDescent="0.2">
      <c r="C397" s="5">
        <v>13</v>
      </c>
      <c r="D397" s="6" t="e">
        <f>'Res old 90'!D397/'Res old 90'!$E$38*'Res old 75'!$E$38</f>
        <v>#REF!</v>
      </c>
      <c r="E397" s="6" t="e">
        <f>'Res old 90'!E397/'Res old 90'!$E$38*'Res old 75'!$E$38</f>
        <v>#REF!</v>
      </c>
      <c r="F397" s="6" t="e">
        <f>'Res old 90'!F397/'Res old 90'!$E$38*'Res old 75'!$E$38</f>
        <v>#REF!</v>
      </c>
      <c r="G397" s="6" t="e">
        <f>'Res old 90'!G397/'Res old 90'!$E$38*'Res old 75'!$E$38</f>
        <v>#REF!</v>
      </c>
    </row>
    <row r="398" spans="3:7" ht="12.75" customHeight="1" x14ac:dyDescent="0.2">
      <c r="C398" s="5">
        <v>14</v>
      </c>
      <c r="D398" s="6" t="e">
        <f>'Res old 90'!D398/'Res old 90'!$E$38*'Res old 75'!$E$38</f>
        <v>#REF!</v>
      </c>
      <c r="E398" s="6" t="e">
        <f>'Res old 90'!E398/'Res old 90'!$E$38*'Res old 75'!$E$38</f>
        <v>#REF!</v>
      </c>
      <c r="F398" s="6" t="e">
        <f>'Res old 90'!F398/'Res old 90'!$E$38*'Res old 75'!$E$38</f>
        <v>#REF!</v>
      </c>
      <c r="G398" s="6" t="e">
        <f>'Res old 90'!G398/'Res old 90'!$E$38*'Res old 75'!$E$38</f>
        <v>#REF!</v>
      </c>
    </row>
    <row r="399" spans="3:7" ht="12.75" customHeight="1" x14ac:dyDescent="0.2">
      <c r="C399" s="5">
        <v>15</v>
      </c>
      <c r="D399" s="6" t="e">
        <f>'Res old 90'!D399/'Res old 90'!$E$38*'Res old 75'!$E$38</f>
        <v>#REF!</v>
      </c>
      <c r="E399" s="6" t="e">
        <f>'Res old 90'!E399/'Res old 90'!$E$38*'Res old 75'!$E$38</f>
        <v>#REF!</v>
      </c>
      <c r="F399" s="6" t="e">
        <f>'Res old 90'!F399/'Res old 90'!$E$38*'Res old 75'!$E$38</f>
        <v>#REF!</v>
      </c>
      <c r="G399" s="6" t="e">
        <f>'Res old 90'!G399/'Res old 90'!$E$38*'Res old 75'!$E$38</f>
        <v>#REF!</v>
      </c>
    </row>
    <row r="400" spans="3:7" ht="19.5" customHeight="1" x14ac:dyDescent="0.2">
      <c r="C400" s="5">
        <v>16</v>
      </c>
      <c r="D400" s="6" t="e">
        <f>'Res old 90'!D400/'Res old 90'!$E$38*'Res old 75'!$E$38</f>
        <v>#REF!</v>
      </c>
      <c r="E400" s="6" t="e">
        <f>'Res old 90'!E400/'Res old 90'!$E$38*'Res old 75'!$E$38</f>
        <v>#REF!</v>
      </c>
      <c r="F400" s="6" t="e">
        <f>'Res old 90'!F400/'Res old 90'!$E$38*'Res old 75'!$E$38</f>
        <v>#REF!</v>
      </c>
      <c r="G400" s="6" t="e">
        <f>'Res old 90'!G400/'Res old 90'!$E$38*'Res old 75'!$E$38</f>
        <v>#REF!</v>
      </c>
    </row>
    <row r="401" spans="3:7" ht="12.75" customHeight="1" x14ac:dyDescent="0.2">
      <c r="C401" s="5">
        <v>17</v>
      </c>
      <c r="D401" s="6" t="e">
        <f>'Res old 90'!D401/'Res old 90'!$E$38*'Res old 75'!$E$38</f>
        <v>#REF!</v>
      </c>
      <c r="E401" s="6" t="e">
        <f>'Res old 90'!E401/'Res old 90'!$E$38*'Res old 75'!$E$38</f>
        <v>#REF!</v>
      </c>
      <c r="F401" s="6" t="e">
        <f>'Res old 90'!F401/'Res old 90'!$E$38*'Res old 75'!$E$38</f>
        <v>#REF!</v>
      </c>
      <c r="G401" s="6" t="e">
        <f>'Res old 90'!G401/'Res old 90'!$E$38*'Res old 75'!$E$38</f>
        <v>#REF!</v>
      </c>
    </row>
    <row r="402" spans="3:7" ht="12.75" customHeight="1" x14ac:dyDescent="0.2">
      <c r="C402" s="5">
        <v>18</v>
      </c>
      <c r="D402" s="6" t="e">
        <f>'Res old 90'!D402/'Res old 90'!$E$38*'Res old 75'!$E$38</f>
        <v>#REF!</v>
      </c>
      <c r="E402" s="6" t="e">
        <f>'Res old 90'!E402/'Res old 90'!$E$38*'Res old 75'!$E$38</f>
        <v>#REF!</v>
      </c>
      <c r="F402" s="6" t="e">
        <f>'Res old 90'!F402/'Res old 90'!$E$38*'Res old 75'!$E$38</f>
        <v>#REF!</v>
      </c>
      <c r="G402" s="6" t="e">
        <f>'Res old 90'!G402/'Res old 90'!$E$38*'Res old 75'!$E$38</f>
        <v>#REF!</v>
      </c>
    </row>
    <row r="403" spans="3:7" ht="12.75" customHeight="1" x14ac:dyDescent="0.2">
      <c r="C403" s="5">
        <v>19</v>
      </c>
      <c r="D403" s="6" t="e">
        <f>'Res old 90'!D403/'Res old 90'!$E$38*'Res old 75'!$E$38</f>
        <v>#REF!</v>
      </c>
      <c r="E403" s="6" t="e">
        <f>'Res old 90'!E403/'Res old 90'!$E$38*'Res old 75'!$E$38</f>
        <v>#REF!</v>
      </c>
      <c r="F403" s="6" t="e">
        <f>'Res old 90'!F403/'Res old 90'!$E$38*'Res old 75'!$E$38</f>
        <v>#REF!</v>
      </c>
      <c r="G403" s="6" t="e">
        <f>'Res old 90'!G403/'Res old 90'!$E$38*'Res old 75'!$E$38</f>
        <v>#REF!</v>
      </c>
    </row>
    <row r="404" spans="3:7" ht="12.75" customHeight="1" x14ac:dyDescent="0.2">
      <c r="C404" s="5">
        <v>20</v>
      </c>
      <c r="D404" s="6" t="e">
        <f>'Res old 90'!D404/'Res old 90'!$E$38*'Res old 75'!$E$38</f>
        <v>#REF!</v>
      </c>
      <c r="E404" s="6" t="e">
        <f>'Res old 90'!E404/'Res old 90'!$E$38*'Res old 75'!$E$38</f>
        <v>#REF!</v>
      </c>
      <c r="F404" s="6" t="e">
        <f>'Res old 90'!F404/'Res old 90'!$E$38*'Res old 75'!$E$38</f>
        <v>#REF!</v>
      </c>
      <c r="G404" s="6" t="e">
        <f>'Res old 90'!G404/'Res old 90'!$E$38*'Res old 75'!$E$38</f>
        <v>#REF!</v>
      </c>
    </row>
    <row r="405" spans="3:7" ht="19.5" customHeight="1" x14ac:dyDescent="0.2">
      <c r="C405" s="5">
        <v>21</v>
      </c>
      <c r="D405" s="6" t="e">
        <f>'Res old 90'!D405/'Res old 90'!$E$38*'Res old 75'!$E$38</f>
        <v>#REF!</v>
      </c>
      <c r="E405" s="6" t="e">
        <f>'Res old 90'!E405/'Res old 90'!$E$38*'Res old 75'!$E$38</f>
        <v>#REF!</v>
      </c>
      <c r="F405" s="6" t="e">
        <f>'Res old 90'!F405/'Res old 90'!$E$38*'Res old 75'!$E$38</f>
        <v>#REF!</v>
      </c>
      <c r="G405" s="6" t="e">
        <f>'Res old 90'!G405/'Res old 90'!$E$38*'Res old 75'!$E$38</f>
        <v>#REF!</v>
      </c>
    </row>
    <row r="406" spans="3:7" ht="12.75" customHeight="1" x14ac:dyDescent="0.2">
      <c r="C406" s="5">
        <v>22</v>
      </c>
      <c r="D406" s="6" t="e">
        <f>'Res old 90'!D406/'Res old 90'!$E$38*'Res old 75'!$E$38</f>
        <v>#REF!</v>
      </c>
      <c r="E406" s="6" t="e">
        <f>'Res old 90'!E406/'Res old 90'!$E$38*'Res old 75'!$E$38</f>
        <v>#REF!</v>
      </c>
      <c r="F406" s="6" t="e">
        <f>'Res old 90'!F406/'Res old 90'!$E$38*'Res old 75'!$E$38</f>
        <v>#REF!</v>
      </c>
      <c r="G406" s="6" t="e">
        <f>'Res old 90'!G406/'Res old 90'!$E$38*'Res old 75'!$E$38</f>
        <v>#REF!</v>
      </c>
    </row>
    <row r="407" spans="3:7" ht="12.75" customHeight="1" x14ac:dyDescent="0.2">
      <c r="C407" s="5">
        <v>23</v>
      </c>
      <c r="D407" s="6" t="e">
        <f>'Res old 90'!D407/'Res old 90'!$E$38*'Res old 75'!$E$38</f>
        <v>#REF!</v>
      </c>
      <c r="E407" s="6" t="e">
        <f>'Res old 90'!E407/'Res old 90'!$E$38*'Res old 75'!$E$38</f>
        <v>#REF!</v>
      </c>
      <c r="F407" s="6" t="e">
        <f>'Res old 90'!F407/'Res old 90'!$E$38*'Res old 75'!$E$38</f>
        <v>#REF!</v>
      </c>
      <c r="G407" s="6" t="e">
        <f>'Res old 90'!G407/'Res old 90'!$E$38*'Res old 75'!$E$38</f>
        <v>#REF!</v>
      </c>
    </row>
    <row r="408" spans="3:7" ht="12.75" customHeight="1" x14ac:dyDescent="0.2">
      <c r="C408" s="5">
        <v>24</v>
      </c>
      <c r="D408" s="6" t="e">
        <f>'Res old 90'!D408/'Res old 90'!$E$38*'Res old 75'!$E$38</f>
        <v>#REF!</v>
      </c>
      <c r="E408" s="6" t="e">
        <f>'Res old 90'!E408/'Res old 90'!$E$38*'Res old 75'!$E$38</f>
        <v>#REF!</v>
      </c>
      <c r="F408" s="6" t="e">
        <f>'Res old 90'!F408/'Res old 90'!$E$38*'Res old 75'!$E$38</f>
        <v>#REF!</v>
      </c>
      <c r="G408" s="6" t="e">
        <f>'Res old 90'!G408/'Res old 90'!$E$38*'Res old 75'!$E$38</f>
        <v>#REF!</v>
      </c>
    </row>
    <row r="409" spans="3:7" ht="12.75" customHeight="1" x14ac:dyDescent="0.2">
      <c r="C409" s="5">
        <v>25</v>
      </c>
      <c r="D409" s="6" t="e">
        <f>'Res old 90'!D409/'Res old 90'!$E$38*'Res old 75'!$E$38</f>
        <v>#REF!</v>
      </c>
      <c r="E409" s="6" t="e">
        <f>'Res old 90'!E409/'Res old 90'!$E$38*'Res old 75'!$E$38</f>
        <v>#REF!</v>
      </c>
      <c r="F409" s="6" t="e">
        <f>'Res old 90'!F409/'Res old 90'!$E$38*'Res old 75'!$E$38</f>
        <v>#REF!</v>
      </c>
      <c r="G409" s="6" t="e">
        <f>'Res old 90'!G409/'Res old 90'!$E$38*'Res old 75'!$E$38</f>
        <v>#REF!</v>
      </c>
    </row>
    <row r="410" spans="3:7" ht="18" customHeight="1" x14ac:dyDescent="0.2">
      <c r="C410" s="19" t="e">
        <f>C376</f>
        <v>#REF!</v>
      </c>
      <c r="D410" s="25"/>
      <c r="E410" s="25"/>
      <c r="F410" s="25"/>
    </row>
    <row r="411" spans="3:7" ht="18" customHeight="1" x14ac:dyDescent="0.2">
      <c r="C411" s="4" t="s">
        <v>8</v>
      </c>
      <c r="E411" s="8"/>
      <c r="F411" s="15"/>
      <c r="G411" s="14"/>
    </row>
    <row r="412" spans="3:7" ht="18" customHeight="1" x14ac:dyDescent="0.2">
      <c r="C412" s="4" t="s">
        <v>0</v>
      </c>
      <c r="D412" s="15"/>
      <c r="E412" s="20">
        <v>0.75</v>
      </c>
      <c r="F412" s="15"/>
      <c r="G412" s="14" t="str">
        <f>+cit</f>
        <v/>
      </c>
    </row>
    <row r="413" spans="3:7" ht="18" customHeight="1" x14ac:dyDescent="0.2">
      <c r="C413" s="4" t="s">
        <v>24</v>
      </c>
      <c r="D413" s="15"/>
      <c r="E413" s="8"/>
      <c r="F413" s="8"/>
      <c r="G413" s="24" t="str">
        <f>+_cit1</f>
        <v/>
      </c>
    </row>
    <row r="414" spans="3:7" x14ac:dyDescent="0.2">
      <c r="C414" s="4"/>
      <c r="D414" s="15"/>
      <c r="E414" s="8"/>
      <c r="F414" s="15"/>
      <c r="G414" s="24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50" t="s">
        <v>53</v>
      </c>
    </row>
    <row r="417" spans="3:7" x14ac:dyDescent="0.2">
      <c r="C417" s="3"/>
      <c r="D417" s="3"/>
      <c r="E417" s="2"/>
      <c r="F417" s="43" t="s">
        <v>54</v>
      </c>
      <c r="G417" s="3"/>
    </row>
    <row r="418" spans="3:7" ht="25.5" x14ac:dyDescent="0.2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">
      <c r="C419" s="5">
        <v>1</v>
      </c>
      <c r="D419" s="6" t="e">
        <f>'Res old 90'!D419/'Res old 90'!$E$38*'Res old 75'!$E$38</f>
        <v>#REF!</v>
      </c>
      <c r="E419" s="6" t="e">
        <f>'Res old 90'!E419/'Res old 90'!$E$38*'Res old 75'!$E$38</f>
        <v>#REF!</v>
      </c>
      <c r="F419" s="6" t="e">
        <f>'Res old 90'!F419/'Res old 90'!$E$38*'Res old 75'!$E$38</f>
        <v>#REF!</v>
      </c>
      <c r="G419" s="6" t="e">
        <f>'Res old 90'!G419/'Res old 90'!$E$38*'Res old 75'!$E$38</f>
        <v>#REF!</v>
      </c>
    </row>
    <row r="420" spans="3:7" ht="12.75" customHeight="1" x14ac:dyDescent="0.2">
      <c r="C420" s="5">
        <v>2</v>
      </c>
      <c r="D420" s="6" t="e">
        <f>'Res old 90'!D420/'Res old 90'!$E$38*'Res old 75'!$E$38</f>
        <v>#REF!</v>
      </c>
      <c r="E420" s="6" t="e">
        <f>'Res old 90'!E420/'Res old 90'!$E$38*'Res old 75'!$E$38</f>
        <v>#REF!</v>
      </c>
      <c r="F420" s="6" t="e">
        <f>'Res old 90'!F420/'Res old 90'!$E$38*'Res old 75'!$E$38</f>
        <v>#REF!</v>
      </c>
      <c r="G420" s="6" t="e">
        <f>'Res old 90'!G420/'Res old 90'!$E$38*'Res old 75'!$E$38</f>
        <v>#REF!</v>
      </c>
    </row>
    <row r="421" spans="3:7" ht="12.75" customHeight="1" x14ac:dyDescent="0.2">
      <c r="C421" s="17">
        <v>3</v>
      </c>
      <c r="D421" s="6" t="e">
        <f>'Res old 90'!D421/'Res old 90'!$E$38*'Res old 75'!$E$38</f>
        <v>#REF!</v>
      </c>
      <c r="E421" s="6" t="e">
        <f>'Res old 90'!E421/'Res old 90'!$E$38*'Res old 75'!$E$38</f>
        <v>#REF!</v>
      </c>
      <c r="F421" s="6" t="e">
        <f>'Res old 90'!F421/'Res old 90'!$E$38*'Res old 75'!$E$38</f>
        <v>#REF!</v>
      </c>
      <c r="G421" s="6" t="e">
        <f>'Res old 90'!G421/'Res old 90'!$E$38*'Res old 75'!$E$38</f>
        <v>#REF!</v>
      </c>
    </row>
    <row r="422" spans="3:7" ht="12.75" customHeight="1" x14ac:dyDescent="0.2">
      <c r="C422" s="5">
        <v>4</v>
      </c>
      <c r="D422" s="6" t="e">
        <f>'Res old 90'!D422/'Res old 90'!$E$38*'Res old 75'!$E$38</f>
        <v>#REF!</v>
      </c>
      <c r="E422" s="6" t="e">
        <f>'Res old 90'!E422/'Res old 90'!$E$38*'Res old 75'!$E$38</f>
        <v>#REF!</v>
      </c>
      <c r="F422" s="6" t="e">
        <f>'Res old 90'!F422/'Res old 90'!$E$38*'Res old 75'!$E$38</f>
        <v>#REF!</v>
      </c>
      <c r="G422" s="6" t="e">
        <f>'Res old 90'!G422/'Res old 90'!$E$38*'Res old 75'!$E$38</f>
        <v>#REF!</v>
      </c>
    </row>
    <row r="423" spans="3:7" ht="12.75" customHeight="1" x14ac:dyDescent="0.2">
      <c r="C423" s="5">
        <v>5</v>
      </c>
      <c r="D423" s="6" t="e">
        <f>'Res old 90'!D423/'Res old 90'!$E$38*'Res old 75'!$E$38</f>
        <v>#REF!</v>
      </c>
      <c r="E423" s="6" t="e">
        <f>'Res old 90'!E423/'Res old 90'!$E$38*'Res old 75'!$E$38</f>
        <v>#REF!</v>
      </c>
      <c r="F423" s="6" t="e">
        <f>'Res old 90'!F423/'Res old 90'!$E$38*'Res old 75'!$E$38</f>
        <v>#REF!</v>
      </c>
      <c r="G423" s="6" t="e">
        <f>'Res old 90'!G423/'Res old 90'!$E$38*'Res old 75'!$E$38</f>
        <v>#REF!</v>
      </c>
    </row>
    <row r="424" spans="3:7" ht="19.5" customHeight="1" x14ac:dyDescent="0.2">
      <c r="C424" s="17">
        <v>6</v>
      </c>
      <c r="D424" s="6" t="e">
        <f>'Res old 90'!D424/'Res old 90'!$E$38*'Res old 75'!$E$38</f>
        <v>#REF!</v>
      </c>
      <c r="E424" s="6" t="e">
        <f>'Res old 90'!E424/'Res old 90'!$E$38*'Res old 75'!$E$38</f>
        <v>#REF!</v>
      </c>
      <c r="F424" s="6" t="e">
        <f>'Res old 90'!F424/'Res old 90'!$E$38*'Res old 75'!$E$38</f>
        <v>#REF!</v>
      </c>
      <c r="G424" s="6" t="e">
        <f>'Res old 90'!G424/'Res old 90'!$E$38*'Res old 75'!$E$38</f>
        <v>#REF!</v>
      </c>
    </row>
    <row r="425" spans="3:7" ht="12.75" customHeight="1" x14ac:dyDescent="0.2">
      <c r="C425" s="5">
        <v>7</v>
      </c>
      <c r="D425" s="6" t="e">
        <f>'Res old 90'!D425/'Res old 90'!$E$38*'Res old 75'!$E$38</f>
        <v>#REF!</v>
      </c>
      <c r="E425" s="6" t="e">
        <f>'Res old 90'!E425/'Res old 90'!$E$38*'Res old 75'!$E$38</f>
        <v>#REF!</v>
      </c>
      <c r="F425" s="6" t="e">
        <f>'Res old 90'!F425/'Res old 90'!$E$38*'Res old 75'!$E$38</f>
        <v>#REF!</v>
      </c>
      <c r="G425" s="6" t="e">
        <f>'Res old 90'!G425/'Res old 90'!$E$38*'Res old 75'!$E$38</f>
        <v>#REF!</v>
      </c>
    </row>
    <row r="426" spans="3:7" ht="12.75" customHeight="1" x14ac:dyDescent="0.2">
      <c r="C426" s="5">
        <v>8</v>
      </c>
      <c r="D426" s="6" t="e">
        <f>'Res old 90'!D426/'Res old 90'!$E$38*'Res old 75'!$E$38</f>
        <v>#REF!</v>
      </c>
      <c r="E426" s="6" t="e">
        <f>'Res old 90'!E426/'Res old 90'!$E$38*'Res old 75'!$E$38</f>
        <v>#REF!</v>
      </c>
      <c r="F426" s="6" t="e">
        <f>'Res old 90'!F426/'Res old 90'!$E$38*'Res old 75'!$E$38</f>
        <v>#REF!</v>
      </c>
      <c r="G426" s="6" t="e">
        <f>'Res old 90'!G426/'Res old 90'!$E$38*'Res old 75'!$E$38</f>
        <v>#REF!</v>
      </c>
    </row>
    <row r="427" spans="3:7" ht="12.75" customHeight="1" x14ac:dyDescent="0.2">
      <c r="C427" s="5">
        <v>9</v>
      </c>
      <c r="D427" s="6" t="e">
        <f>'Res old 90'!D427/'Res old 90'!$E$38*'Res old 75'!$E$38</f>
        <v>#REF!</v>
      </c>
      <c r="E427" s="6" t="e">
        <f>'Res old 90'!E427/'Res old 90'!$E$38*'Res old 75'!$E$38</f>
        <v>#REF!</v>
      </c>
      <c r="F427" s="6" t="e">
        <f>'Res old 90'!F427/'Res old 90'!$E$38*'Res old 75'!$E$38</f>
        <v>#REF!</v>
      </c>
      <c r="G427" s="6" t="e">
        <f>'Res old 90'!G427/'Res old 90'!$E$38*'Res old 75'!$E$38</f>
        <v>#REF!</v>
      </c>
    </row>
    <row r="428" spans="3:7" ht="12.75" customHeight="1" x14ac:dyDescent="0.2">
      <c r="C428" s="5">
        <v>10</v>
      </c>
      <c r="D428" s="6" t="e">
        <f>'Res old 90'!D428/'Res old 90'!$E$38*'Res old 75'!$E$38</f>
        <v>#REF!</v>
      </c>
      <c r="E428" s="6" t="e">
        <f>'Res old 90'!E428/'Res old 90'!$E$38*'Res old 75'!$E$38</f>
        <v>#REF!</v>
      </c>
      <c r="F428" s="6" t="e">
        <f>'Res old 90'!F428/'Res old 90'!$E$38*'Res old 75'!$E$38</f>
        <v>#REF!</v>
      </c>
      <c r="G428" s="6" t="e">
        <f>'Res old 90'!G428/'Res old 90'!$E$38*'Res old 75'!$E$38</f>
        <v>#REF!</v>
      </c>
    </row>
    <row r="429" spans="3:7" ht="19.5" customHeight="1" x14ac:dyDescent="0.2">
      <c r="C429" s="5">
        <v>11</v>
      </c>
      <c r="D429" s="6" t="e">
        <f>'Res old 90'!D429/'Res old 90'!$E$38*'Res old 75'!$E$38</f>
        <v>#REF!</v>
      </c>
      <c r="E429" s="6" t="e">
        <f>'Res old 90'!E429/'Res old 90'!$E$38*'Res old 75'!$E$38</f>
        <v>#REF!</v>
      </c>
      <c r="F429" s="6" t="e">
        <f>'Res old 90'!F429/'Res old 90'!$E$38*'Res old 75'!$E$38</f>
        <v>#REF!</v>
      </c>
      <c r="G429" s="6" t="e">
        <f>'Res old 90'!G429/'Res old 90'!$E$38*'Res old 75'!$E$38</f>
        <v>#REF!</v>
      </c>
    </row>
    <row r="430" spans="3:7" ht="12.75" customHeight="1" x14ac:dyDescent="0.2">
      <c r="C430" s="5">
        <v>12</v>
      </c>
      <c r="D430" s="6" t="e">
        <f>'Res old 90'!D430/'Res old 90'!$E$38*'Res old 75'!$E$38</f>
        <v>#REF!</v>
      </c>
      <c r="E430" s="6" t="e">
        <f>'Res old 90'!E430/'Res old 90'!$E$38*'Res old 75'!$E$38</f>
        <v>#REF!</v>
      </c>
      <c r="F430" s="6" t="e">
        <f>'Res old 90'!F430/'Res old 90'!$E$38*'Res old 75'!$E$38</f>
        <v>#REF!</v>
      </c>
      <c r="G430" s="6" t="e">
        <f>'Res old 90'!G430/'Res old 90'!$E$38*'Res old 75'!$E$38</f>
        <v>#REF!</v>
      </c>
    </row>
    <row r="431" spans="3:7" ht="12.75" customHeight="1" x14ac:dyDescent="0.2">
      <c r="C431" s="5">
        <v>13</v>
      </c>
      <c r="D431" s="6" t="e">
        <f>'Res old 90'!D431/'Res old 90'!$E$38*'Res old 75'!$E$38</f>
        <v>#REF!</v>
      </c>
      <c r="E431" s="6" t="e">
        <f>'Res old 90'!E431/'Res old 90'!$E$38*'Res old 75'!$E$38</f>
        <v>#REF!</v>
      </c>
      <c r="F431" s="6" t="e">
        <f>'Res old 90'!F431/'Res old 90'!$E$38*'Res old 75'!$E$38</f>
        <v>#REF!</v>
      </c>
      <c r="G431" s="6" t="e">
        <f>'Res old 90'!G431/'Res old 90'!$E$38*'Res old 75'!$E$38</f>
        <v>#REF!</v>
      </c>
    </row>
    <row r="432" spans="3:7" ht="12.75" customHeight="1" x14ac:dyDescent="0.2">
      <c r="C432" s="5">
        <v>14</v>
      </c>
      <c r="D432" s="6" t="e">
        <f>'Res old 90'!D432/'Res old 90'!$E$38*'Res old 75'!$E$38</f>
        <v>#REF!</v>
      </c>
      <c r="E432" s="6" t="e">
        <f>'Res old 90'!E432/'Res old 90'!$E$38*'Res old 75'!$E$38</f>
        <v>#REF!</v>
      </c>
      <c r="F432" s="6" t="e">
        <f>'Res old 90'!F432/'Res old 90'!$E$38*'Res old 75'!$E$38</f>
        <v>#REF!</v>
      </c>
      <c r="G432" s="6" t="e">
        <f>'Res old 90'!G432/'Res old 90'!$E$38*'Res old 75'!$E$38</f>
        <v>#REF!</v>
      </c>
    </row>
    <row r="433" spans="3:7" ht="12.75" customHeight="1" x14ac:dyDescent="0.2">
      <c r="C433" s="5">
        <v>15</v>
      </c>
      <c r="D433" s="6" t="e">
        <f>'Res old 90'!D433/'Res old 90'!$E$38*'Res old 75'!$E$38</f>
        <v>#REF!</v>
      </c>
      <c r="E433" s="6" t="e">
        <f>'Res old 90'!E433/'Res old 90'!$E$38*'Res old 75'!$E$38</f>
        <v>#REF!</v>
      </c>
      <c r="F433" s="6" t="e">
        <f>'Res old 90'!F433/'Res old 90'!$E$38*'Res old 75'!$E$38</f>
        <v>#REF!</v>
      </c>
      <c r="G433" s="6" t="e">
        <f>'Res old 90'!G433/'Res old 90'!$E$38*'Res old 75'!$E$38</f>
        <v>#REF!</v>
      </c>
    </row>
    <row r="434" spans="3:7" ht="19.5" customHeight="1" x14ac:dyDescent="0.2">
      <c r="C434" s="5">
        <v>16</v>
      </c>
      <c r="D434" s="6" t="e">
        <f>'Res old 90'!D434/'Res old 90'!$E$38*'Res old 75'!$E$38</f>
        <v>#REF!</v>
      </c>
      <c r="E434" s="6" t="e">
        <f>'Res old 90'!E434/'Res old 90'!$E$38*'Res old 75'!$E$38</f>
        <v>#REF!</v>
      </c>
      <c r="F434" s="6" t="e">
        <f>'Res old 90'!F434/'Res old 90'!$E$38*'Res old 75'!$E$38</f>
        <v>#REF!</v>
      </c>
      <c r="G434" s="6" t="e">
        <f>'Res old 90'!G434/'Res old 90'!$E$38*'Res old 75'!$E$38</f>
        <v>#REF!</v>
      </c>
    </row>
    <row r="435" spans="3:7" ht="12.75" customHeight="1" x14ac:dyDescent="0.2">
      <c r="C435" s="5">
        <v>17</v>
      </c>
      <c r="D435" s="6" t="e">
        <f>'Res old 90'!D435/'Res old 90'!$E$38*'Res old 75'!$E$38</f>
        <v>#REF!</v>
      </c>
      <c r="E435" s="6" t="e">
        <f>'Res old 90'!E435/'Res old 90'!$E$38*'Res old 75'!$E$38</f>
        <v>#REF!</v>
      </c>
      <c r="F435" s="6" t="e">
        <f>'Res old 90'!F435/'Res old 90'!$E$38*'Res old 75'!$E$38</f>
        <v>#REF!</v>
      </c>
      <c r="G435" s="6" t="e">
        <f>'Res old 90'!G435/'Res old 90'!$E$38*'Res old 75'!$E$38</f>
        <v>#REF!</v>
      </c>
    </row>
    <row r="436" spans="3:7" ht="12.75" customHeight="1" x14ac:dyDescent="0.2">
      <c r="C436" s="5">
        <v>18</v>
      </c>
      <c r="D436" s="6" t="e">
        <f>'Res old 90'!D436/'Res old 90'!$E$38*'Res old 75'!$E$38</f>
        <v>#REF!</v>
      </c>
      <c r="E436" s="6" t="e">
        <f>'Res old 90'!E436/'Res old 90'!$E$38*'Res old 75'!$E$38</f>
        <v>#REF!</v>
      </c>
      <c r="F436" s="6" t="e">
        <f>'Res old 90'!F436/'Res old 90'!$E$38*'Res old 75'!$E$38</f>
        <v>#REF!</v>
      </c>
      <c r="G436" s="6" t="e">
        <f>'Res old 90'!G436/'Res old 90'!$E$38*'Res old 75'!$E$38</f>
        <v>#REF!</v>
      </c>
    </row>
    <row r="437" spans="3:7" ht="12.75" customHeight="1" x14ac:dyDescent="0.2">
      <c r="C437" s="5">
        <v>19</v>
      </c>
      <c r="D437" s="6" t="e">
        <f>'Res old 90'!D437/'Res old 90'!$E$38*'Res old 75'!$E$38</f>
        <v>#REF!</v>
      </c>
      <c r="E437" s="6" t="e">
        <f>'Res old 90'!E437/'Res old 90'!$E$38*'Res old 75'!$E$38</f>
        <v>#REF!</v>
      </c>
      <c r="F437" s="6" t="e">
        <f>'Res old 90'!F437/'Res old 90'!$E$38*'Res old 75'!$E$38</f>
        <v>#REF!</v>
      </c>
      <c r="G437" s="6" t="e">
        <f>'Res old 90'!G437/'Res old 90'!$E$38*'Res old 75'!$E$38</f>
        <v>#REF!</v>
      </c>
    </row>
    <row r="438" spans="3:7" ht="12.75" customHeight="1" x14ac:dyDescent="0.2">
      <c r="C438" s="5">
        <v>20</v>
      </c>
      <c r="D438" s="6" t="e">
        <f>'Res old 90'!D438/'Res old 90'!$E$38*'Res old 75'!$E$38</f>
        <v>#REF!</v>
      </c>
      <c r="E438" s="6" t="e">
        <f>'Res old 90'!E438/'Res old 90'!$E$38*'Res old 75'!$E$38</f>
        <v>#REF!</v>
      </c>
      <c r="F438" s="6" t="e">
        <f>'Res old 90'!F438/'Res old 90'!$E$38*'Res old 75'!$E$38</f>
        <v>#REF!</v>
      </c>
      <c r="G438" s="6" t="e">
        <f>'Res old 90'!G438/'Res old 90'!$E$38*'Res old 75'!$E$38</f>
        <v>#REF!</v>
      </c>
    </row>
    <row r="439" spans="3:7" ht="19.5" customHeight="1" x14ac:dyDescent="0.2">
      <c r="C439" s="5">
        <v>21</v>
      </c>
      <c r="D439" s="6" t="e">
        <f>'Res old 90'!D439/'Res old 90'!$E$38*'Res old 75'!$E$38</f>
        <v>#REF!</v>
      </c>
      <c r="E439" s="6" t="e">
        <f>'Res old 90'!E439/'Res old 90'!$E$38*'Res old 75'!$E$38</f>
        <v>#REF!</v>
      </c>
      <c r="F439" s="6" t="e">
        <f>'Res old 90'!F439/'Res old 90'!$E$38*'Res old 75'!$E$38</f>
        <v>#REF!</v>
      </c>
      <c r="G439" s="6" t="e">
        <f>'Res old 90'!G439/'Res old 90'!$E$38*'Res old 75'!$E$38</f>
        <v>#REF!</v>
      </c>
    </row>
    <row r="440" spans="3:7" ht="12.75" customHeight="1" x14ac:dyDescent="0.2">
      <c r="C440" s="5">
        <v>22</v>
      </c>
      <c r="D440" s="6" t="e">
        <f>'Res old 90'!D440/'Res old 90'!$E$38*'Res old 75'!$E$38</f>
        <v>#REF!</v>
      </c>
      <c r="E440" s="6" t="e">
        <f>'Res old 90'!E440/'Res old 90'!$E$38*'Res old 75'!$E$38</f>
        <v>#REF!</v>
      </c>
      <c r="F440" s="6" t="e">
        <f>'Res old 90'!F440/'Res old 90'!$E$38*'Res old 75'!$E$38</f>
        <v>#REF!</v>
      </c>
      <c r="G440" s="6" t="e">
        <f>'Res old 90'!G440/'Res old 90'!$E$38*'Res old 75'!$E$38</f>
        <v>#REF!</v>
      </c>
    </row>
    <row r="441" spans="3:7" ht="12.75" customHeight="1" x14ac:dyDescent="0.2">
      <c r="C441" s="5">
        <v>23</v>
      </c>
      <c r="D441" s="6" t="e">
        <f>'Res old 90'!D441/'Res old 90'!$E$38*'Res old 75'!$E$38</f>
        <v>#REF!</v>
      </c>
      <c r="E441" s="6" t="e">
        <f>'Res old 90'!E441/'Res old 90'!$E$38*'Res old 75'!$E$38</f>
        <v>#REF!</v>
      </c>
      <c r="F441" s="6" t="e">
        <f>'Res old 90'!F441/'Res old 90'!$E$38*'Res old 75'!$E$38</f>
        <v>#REF!</v>
      </c>
      <c r="G441" s="6" t="e">
        <f>'Res old 90'!G441/'Res old 90'!$E$38*'Res old 75'!$E$38</f>
        <v>#REF!</v>
      </c>
    </row>
    <row r="442" spans="3:7" ht="12.75" customHeight="1" x14ac:dyDescent="0.2">
      <c r="C442" s="5">
        <v>24</v>
      </c>
      <c r="D442" s="6" t="e">
        <f>'Res old 90'!D442/'Res old 90'!$E$38*'Res old 75'!$E$38</f>
        <v>#REF!</v>
      </c>
      <c r="E442" s="6" t="e">
        <f>'Res old 90'!E442/'Res old 90'!$E$38*'Res old 75'!$E$38</f>
        <v>#REF!</v>
      </c>
      <c r="F442" s="6" t="e">
        <f>'Res old 90'!F442/'Res old 90'!$E$38*'Res old 75'!$E$38</f>
        <v>#REF!</v>
      </c>
      <c r="G442" s="6" t="e">
        <f>'Res old 90'!G442/'Res old 90'!$E$38*'Res old 75'!$E$38</f>
        <v>#REF!</v>
      </c>
    </row>
    <row r="443" spans="3:7" ht="12.75" customHeight="1" x14ac:dyDescent="0.2">
      <c r="C443" s="5">
        <v>25</v>
      </c>
      <c r="D443" s="6" t="e">
        <f>'Res old 90'!D443/'Res old 90'!$E$38*'Res old 75'!$E$38</f>
        <v>#REF!</v>
      </c>
      <c r="E443" s="6" t="e">
        <f>'Res old 90'!E443/'Res old 90'!$E$38*'Res old 75'!$E$38</f>
        <v>#REF!</v>
      </c>
      <c r="F443" s="6" t="e">
        <f>'Res old 90'!F443/'Res old 90'!$E$38*'Res old 75'!$E$38</f>
        <v>#REF!</v>
      </c>
      <c r="G443" s="6" t="e">
        <f>'Res old 90'!G443/'Res old 90'!$E$38*'Res old 75'!$E$38</f>
        <v>#REF!</v>
      </c>
    </row>
    <row r="444" spans="3:7" ht="18" customHeight="1" x14ac:dyDescent="0.2">
      <c r="C444" s="19" t="e">
        <f>C410</f>
        <v>#REF!</v>
      </c>
      <c r="D444" s="25"/>
      <c r="E444" s="25"/>
      <c r="F444" s="25"/>
    </row>
    <row r="445" spans="3:7" ht="18" customHeight="1" x14ac:dyDescent="0.2">
      <c r="C445" s="4" t="s">
        <v>8</v>
      </c>
      <c r="E445" s="8"/>
      <c r="F445" s="15"/>
      <c r="G445" s="14"/>
    </row>
    <row r="446" spans="3:7" ht="18" customHeight="1" x14ac:dyDescent="0.2">
      <c r="C446" s="4" t="s">
        <v>0</v>
      </c>
      <c r="D446" s="15"/>
      <c r="E446" s="20">
        <v>0.75</v>
      </c>
      <c r="F446" s="15"/>
      <c r="G446" s="14" t="str">
        <f>+cit</f>
        <v/>
      </c>
    </row>
    <row r="447" spans="3:7" ht="18" customHeight="1" x14ac:dyDescent="0.2">
      <c r="C447" s="4" t="s">
        <v>25</v>
      </c>
      <c r="D447" s="15"/>
      <c r="E447" s="8"/>
      <c r="F447" s="8"/>
      <c r="G447" s="24" t="str">
        <f>+_cit1</f>
        <v/>
      </c>
    </row>
    <row r="448" spans="3:7" x14ac:dyDescent="0.2">
      <c r="C448" s="4"/>
      <c r="D448" s="15"/>
      <c r="E448" s="8"/>
      <c r="F448" s="15"/>
      <c r="G448" s="24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50" t="s">
        <v>53</v>
      </c>
    </row>
    <row r="451" spans="3:7" x14ac:dyDescent="0.2">
      <c r="C451" s="3"/>
      <c r="D451" s="3"/>
      <c r="E451" s="2"/>
      <c r="F451" s="43" t="s">
        <v>54</v>
      </c>
      <c r="G451" s="3"/>
    </row>
    <row r="452" spans="3:7" ht="25.5" x14ac:dyDescent="0.2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">
      <c r="C453" s="5">
        <v>1</v>
      </c>
      <c r="D453" s="6" t="e">
        <f>'Res old 90'!D453/'Res old 90'!$E$38*'Res old 75'!$E$38</f>
        <v>#REF!</v>
      </c>
      <c r="E453" s="6" t="e">
        <f>'Res old 90'!E453/'Res old 90'!$E$38*'Res old 75'!$E$38</f>
        <v>#REF!</v>
      </c>
      <c r="F453" s="6" t="e">
        <f>'Res old 90'!F453/'Res old 90'!$E$38*'Res old 75'!$E$38</f>
        <v>#REF!</v>
      </c>
      <c r="G453" s="6" t="e">
        <f>'Res old 90'!G453/'Res old 90'!$E$38*'Res old 75'!$E$38</f>
        <v>#REF!</v>
      </c>
    </row>
    <row r="454" spans="3:7" ht="12.75" customHeight="1" x14ac:dyDescent="0.2">
      <c r="C454" s="5">
        <v>2</v>
      </c>
      <c r="D454" s="6" t="e">
        <f>'Res old 90'!D454/'Res old 90'!$E$38*'Res old 75'!$E$38</f>
        <v>#REF!</v>
      </c>
      <c r="E454" s="6" t="e">
        <f>'Res old 90'!E454/'Res old 90'!$E$38*'Res old 75'!$E$38</f>
        <v>#REF!</v>
      </c>
      <c r="F454" s="6" t="e">
        <f>'Res old 90'!F454/'Res old 90'!$E$38*'Res old 75'!$E$38</f>
        <v>#REF!</v>
      </c>
      <c r="G454" s="6" t="e">
        <f>'Res old 90'!G454/'Res old 90'!$E$38*'Res old 75'!$E$38</f>
        <v>#REF!</v>
      </c>
    </row>
    <row r="455" spans="3:7" ht="12.75" customHeight="1" x14ac:dyDescent="0.2">
      <c r="C455" s="17">
        <v>3</v>
      </c>
      <c r="D455" s="6" t="e">
        <f>'Res old 90'!D455/'Res old 90'!$E$38*'Res old 75'!$E$38</f>
        <v>#REF!</v>
      </c>
      <c r="E455" s="6" t="e">
        <f>'Res old 90'!E455/'Res old 90'!$E$38*'Res old 75'!$E$38</f>
        <v>#REF!</v>
      </c>
      <c r="F455" s="6" t="e">
        <f>'Res old 90'!F455/'Res old 90'!$E$38*'Res old 75'!$E$38</f>
        <v>#REF!</v>
      </c>
      <c r="G455" s="6" t="e">
        <f>'Res old 90'!G455/'Res old 90'!$E$38*'Res old 75'!$E$38</f>
        <v>#REF!</v>
      </c>
    </row>
    <row r="456" spans="3:7" ht="12.75" customHeight="1" x14ac:dyDescent="0.2">
      <c r="C456" s="5">
        <v>4</v>
      </c>
      <c r="D456" s="6" t="e">
        <f>'Res old 90'!D456/'Res old 90'!$E$38*'Res old 75'!$E$38</f>
        <v>#REF!</v>
      </c>
      <c r="E456" s="6" t="e">
        <f>'Res old 90'!E456/'Res old 90'!$E$38*'Res old 75'!$E$38</f>
        <v>#REF!</v>
      </c>
      <c r="F456" s="6" t="e">
        <f>'Res old 90'!F456/'Res old 90'!$E$38*'Res old 75'!$E$38</f>
        <v>#REF!</v>
      </c>
      <c r="G456" s="6" t="e">
        <f>'Res old 90'!G456/'Res old 90'!$E$38*'Res old 75'!$E$38</f>
        <v>#REF!</v>
      </c>
    </row>
    <row r="457" spans="3:7" ht="12.75" customHeight="1" x14ac:dyDescent="0.2">
      <c r="C457" s="5">
        <v>5</v>
      </c>
      <c r="D457" s="6" t="e">
        <f>'Res old 90'!D457/'Res old 90'!$E$38*'Res old 75'!$E$38</f>
        <v>#REF!</v>
      </c>
      <c r="E457" s="6" t="e">
        <f>'Res old 90'!E457/'Res old 90'!$E$38*'Res old 75'!$E$38</f>
        <v>#REF!</v>
      </c>
      <c r="F457" s="6" t="e">
        <f>'Res old 90'!F457/'Res old 90'!$E$38*'Res old 75'!$E$38</f>
        <v>#REF!</v>
      </c>
      <c r="G457" s="6" t="e">
        <f>'Res old 90'!G457/'Res old 90'!$E$38*'Res old 75'!$E$38</f>
        <v>#REF!</v>
      </c>
    </row>
    <row r="458" spans="3:7" ht="19.5" customHeight="1" x14ac:dyDescent="0.2">
      <c r="C458" s="17">
        <v>6</v>
      </c>
      <c r="D458" s="6" t="e">
        <f>'Res old 90'!D458/'Res old 90'!$E$38*'Res old 75'!$E$38</f>
        <v>#REF!</v>
      </c>
      <c r="E458" s="6" t="e">
        <f>'Res old 90'!E458/'Res old 90'!$E$38*'Res old 75'!$E$38</f>
        <v>#REF!</v>
      </c>
      <c r="F458" s="6" t="e">
        <f>'Res old 90'!F458/'Res old 90'!$E$38*'Res old 75'!$E$38</f>
        <v>#REF!</v>
      </c>
      <c r="G458" s="6" t="e">
        <f>'Res old 90'!G458/'Res old 90'!$E$38*'Res old 75'!$E$38</f>
        <v>#REF!</v>
      </c>
    </row>
    <row r="459" spans="3:7" ht="12.75" customHeight="1" x14ac:dyDescent="0.2">
      <c r="C459" s="5">
        <v>7</v>
      </c>
      <c r="D459" s="6" t="e">
        <f>'Res old 90'!D459/'Res old 90'!$E$38*'Res old 75'!$E$38</f>
        <v>#REF!</v>
      </c>
      <c r="E459" s="6" t="e">
        <f>'Res old 90'!E459/'Res old 90'!$E$38*'Res old 75'!$E$38</f>
        <v>#REF!</v>
      </c>
      <c r="F459" s="6" t="e">
        <f>'Res old 90'!F459/'Res old 90'!$E$38*'Res old 75'!$E$38</f>
        <v>#REF!</v>
      </c>
      <c r="G459" s="6" t="e">
        <f>'Res old 90'!G459/'Res old 90'!$E$38*'Res old 75'!$E$38</f>
        <v>#REF!</v>
      </c>
    </row>
    <row r="460" spans="3:7" ht="12.75" customHeight="1" x14ac:dyDescent="0.2">
      <c r="C460" s="5">
        <v>8</v>
      </c>
      <c r="D460" s="6" t="e">
        <f>'Res old 90'!D460/'Res old 90'!$E$38*'Res old 75'!$E$38</f>
        <v>#REF!</v>
      </c>
      <c r="E460" s="6" t="e">
        <f>'Res old 90'!E460/'Res old 90'!$E$38*'Res old 75'!$E$38</f>
        <v>#REF!</v>
      </c>
      <c r="F460" s="6" t="e">
        <f>'Res old 90'!F460/'Res old 90'!$E$38*'Res old 75'!$E$38</f>
        <v>#REF!</v>
      </c>
      <c r="G460" s="6" t="e">
        <f>'Res old 90'!G460/'Res old 90'!$E$38*'Res old 75'!$E$38</f>
        <v>#REF!</v>
      </c>
    </row>
    <row r="461" spans="3:7" ht="12.75" customHeight="1" x14ac:dyDescent="0.2">
      <c r="C461" s="5">
        <v>9</v>
      </c>
      <c r="D461" s="6" t="e">
        <f>'Res old 90'!D461/'Res old 90'!$E$38*'Res old 75'!$E$38</f>
        <v>#REF!</v>
      </c>
      <c r="E461" s="6" t="e">
        <f>'Res old 90'!E461/'Res old 90'!$E$38*'Res old 75'!$E$38</f>
        <v>#REF!</v>
      </c>
      <c r="F461" s="6" t="e">
        <f>'Res old 90'!F461/'Res old 90'!$E$38*'Res old 75'!$E$38</f>
        <v>#REF!</v>
      </c>
      <c r="G461" s="6" t="e">
        <f>'Res old 90'!G461/'Res old 90'!$E$38*'Res old 75'!$E$38</f>
        <v>#REF!</v>
      </c>
    </row>
    <row r="462" spans="3:7" ht="12.75" customHeight="1" x14ac:dyDescent="0.2">
      <c r="C462" s="5">
        <v>10</v>
      </c>
      <c r="D462" s="6" t="e">
        <f>'Res old 90'!D462/'Res old 90'!$E$38*'Res old 75'!$E$38</f>
        <v>#REF!</v>
      </c>
      <c r="E462" s="6" t="e">
        <f>'Res old 90'!E462/'Res old 90'!$E$38*'Res old 75'!$E$38</f>
        <v>#REF!</v>
      </c>
      <c r="F462" s="6" t="e">
        <f>'Res old 90'!F462/'Res old 90'!$E$38*'Res old 75'!$E$38</f>
        <v>#REF!</v>
      </c>
      <c r="G462" s="6" t="e">
        <f>'Res old 90'!G462/'Res old 90'!$E$38*'Res old 75'!$E$38</f>
        <v>#REF!</v>
      </c>
    </row>
    <row r="463" spans="3:7" ht="19.5" customHeight="1" x14ac:dyDescent="0.2">
      <c r="C463" s="5">
        <v>11</v>
      </c>
      <c r="D463" s="6" t="e">
        <f>'Res old 90'!D463/'Res old 90'!$E$38*'Res old 75'!$E$38</f>
        <v>#REF!</v>
      </c>
      <c r="E463" s="6" t="e">
        <f>'Res old 90'!E463/'Res old 90'!$E$38*'Res old 75'!$E$38</f>
        <v>#REF!</v>
      </c>
      <c r="F463" s="6" t="e">
        <f>'Res old 90'!F463/'Res old 90'!$E$38*'Res old 75'!$E$38</f>
        <v>#REF!</v>
      </c>
      <c r="G463" s="6" t="e">
        <f>'Res old 90'!G463/'Res old 90'!$E$38*'Res old 75'!$E$38</f>
        <v>#REF!</v>
      </c>
    </row>
    <row r="464" spans="3:7" ht="12.75" customHeight="1" x14ac:dyDescent="0.2">
      <c r="C464" s="5">
        <v>12</v>
      </c>
      <c r="D464" s="6" t="e">
        <f>'Res old 90'!D464/'Res old 90'!$E$38*'Res old 75'!$E$38</f>
        <v>#REF!</v>
      </c>
      <c r="E464" s="6" t="e">
        <f>'Res old 90'!E464/'Res old 90'!$E$38*'Res old 75'!$E$38</f>
        <v>#REF!</v>
      </c>
      <c r="F464" s="6" t="e">
        <f>'Res old 90'!F464/'Res old 90'!$E$38*'Res old 75'!$E$38</f>
        <v>#REF!</v>
      </c>
      <c r="G464" s="6" t="e">
        <f>'Res old 90'!G464/'Res old 90'!$E$38*'Res old 75'!$E$38</f>
        <v>#REF!</v>
      </c>
    </row>
    <row r="465" spans="3:7" ht="12.75" customHeight="1" x14ac:dyDescent="0.2">
      <c r="C465" s="5">
        <v>13</v>
      </c>
      <c r="D465" s="6" t="e">
        <f>'Res old 90'!D465/'Res old 90'!$E$38*'Res old 75'!$E$38</f>
        <v>#REF!</v>
      </c>
      <c r="E465" s="6" t="e">
        <f>'Res old 90'!E465/'Res old 90'!$E$38*'Res old 75'!$E$38</f>
        <v>#REF!</v>
      </c>
      <c r="F465" s="6" t="e">
        <f>'Res old 90'!F465/'Res old 90'!$E$38*'Res old 75'!$E$38</f>
        <v>#REF!</v>
      </c>
      <c r="G465" s="6" t="e">
        <f>'Res old 90'!G465/'Res old 90'!$E$38*'Res old 75'!$E$38</f>
        <v>#REF!</v>
      </c>
    </row>
    <row r="466" spans="3:7" ht="12.75" customHeight="1" x14ac:dyDescent="0.2">
      <c r="C466" s="5">
        <v>14</v>
      </c>
      <c r="D466" s="6" t="e">
        <f>'Res old 90'!D466/'Res old 90'!$E$38*'Res old 75'!$E$38</f>
        <v>#REF!</v>
      </c>
      <c r="E466" s="6" t="e">
        <f>'Res old 90'!E466/'Res old 90'!$E$38*'Res old 75'!$E$38</f>
        <v>#REF!</v>
      </c>
      <c r="F466" s="6" t="e">
        <f>'Res old 90'!F466/'Res old 90'!$E$38*'Res old 75'!$E$38</f>
        <v>#REF!</v>
      </c>
      <c r="G466" s="6" t="e">
        <f>'Res old 90'!G466/'Res old 90'!$E$38*'Res old 75'!$E$38</f>
        <v>#REF!</v>
      </c>
    </row>
    <row r="467" spans="3:7" ht="12.75" customHeight="1" x14ac:dyDescent="0.2">
      <c r="C467" s="5">
        <v>15</v>
      </c>
      <c r="D467" s="6" t="e">
        <f>'Res old 90'!D467/'Res old 90'!$E$38*'Res old 75'!$E$38</f>
        <v>#REF!</v>
      </c>
      <c r="E467" s="6" t="e">
        <f>'Res old 90'!E467/'Res old 90'!$E$38*'Res old 75'!$E$38</f>
        <v>#REF!</v>
      </c>
      <c r="F467" s="6" t="e">
        <f>'Res old 90'!F467/'Res old 90'!$E$38*'Res old 75'!$E$38</f>
        <v>#REF!</v>
      </c>
      <c r="G467" s="6" t="e">
        <f>'Res old 90'!G467/'Res old 90'!$E$38*'Res old 75'!$E$38</f>
        <v>#REF!</v>
      </c>
    </row>
    <row r="468" spans="3:7" ht="19.5" customHeight="1" x14ac:dyDescent="0.2">
      <c r="C468" s="5">
        <v>16</v>
      </c>
      <c r="D468" s="6" t="e">
        <f>'Res old 90'!D468/'Res old 90'!$E$38*'Res old 75'!$E$38</f>
        <v>#REF!</v>
      </c>
      <c r="E468" s="6" t="e">
        <f>'Res old 90'!E468/'Res old 90'!$E$38*'Res old 75'!$E$38</f>
        <v>#REF!</v>
      </c>
      <c r="F468" s="6" t="e">
        <f>'Res old 90'!F468/'Res old 90'!$E$38*'Res old 75'!$E$38</f>
        <v>#REF!</v>
      </c>
      <c r="G468" s="6" t="e">
        <f>'Res old 90'!G468/'Res old 90'!$E$38*'Res old 75'!$E$38</f>
        <v>#REF!</v>
      </c>
    </row>
    <row r="469" spans="3:7" ht="12.75" customHeight="1" x14ac:dyDescent="0.2">
      <c r="C469" s="5">
        <v>17</v>
      </c>
      <c r="D469" s="6" t="e">
        <f>'Res old 90'!D469/'Res old 90'!$E$38*'Res old 75'!$E$38</f>
        <v>#REF!</v>
      </c>
      <c r="E469" s="6" t="e">
        <f>'Res old 90'!E469/'Res old 90'!$E$38*'Res old 75'!$E$38</f>
        <v>#REF!</v>
      </c>
      <c r="F469" s="6" t="e">
        <f>'Res old 90'!F469/'Res old 90'!$E$38*'Res old 75'!$E$38</f>
        <v>#REF!</v>
      </c>
      <c r="G469" s="6" t="e">
        <f>'Res old 90'!G469/'Res old 90'!$E$38*'Res old 75'!$E$38</f>
        <v>#REF!</v>
      </c>
    </row>
    <row r="470" spans="3:7" ht="12.75" customHeight="1" x14ac:dyDescent="0.2">
      <c r="C470" s="5">
        <v>18</v>
      </c>
      <c r="D470" s="6" t="e">
        <f>'Res old 90'!D470/'Res old 90'!$E$38*'Res old 75'!$E$38</f>
        <v>#REF!</v>
      </c>
      <c r="E470" s="6" t="e">
        <f>'Res old 90'!E470/'Res old 90'!$E$38*'Res old 75'!$E$38</f>
        <v>#REF!</v>
      </c>
      <c r="F470" s="6" t="e">
        <f>'Res old 90'!F470/'Res old 90'!$E$38*'Res old 75'!$E$38</f>
        <v>#REF!</v>
      </c>
      <c r="G470" s="6" t="e">
        <f>'Res old 90'!G470/'Res old 90'!$E$38*'Res old 75'!$E$38</f>
        <v>#REF!</v>
      </c>
    </row>
    <row r="471" spans="3:7" ht="12.75" customHeight="1" x14ac:dyDescent="0.2">
      <c r="C471" s="5">
        <v>19</v>
      </c>
      <c r="D471" s="6" t="e">
        <f>'Res old 90'!D471/'Res old 90'!$E$38*'Res old 75'!$E$38</f>
        <v>#REF!</v>
      </c>
      <c r="E471" s="6" t="e">
        <f>'Res old 90'!E471/'Res old 90'!$E$38*'Res old 75'!$E$38</f>
        <v>#REF!</v>
      </c>
      <c r="F471" s="6" t="e">
        <f>'Res old 90'!F471/'Res old 90'!$E$38*'Res old 75'!$E$38</f>
        <v>#REF!</v>
      </c>
      <c r="G471" s="6" t="e">
        <f>'Res old 90'!G471/'Res old 90'!$E$38*'Res old 75'!$E$38</f>
        <v>#REF!</v>
      </c>
    </row>
    <row r="472" spans="3:7" ht="12.75" customHeight="1" x14ac:dyDescent="0.2">
      <c r="C472" s="5">
        <v>20</v>
      </c>
      <c r="D472" s="6" t="e">
        <f>'Res old 90'!D472/'Res old 90'!$E$38*'Res old 75'!$E$38</f>
        <v>#REF!</v>
      </c>
      <c r="E472" s="6" t="e">
        <f>'Res old 90'!E472/'Res old 90'!$E$38*'Res old 75'!$E$38</f>
        <v>#REF!</v>
      </c>
      <c r="F472" s="6" t="e">
        <f>'Res old 90'!F472/'Res old 90'!$E$38*'Res old 75'!$E$38</f>
        <v>#REF!</v>
      </c>
      <c r="G472" s="6" t="e">
        <f>'Res old 90'!G472/'Res old 90'!$E$38*'Res old 75'!$E$38</f>
        <v>#REF!</v>
      </c>
    </row>
    <row r="473" spans="3:7" ht="19.5" customHeight="1" x14ac:dyDescent="0.2">
      <c r="C473" s="5">
        <v>21</v>
      </c>
      <c r="D473" s="6" t="e">
        <f>'Res old 90'!D473/'Res old 90'!$E$38*'Res old 75'!$E$38</f>
        <v>#REF!</v>
      </c>
      <c r="E473" s="6" t="e">
        <f>'Res old 90'!E473/'Res old 90'!$E$38*'Res old 75'!$E$38</f>
        <v>#REF!</v>
      </c>
      <c r="F473" s="6" t="e">
        <f>'Res old 90'!F473/'Res old 90'!$E$38*'Res old 75'!$E$38</f>
        <v>#REF!</v>
      </c>
      <c r="G473" s="6" t="e">
        <f>'Res old 90'!G473/'Res old 90'!$E$38*'Res old 75'!$E$38</f>
        <v>#REF!</v>
      </c>
    </row>
    <row r="474" spans="3:7" ht="12.75" customHeight="1" x14ac:dyDescent="0.2">
      <c r="C474" s="5">
        <v>22</v>
      </c>
      <c r="D474" s="6" t="e">
        <f>'Res old 90'!D474/'Res old 90'!$E$38*'Res old 75'!$E$38</f>
        <v>#REF!</v>
      </c>
      <c r="E474" s="6" t="e">
        <f>'Res old 90'!E474/'Res old 90'!$E$38*'Res old 75'!$E$38</f>
        <v>#REF!</v>
      </c>
      <c r="F474" s="6" t="e">
        <f>'Res old 90'!F474/'Res old 90'!$E$38*'Res old 75'!$E$38</f>
        <v>#REF!</v>
      </c>
      <c r="G474" s="6" t="e">
        <f>'Res old 90'!G474/'Res old 90'!$E$38*'Res old 75'!$E$38</f>
        <v>#REF!</v>
      </c>
    </row>
    <row r="475" spans="3:7" ht="12.75" customHeight="1" x14ac:dyDescent="0.2">
      <c r="C475" s="5">
        <v>23</v>
      </c>
      <c r="D475" s="6" t="e">
        <f>'Res old 90'!D475/'Res old 90'!$E$38*'Res old 75'!$E$38</f>
        <v>#REF!</v>
      </c>
      <c r="E475" s="6" t="e">
        <f>'Res old 90'!E475/'Res old 90'!$E$38*'Res old 75'!$E$38</f>
        <v>#REF!</v>
      </c>
      <c r="F475" s="6" t="e">
        <f>'Res old 90'!F475/'Res old 90'!$E$38*'Res old 75'!$E$38</f>
        <v>#REF!</v>
      </c>
      <c r="G475" s="6" t="e">
        <f>'Res old 90'!G475/'Res old 90'!$E$38*'Res old 75'!$E$38</f>
        <v>#REF!</v>
      </c>
    </row>
    <row r="476" spans="3:7" ht="12.75" customHeight="1" x14ac:dyDescent="0.2">
      <c r="C476" s="5">
        <v>24</v>
      </c>
      <c r="D476" s="6" t="e">
        <f>'Res old 90'!D476/'Res old 90'!$E$38*'Res old 75'!$E$38</f>
        <v>#REF!</v>
      </c>
      <c r="E476" s="6" t="e">
        <f>'Res old 90'!E476/'Res old 90'!$E$38*'Res old 75'!$E$38</f>
        <v>#REF!</v>
      </c>
      <c r="F476" s="6" t="e">
        <f>'Res old 90'!F476/'Res old 90'!$E$38*'Res old 75'!$E$38</f>
        <v>#REF!</v>
      </c>
      <c r="G476" s="6" t="e">
        <f>'Res old 90'!G476/'Res old 90'!$E$38*'Res old 75'!$E$38</f>
        <v>#REF!</v>
      </c>
    </row>
    <row r="477" spans="3:7" ht="12.75" customHeight="1" x14ac:dyDescent="0.2">
      <c r="C477" s="5">
        <v>25</v>
      </c>
      <c r="D477" s="6" t="e">
        <f>'Res old 90'!D477/'Res old 90'!$E$38*'Res old 75'!$E$38</f>
        <v>#REF!</v>
      </c>
      <c r="E477" s="6" t="e">
        <f>'Res old 90'!E477/'Res old 90'!$E$38*'Res old 75'!$E$38</f>
        <v>#REF!</v>
      </c>
      <c r="F477" s="6" t="e">
        <f>'Res old 90'!F477/'Res old 90'!$E$38*'Res old 75'!$E$38</f>
        <v>#REF!</v>
      </c>
      <c r="G477" s="6" t="e">
        <f>'Res old 90'!G477/'Res old 90'!$E$38*'Res old 75'!$E$38</f>
        <v>#REF!</v>
      </c>
    </row>
    <row r="478" spans="3:7" ht="18" customHeight="1" x14ac:dyDescent="0.2">
      <c r="C478" s="19" t="e">
        <f>C444</f>
        <v>#REF!</v>
      </c>
      <c r="D478" s="25"/>
      <c r="E478" s="25"/>
      <c r="F478" s="25"/>
    </row>
    <row r="479" spans="3:7" ht="18" customHeight="1" x14ac:dyDescent="0.2">
      <c r="C479" s="4" t="s">
        <v>8</v>
      </c>
      <c r="E479" s="8"/>
      <c r="F479" s="15"/>
      <c r="G479" s="14"/>
    </row>
    <row r="480" spans="3:7" ht="18" customHeight="1" x14ac:dyDescent="0.2">
      <c r="C480" s="4" t="s">
        <v>0</v>
      </c>
      <c r="D480" s="15"/>
      <c r="E480" s="20">
        <v>0.75</v>
      </c>
      <c r="F480" s="15"/>
      <c r="G480" s="14" t="str">
        <f>+cit</f>
        <v/>
      </c>
    </row>
    <row r="481" spans="3:7" ht="18" customHeight="1" x14ac:dyDescent="0.2">
      <c r="C481" s="19" t="s">
        <v>33</v>
      </c>
      <c r="D481" s="15"/>
      <c r="E481" s="8"/>
      <c r="F481" s="8"/>
      <c r="G481" s="24" t="str">
        <f>+_cit1</f>
        <v/>
      </c>
    </row>
    <row r="482" spans="3:7" x14ac:dyDescent="0.2">
      <c r="C482" s="4"/>
      <c r="D482" s="15"/>
      <c r="E482" s="8"/>
      <c r="F482" s="15"/>
      <c r="G482" s="24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50" t="s">
        <v>53</v>
      </c>
    </row>
    <row r="485" spans="3:7" x14ac:dyDescent="0.2">
      <c r="C485" s="3"/>
      <c r="D485" s="3"/>
      <c r="E485" s="2"/>
      <c r="F485" s="43" t="s">
        <v>54</v>
      </c>
      <c r="G485" s="3"/>
    </row>
    <row r="486" spans="3:7" ht="25.5" x14ac:dyDescent="0.2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">
      <c r="C487" s="5">
        <v>1</v>
      </c>
      <c r="D487" s="6" t="e">
        <f>'Res old 90'!D487/'Res old 90'!$E$38*'Res old 75'!$E$38</f>
        <v>#REF!</v>
      </c>
      <c r="E487" s="6" t="e">
        <f>'Res old 90'!E487/'Res old 90'!$E$38*'Res old 75'!$E$38</f>
        <v>#REF!</v>
      </c>
      <c r="F487" s="6" t="e">
        <f>'Res old 90'!F487/'Res old 90'!$E$38*'Res old 75'!$E$38</f>
        <v>#REF!</v>
      </c>
      <c r="G487" s="6" t="e">
        <f>'Res old 90'!G487/'Res old 90'!$E$38*'Res old 75'!$E$38</f>
        <v>#REF!</v>
      </c>
    </row>
    <row r="488" spans="3:7" ht="12.75" customHeight="1" x14ac:dyDescent="0.2">
      <c r="C488" s="5">
        <v>2</v>
      </c>
      <c r="D488" s="6" t="e">
        <f>'Res old 90'!D488/'Res old 90'!$E$38*'Res old 75'!$E$38</f>
        <v>#REF!</v>
      </c>
      <c r="E488" s="6" t="e">
        <f>'Res old 90'!E488/'Res old 90'!$E$38*'Res old 75'!$E$38</f>
        <v>#REF!</v>
      </c>
      <c r="F488" s="6" t="e">
        <f>'Res old 90'!F488/'Res old 90'!$E$38*'Res old 75'!$E$38</f>
        <v>#REF!</v>
      </c>
      <c r="G488" s="6" t="e">
        <f>'Res old 90'!G488/'Res old 90'!$E$38*'Res old 75'!$E$38</f>
        <v>#REF!</v>
      </c>
    </row>
    <row r="489" spans="3:7" ht="12.75" customHeight="1" x14ac:dyDescent="0.2">
      <c r="C489" s="17">
        <v>3</v>
      </c>
      <c r="D489" s="6" t="e">
        <f>'Res old 90'!D489/'Res old 90'!$E$38*'Res old 75'!$E$38</f>
        <v>#REF!</v>
      </c>
      <c r="E489" s="6" t="e">
        <f>'Res old 90'!E489/'Res old 90'!$E$38*'Res old 75'!$E$38</f>
        <v>#REF!</v>
      </c>
      <c r="F489" s="6" t="e">
        <f>'Res old 90'!F489/'Res old 90'!$E$38*'Res old 75'!$E$38</f>
        <v>#REF!</v>
      </c>
      <c r="G489" s="6" t="e">
        <f>'Res old 90'!G489/'Res old 90'!$E$38*'Res old 75'!$E$38</f>
        <v>#REF!</v>
      </c>
    </row>
    <row r="490" spans="3:7" ht="12.75" customHeight="1" x14ac:dyDescent="0.2">
      <c r="C490" s="5">
        <v>4</v>
      </c>
      <c r="D490" s="6" t="e">
        <f>'Res old 90'!D490/'Res old 90'!$E$38*'Res old 75'!$E$38</f>
        <v>#REF!</v>
      </c>
      <c r="E490" s="6" t="e">
        <f>'Res old 90'!E490/'Res old 90'!$E$38*'Res old 75'!$E$38</f>
        <v>#REF!</v>
      </c>
      <c r="F490" s="6" t="e">
        <f>'Res old 90'!F490/'Res old 90'!$E$38*'Res old 75'!$E$38</f>
        <v>#REF!</v>
      </c>
      <c r="G490" s="6" t="e">
        <f>'Res old 90'!G490/'Res old 90'!$E$38*'Res old 75'!$E$38</f>
        <v>#REF!</v>
      </c>
    </row>
    <row r="491" spans="3:7" ht="12.75" customHeight="1" x14ac:dyDescent="0.2">
      <c r="C491" s="5">
        <v>5</v>
      </c>
      <c r="D491" s="6" t="e">
        <f>'Res old 90'!D491/'Res old 90'!$E$38*'Res old 75'!$E$38</f>
        <v>#REF!</v>
      </c>
      <c r="E491" s="6" t="e">
        <f>'Res old 90'!E491/'Res old 90'!$E$38*'Res old 75'!$E$38</f>
        <v>#REF!</v>
      </c>
      <c r="F491" s="6" t="e">
        <f>'Res old 90'!F491/'Res old 90'!$E$38*'Res old 75'!$E$38</f>
        <v>#REF!</v>
      </c>
      <c r="G491" s="6" t="e">
        <f>'Res old 90'!G491/'Res old 90'!$E$38*'Res old 75'!$E$38</f>
        <v>#REF!</v>
      </c>
    </row>
    <row r="492" spans="3:7" ht="19.5" customHeight="1" x14ac:dyDescent="0.2">
      <c r="C492" s="17">
        <v>6</v>
      </c>
      <c r="D492" s="6" t="e">
        <f>'Res old 90'!D492/'Res old 90'!$E$38*'Res old 75'!$E$38</f>
        <v>#REF!</v>
      </c>
      <c r="E492" s="6" t="e">
        <f>'Res old 90'!E492/'Res old 90'!$E$38*'Res old 75'!$E$38</f>
        <v>#REF!</v>
      </c>
      <c r="F492" s="6" t="e">
        <f>'Res old 90'!F492/'Res old 90'!$E$38*'Res old 75'!$E$38</f>
        <v>#REF!</v>
      </c>
      <c r="G492" s="6" t="e">
        <f>'Res old 90'!G492/'Res old 90'!$E$38*'Res old 75'!$E$38</f>
        <v>#REF!</v>
      </c>
    </row>
    <row r="493" spans="3:7" ht="12.75" customHeight="1" x14ac:dyDescent="0.2">
      <c r="C493" s="5">
        <v>7</v>
      </c>
      <c r="D493" s="6" t="e">
        <f>'Res old 90'!D493/'Res old 90'!$E$38*'Res old 75'!$E$38</f>
        <v>#REF!</v>
      </c>
      <c r="E493" s="6" t="e">
        <f>'Res old 90'!E493/'Res old 90'!$E$38*'Res old 75'!$E$38</f>
        <v>#REF!</v>
      </c>
      <c r="F493" s="6" t="e">
        <f>'Res old 90'!F493/'Res old 90'!$E$38*'Res old 75'!$E$38</f>
        <v>#REF!</v>
      </c>
      <c r="G493" s="6" t="e">
        <f>'Res old 90'!G493/'Res old 90'!$E$38*'Res old 75'!$E$38</f>
        <v>#REF!</v>
      </c>
    </row>
    <row r="494" spans="3:7" ht="12.75" customHeight="1" x14ac:dyDescent="0.2">
      <c r="C494" s="5">
        <v>8</v>
      </c>
      <c r="D494" s="6" t="e">
        <f>'Res old 90'!D494/'Res old 90'!$E$38*'Res old 75'!$E$38</f>
        <v>#REF!</v>
      </c>
      <c r="E494" s="6" t="e">
        <f>'Res old 90'!E494/'Res old 90'!$E$38*'Res old 75'!$E$38</f>
        <v>#REF!</v>
      </c>
      <c r="F494" s="6" t="e">
        <f>'Res old 90'!F494/'Res old 90'!$E$38*'Res old 75'!$E$38</f>
        <v>#REF!</v>
      </c>
      <c r="G494" s="6" t="e">
        <f>'Res old 90'!G494/'Res old 90'!$E$38*'Res old 75'!$E$38</f>
        <v>#REF!</v>
      </c>
    </row>
    <row r="495" spans="3:7" ht="12.75" customHeight="1" x14ac:dyDescent="0.2">
      <c r="C495" s="5">
        <v>9</v>
      </c>
      <c r="D495" s="6" t="e">
        <f>'Res old 90'!D495/'Res old 90'!$E$38*'Res old 75'!$E$38</f>
        <v>#REF!</v>
      </c>
      <c r="E495" s="6" t="e">
        <f>'Res old 90'!E495/'Res old 90'!$E$38*'Res old 75'!$E$38</f>
        <v>#REF!</v>
      </c>
      <c r="F495" s="6" t="e">
        <f>'Res old 90'!F495/'Res old 90'!$E$38*'Res old 75'!$E$38</f>
        <v>#REF!</v>
      </c>
      <c r="G495" s="6" t="e">
        <f>'Res old 90'!G495/'Res old 90'!$E$38*'Res old 75'!$E$38</f>
        <v>#REF!</v>
      </c>
    </row>
    <row r="496" spans="3:7" ht="12.75" customHeight="1" x14ac:dyDescent="0.2">
      <c r="C496" s="5">
        <v>10</v>
      </c>
      <c r="D496" s="6" t="e">
        <f>'Res old 90'!D496/'Res old 90'!$E$38*'Res old 75'!$E$38</f>
        <v>#REF!</v>
      </c>
      <c r="E496" s="6" t="e">
        <f>'Res old 90'!E496/'Res old 90'!$E$38*'Res old 75'!$E$38</f>
        <v>#REF!</v>
      </c>
      <c r="F496" s="6" t="e">
        <f>'Res old 90'!F496/'Res old 90'!$E$38*'Res old 75'!$E$38</f>
        <v>#REF!</v>
      </c>
      <c r="G496" s="6" t="e">
        <f>'Res old 90'!G496/'Res old 90'!$E$38*'Res old 75'!$E$38</f>
        <v>#REF!</v>
      </c>
    </row>
    <row r="497" spans="3:7" ht="19.5" customHeight="1" x14ac:dyDescent="0.2">
      <c r="C497" s="5">
        <v>11</v>
      </c>
      <c r="D497" s="6" t="e">
        <f>'Res old 90'!D497/'Res old 90'!$E$38*'Res old 75'!$E$38</f>
        <v>#REF!</v>
      </c>
      <c r="E497" s="6" t="e">
        <f>'Res old 90'!E497/'Res old 90'!$E$38*'Res old 75'!$E$38</f>
        <v>#REF!</v>
      </c>
      <c r="F497" s="6" t="e">
        <f>'Res old 90'!F497/'Res old 90'!$E$38*'Res old 75'!$E$38</f>
        <v>#REF!</v>
      </c>
      <c r="G497" s="6" t="e">
        <f>'Res old 90'!G497/'Res old 90'!$E$38*'Res old 75'!$E$38</f>
        <v>#REF!</v>
      </c>
    </row>
    <row r="498" spans="3:7" ht="12.75" customHeight="1" x14ac:dyDescent="0.2">
      <c r="C498" s="5">
        <v>12</v>
      </c>
      <c r="D498" s="6" t="e">
        <f>'Res old 90'!D498/'Res old 90'!$E$38*'Res old 75'!$E$38</f>
        <v>#REF!</v>
      </c>
      <c r="E498" s="6" t="e">
        <f>'Res old 90'!E498/'Res old 90'!$E$38*'Res old 75'!$E$38</f>
        <v>#REF!</v>
      </c>
      <c r="F498" s="6" t="e">
        <f>'Res old 90'!F498/'Res old 90'!$E$38*'Res old 75'!$E$38</f>
        <v>#REF!</v>
      </c>
      <c r="G498" s="6" t="e">
        <f>'Res old 90'!G498/'Res old 90'!$E$38*'Res old 75'!$E$38</f>
        <v>#REF!</v>
      </c>
    </row>
    <row r="499" spans="3:7" ht="12.75" customHeight="1" x14ac:dyDescent="0.2">
      <c r="C499" s="5">
        <v>13</v>
      </c>
      <c r="D499" s="6" t="e">
        <f>'Res old 90'!D499/'Res old 90'!$E$38*'Res old 75'!$E$38</f>
        <v>#REF!</v>
      </c>
      <c r="E499" s="6" t="e">
        <f>'Res old 90'!E499/'Res old 90'!$E$38*'Res old 75'!$E$38</f>
        <v>#REF!</v>
      </c>
      <c r="F499" s="6" t="e">
        <f>'Res old 90'!F499/'Res old 90'!$E$38*'Res old 75'!$E$38</f>
        <v>#REF!</v>
      </c>
      <c r="G499" s="6" t="e">
        <f>'Res old 90'!G499/'Res old 90'!$E$38*'Res old 75'!$E$38</f>
        <v>#REF!</v>
      </c>
    </row>
    <row r="500" spans="3:7" ht="12.75" customHeight="1" x14ac:dyDescent="0.2">
      <c r="C500" s="5">
        <v>14</v>
      </c>
      <c r="D500" s="6" t="e">
        <f>'Res old 90'!D500/'Res old 90'!$E$38*'Res old 75'!$E$38</f>
        <v>#REF!</v>
      </c>
      <c r="E500" s="6" t="e">
        <f>'Res old 90'!E500/'Res old 90'!$E$38*'Res old 75'!$E$38</f>
        <v>#REF!</v>
      </c>
      <c r="F500" s="6" t="e">
        <f>'Res old 90'!F500/'Res old 90'!$E$38*'Res old 75'!$E$38</f>
        <v>#REF!</v>
      </c>
      <c r="G500" s="6" t="e">
        <f>'Res old 90'!G500/'Res old 90'!$E$38*'Res old 75'!$E$38</f>
        <v>#REF!</v>
      </c>
    </row>
    <row r="501" spans="3:7" ht="12.75" customHeight="1" x14ac:dyDescent="0.2">
      <c r="C501" s="5">
        <v>15</v>
      </c>
      <c r="D501" s="6" t="e">
        <f>'Res old 90'!D501/'Res old 90'!$E$38*'Res old 75'!$E$38</f>
        <v>#REF!</v>
      </c>
      <c r="E501" s="6" t="e">
        <f>'Res old 90'!E501/'Res old 90'!$E$38*'Res old 75'!$E$38</f>
        <v>#REF!</v>
      </c>
      <c r="F501" s="6" t="e">
        <f>'Res old 90'!F501/'Res old 90'!$E$38*'Res old 75'!$E$38</f>
        <v>#REF!</v>
      </c>
      <c r="G501" s="6" t="e">
        <f>'Res old 90'!G501/'Res old 90'!$E$38*'Res old 75'!$E$38</f>
        <v>#REF!</v>
      </c>
    </row>
    <row r="502" spans="3:7" ht="19.5" customHeight="1" x14ac:dyDescent="0.2">
      <c r="C502" s="5">
        <v>16</v>
      </c>
      <c r="D502" s="6" t="e">
        <f>'Res old 90'!D502/'Res old 90'!$E$38*'Res old 75'!$E$38</f>
        <v>#REF!</v>
      </c>
      <c r="E502" s="6" t="e">
        <f>'Res old 90'!E502/'Res old 90'!$E$38*'Res old 75'!$E$38</f>
        <v>#REF!</v>
      </c>
      <c r="F502" s="6" t="e">
        <f>'Res old 90'!F502/'Res old 90'!$E$38*'Res old 75'!$E$38</f>
        <v>#REF!</v>
      </c>
      <c r="G502" s="6" t="e">
        <f>'Res old 90'!G502/'Res old 90'!$E$38*'Res old 75'!$E$38</f>
        <v>#REF!</v>
      </c>
    </row>
    <row r="503" spans="3:7" ht="12.75" customHeight="1" x14ac:dyDescent="0.2">
      <c r="C503" s="5">
        <v>17</v>
      </c>
      <c r="D503" s="6" t="e">
        <f>'Res old 90'!D503/'Res old 90'!$E$38*'Res old 75'!$E$38</f>
        <v>#REF!</v>
      </c>
      <c r="E503" s="6" t="e">
        <f>'Res old 90'!E503/'Res old 90'!$E$38*'Res old 75'!$E$38</f>
        <v>#REF!</v>
      </c>
      <c r="F503" s="6" t="e">
        <f>'Res old 90'!F503/'Res old 90'!$E$38*'Res old 75'!$E$38</f>
        <v>#REF!</v>
      </c>
      <c r="G503" s="6" t="e">
        <f>'Res old 90'!G503/'Res old 90'!$E$38*'Res old 75'!$E$38</f>
        <v>#REF!</v>
      </c>
    </row>
    <row r="504" spans="3:7" ht="12.75" customHeight="1" x14ac:dyDescent="0.2">
      <c r="C504" s="5">
        <v>18</v>
      </c>
      <c r="D504" s="6" t="e">
        <f>'Res old 90'!D504/'Res old 90'!$E$38*'Res old 75'!$E$38</f>
        <v>#REF!</v>
      </c>
      <c r="E504" s="6" t="e">
        <f>'Res old 90'!E504/'Res old 90'!$E$38*'Res old 75'!$E$38</f>
        <v>#REF!</v>
      </c>
      <c r="F504" s="6" t="e">
        <f>'Res old 90'!F504/'Res old 90'!$E$38*'Res old 75'!$E$38</f>
        <v>#REF!</v>
      </c>
      <c r="G504" s="6" t="e">
        <f>'Res old 90'!G504/'Res old 90'!$E$38*'Res old 75'!$E$38</f>
        <v>#REF!</v>
      </c>
    </row>
    <row r="505" spans="3:7" ht="12.75" customHeight="1" x14ac:dyDescent="0.2">
      <c r="C505" s="5">
        <v>19</v>
      </c>
      <c r="D505" s="6" t="e">
        <f>'Res old 90'!D505/'Res old 90'!$E$38*'Res old 75'!$E$38</f>
        <v>#REF!</v>
      </c>
      <c r="E505" s="6" t="e">
        <f>'Res old 90'!E505/'Res old 90'!$E$38*'Res old 75'!$E$38</f>
        <v>#REF!</v>
      </c>
      <c r="F505" s="6" t="e">
        <f>'Res old 90'!F505/'Res old 90'!$E$38*'Res old 75'!$E$38</f>
        <v>#REF!</v>
      </c>
      <c r="G505" s="6" t="e">
        <f>'Res old 90'!G505/'Res old 90'!$E$38*'Res old 75'!$E$38</f>
        <v>#REF!</v>
      </c>
    </row>
    <row r="506" spans="3:7" ht="12.75" customHeight="1" x14ac:dyDescent="0.2">
      <c r="C506" s="5">
        <v>20</v>
      </c>
      <c r="D506" s="6" t="e">
        <f>'Res old 90'!D506/'Res old 90'!$E$38*'Res old 75'!$E$38</f>
        <v>#REF!</v>
      </c>
      <c r="E506" s="6" t="e">
        <f>'Res old 90'!E506/'Res old 90'!$E$38*'Res old 75'!$E$38</f>
        <v>#REF!</v>
      </c>
      <c r="F506" s="6" t="e">
        <f>'Res old 90'!F506/'Res old 90'!$E$38*'Res old 75'!$E$38</f>
        <v>#REF!</v>
      </c>
      <c r="G506" s="6" t="e">
        <f>'Res old 90'!G506/'Res old 90'!$E$38*'Res old 75'!$E$38</f>
        <v>#REF!</v>
      </c>
    </row>
    <row r="507" spans="3:7" ht="19.5" customHeight="1" x14ac:dyDescent="0.2">
      <c r="C507" s="5">
        <v>21</v>
      </c>
      <c r="D507" s="6" t="e">
        <f>'Res old 90'!D507/'Res old 90'!$E$38*'Res old 75'!$E$38</f>
        <v>#REF!</v>
      </c>
      <c r="E507" s="6" t="e">
        <f>'Res old 90'!E507/'Res old 90'!$E$38*'Res old 75'!$E$38</f>
        <v>#REF!</v>
      </c>
      <c r="F507" s="6" t="e">
        <f>'Res old 90'!F507/'Res old 90'!$E$38*'Res old 75'!$E$38</f>
        <v>#REF!</v>
      </c>
      <c r="G507" s="6" t="e">
        <f>'Res old 90'!G507/'Res old 90'!$E$38*'Res old 75'!$E$38</f>
        <v>#REF!</v>
      </c>
    </row>
    <row r="508" spans="3:7" ht="12.75" customHeight="1" x14ac:dyDescent="0.2">
      <c r="C508" s="5">
        <v>22</v>
      </c>
      <c r="D508" s="6" t="e">
        <f>'Res old 90'!D508/'Res old 90'!$E$38*'Res old 75'!$E$38</f>
        <v>#REF!</v>
      </c>
      <c r="E508" s="6" t="e">
        <f>'Res old 90'!E508/'Res old 90'!$E$38*'Res old 75'!$E$38</f>
        <v>#REF!</v>
      </c>
      <c r="F508" s="6" t="e">
        <f>'Res old 90'!F508/'Res old 90'!$E$38*'Res old 75'!$E$38</f>
        <v>#REF!</v>
      </c>
      <c r="G508" s="6" t="e">
        <f>'Res old 90'!G508/'Res old 90'!$E$38*'Res old 75'!$E$38</f>
        <v>#REF!</v>
      </c>
    </row>
    <row r="509" spans="3:7" ht="12.75" customHeight="1" x14ac:dyDescent="0.2">
      <c r="C509" s="5">
        <v>23</v>
      </c>
      <c r="D509" s="6" t="e">
        <f>'Res old 90'!D509/'Res old 90'!$E$38*'Res old 75'!$E$38</f>
        <v>#REF!</v>
      </c>
      <c r="E509" s="6" t="e">
        <f>'Res old 90'!E509/'Res old 90'!$E$38*'Res old 75'!$E$38</f>
        <v>#REF!</v>
      </c>
      <c r="F509" s="6" t="e">
        <f>'Res old 90'!F509/'Res old 90'!$E$38*'Res old 75'!$E$38</f>
        <v>#REF!</v>
      </c>
      <c r="G509" s="6" t="e">
        <f>'Res old 90'!G509/'Res old 90'!$E$38*'Res old 75'!$E$38</f>
        <v>#REF!</v>
      </c>
    </row>
    <row r="510" spans="3:7" ht="12.75" customHeight="1" x14ac:dyDescent="0.2">
      <c r="C510" s="5">
        <v>24</v>
      </c>
      <c r="D510" s="6" t="e">
        <f>'Res old 90'!D510/'Res old 90'!$E$38*'Res old 75'!$E$38</f>
        <v>#REF!</v>
      </c>
      <c r="E510" s="6" t="e">
        <f>'Res old 90'!E510/'Res old 90'!$E$38*'Res old 75'!$E$38</f>
        <v>#REF!</v>
      </c>
      <c r="F510" s="6" t="e">
        <f>'Res old 90'!F510/'Res old 90'!$E$38*'Res old 75'!$E$38</f>
        <v>#REF!</v>
      </c>
      <c r="G510" s="6" t="e">
        <f>'Res old 90'!G510/'Res old 90'!$E$38*'Res old 75'!$E$38</f>
        <v>#REF!</v>
      </c>
    </row>
    <row r="511" spans="3:7" ht="12.75" customHeight="1" x14ac:dyDescent="0.2">
      <c r="C511" s="5">
        <v>25</v>
      </c>
      <c r="D511" s="6" t="e">
        <f>'Res old 90'!D511/'Res old 90'!$E$38*'Res old 75'!$E$38</f>
        <v>#REF!</v>
      </c>
      <c r="E511" s="6" t="e">
        <f>'Res old 90'!E511/'Res old 90'!$E$38*'Res old 75'!$E$38</f>
        <v>#REF!</v>
      </c>
      <c r="F511" s="6" t="e">
        <f>'Res old 90'!F511/'Res old 90'!$E$38*'Res old 75'!$E$38</f>
        <v>#REF!</v>
      </c>
      <c r="G511" s="6" t="e">
        <f>'Res old 90'!G511/'Res old 90'!$E$38*'Res old 75'!$E$38</f>
        <v>#REF!</v>
      </c>
    </row>
    <row r="512" spans="3:7" ht="18" customHeight="1" x14ac:dyDescent="0.2">
      <c r="C512" s="19" t="e">
        <f>C478</f>
        <v>#REF!</v>
      </c>
      <c r="D512" s="25"/>
      <c r="E512" s="25"/>
      <c r="F512" s="25"/>
    </row>
    <row r="513" spans="3:7" ht="18" customHeight="1" x14ac:dyDescent="0.2">
      <c r="C513" s="4" t="s">
        <v>8</v>
      </c>
      <c r="E513" s="8"/>
      <c r="F513" s="15"/>
      <c r="G513" s="14"/>
    </row>
    <row r="514" spans="3:7" ht="18" customHeight="1" x14ac:dyDescent="0.2">
      <c r="C514" s="4" t="s">
        <v>0</v>
      </c>
      <c r="D514" s="15"/>
      <c r="E514" s="20">
        <v>0.75</v>
      </c>
      <c r="F514" s="15"/>
      <c r="G514" s="14" t="str">
        <f>+cit</f>
        <v/>
      </c>
    </row>
    <row r="515" spans="3:7" ht="18" customHeight="1" x14ac:dyDescent="0.2">
      <c r="C515" s="19" t="s">
        <v>32</v>
      </c>
      <c r="D515" s="15"/>
      <c r="E515" s="8"/>
      <c r="F515" s="8"/>
      <c r="G515" s="24" t="str">
        <f>+_cit1</f>
        <v/>
      </c>
    </row>
    <row r="516" spans="3:7" x14ac:dyDescent="0.2">
      <c r="C516" s="4"/>
      <c r="D516" s="15"/>
      <c r="E516" s="8"/>
      <c r="F516" s="15"/>
      <c r="G516" s="24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50" t="s">
        <v>53</v>
      </c>
    </row>
    <row r="519" spans="3:7" x14ac:dyDescent="0.2">
      <c r="C519" s="3"/>
      <c r="D519" s="3"/>
      <c r="E519" s="2"/>
      <c r="F519" s="43" t="s">
        <v>54</v>
      </c>
      <c r="G519" s="3"/>
    </row>
    <row r="520" spans="3:7" ht="25.5" x14ac:dyDescent="0.2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">
      <c r="C521" s="5">
        <v>1</v>
      </c>
      <c r="D521" s="6" t="e">
        <f>'Res old 90'!D521/'Res old 90'!$E$38*'Res old 75'!$E$38</f>
        <v>#REF!</v>
      </c>
      <c r="E521" s="6" t="e">
        <f>'Res old 90'!E521/'Res old 90'!$E$38*'Res old 75'!$E$38</f>
        <v>#REF!</v>
      </c>
      <c r="F521" s="6" t="e">
        <f>'Res old 90'!F521/'Res old 90'!$E$38*'Res old 75'!$E$38</f>
        <v>#REF!</v>
      </c>
      <c r="G521" s="6" t="e">
        <f>'Res old 90'!G521/'Res old 90'!$E$38*'Res old 75'!$E$38</f>
        <v>#REF!</v>
      </c>
    </row>
    <row r="522" spans="3:7" ht="12.75" customHeight="1" x14ac:dyDescent="0.2">
      <c r="C522" s="5">
        <v>2</v>
      </c>
      <c r="D522" s="6" t="e">
        <f>'Res old 90'!D522/'Res old 90'!$E$38*'Res old 75'!$E$38</f>
        <v>#REF!</v>
      </c>
      <c r="E522" s="6" t="e">
        <f>'Res old 90'!E522/'Res old 90'!$E$38*'Res old 75'!$E$38</f>
        <v>#REF!</v>
      </c>
      <c r="F522" s="6" t="e">
        <f>'Res old 90'!F522/'Res old 90'!$E$38*'Res old 75'!$E$38</f>
        <v>#REF!</v>
      </c>
      <c r="G522" s="6" t="e">
        <f>'Res old 90'!G522/'Res old 90'!$E$38*'Res old 75'!$E$38</f>
        <v>#REF!</v>
      </c>
    </row>
    <row r="523" spans="3:7" ht="12.75" customHeight="1" x14ac:dyDescent="0.2">
      <c r="C523" s="17">
        <v>3</v>
      </c>
      <c r="D523" s="6" t="e">
        <f>'Res old 90'!D523/'Res old 90'!$E$38*'Res old 75'!$E$38</f>
        <v>#REF!</v>
      </c>
      <c r="E523" s="6" t="e">
        <f>'Res old 90'!E523/'Res old 90'!$E$38*'Res old 75'!$E$38</f>
        <v>#REF!</v>
      </c>
      <c r="F523" s="6" t="e">
        <f>'Res old 90'!F523/'Res old 90'!$E$38*'Res old 75'!$E$38</f>
        <v>#REF!</v>
      </c>
      <c r="G523" s="6" t="e">
        <f>'Res old 90'!G523/'Res old 90'!$E$38*'Res old 75'!$E$38</f>
        <v>#REF!</v>
      </c>
    </row>
    <row r="524" spans="3:7" ht="12.75" customHeight="1" x14ac:dyDescent="0.2">
      <c r="C524" s="5">
        <v>4</v>
      </c>
      <c r="D524" s="6" t="e">
        <f>'Res old 90'!D524/'Res old 90'!$E$38*'Res old 75'!$E$38</f>
        <v>#REF!</v>
      </c>
      <c r="E524" s="6" t="e">
        <f>'Res old 90'!E524/'Res old 90'!$E$38*'Res old 75'!$E$38</f>
        <v>#REF!</v>
      </c>
      <c r="F524" s="6" t="e">
        <f>'Res old 90'!F524/'Res old 90'!$E$38*'Res old 75'!$E$38</f>
        <v>#REF!</v>
      </c>
      <c r="G524" s="6" t="e">
        <f>'Res old 90'!G524/'Res old 90'!$E$38*'Res old 75'!$E$38</f>
        <v>#REF!</v>
      </c>
    </row>
    <row r="525" spans="3:7" ht="12.75" customHeight="1" x14ac:dyDescent="0.2">
      <c r="C525" s="5">
        <v>5</v>
      </c>
      <c r="D525" s="6" t="e">
        <f>'Res old 90'!D525/'Res old 90'!$E$38*'Res old 75'!$E$38</f>
        <v>#REF!</v>
      </c>
      <c r="E525" s="6" t="e">
        <f>'Res old 90'!E525/'Res old 90'!$E$38*'Res old 75'!$E$38</f>
        <v>#REF!</v>
      </c>
      <c r="F525" s="6" t="e">
        <f>'Res old 90'!F525/'Res old 90'!$E$38*'Res old 75'!$E$38</f>
        <v>#REF!</v>
      </c>
      <c r="G525" s="6" t="e">
        <f>'Res old 90'!G525/'Res old 90'!$E$38*'Res old 75'!$E$38</f>
        <v>#REF!</v>
      </c>
    </row>
    <row r="526" spans="3:7" ht="19.5" customHeight="1" x14ac:dyDescent="0.2">
      <c r="C526" s="17">
        <v>6</v>
      </c>
      <c r="D526" s="6" t="e">
        <f>'Res old 90'!D526/'Res old 90'!$E$38*'Res old 75'!$E$38</f>
        <v>#REF!</v>
      </c>
      <c r="E526" s="6" t="e">
        <f>'Res old 90'!E526/'Res old 90'!$E$38*'Res old 75'!$E$38</f>
        <v>#REF!</v>
      </c>
      <c r="F526" s="6" t="e">
        <f>'Res old 90'!F526/'Res old 90'!$E$38*'Res old 75'!$E$38</f>
        <v>#REF!</v>
      </c>
      <c r="G526" s="6" t="e">
        <f>'Res old 90'!G526/'Res old 90'!$E$38*'Res old 75'!$E$38</f>
        <v>#REF!</v>
      </c>
    </row>
    <row r="527" spans="3:7" ht="12.75" customHeight="1" x14ac:dyDescent="0.2">
      <c r="C527" s="5">
        <v>7</v>
      </c>
      <c r="D527" s="6" t="e">
        <f>'Res old 90'!D527/'Res old 90'!$E$38*'Res old 75'!$E$38</f>
        <v>#REF!</v>
      </c>
      <c r="E527" s="6" t="e">
        <f>'Res old 90'!E527/'Res old 90'!$E$38*'Res old 75'!$E$38</f>
        <v>#REF!</v>
      </c>
      <c r="F527" s="6" t="e">
        <f>'Res old 90'!F527/'Res old 90'!$E$38*'Res old 75'!$E$38</f>
        <v>#REF!</v>
      </c>
      <c r="G527" s="6" t="e">
        <f>'Res old 90'!G527/'Res old 90'!$E$38*'Res old 75'!$E$38</f>
        <v>#REF!</v>
      </c>
    </row>
    <row r="528" spans="3:7" ht="12.75" customHeight="1" x14ac:dyDescent="0.2">
      <c r="C528" s="5">
        <v>8</v>
      </c>
      <c r="D528" s="6" t="e">
        <f>'Res old 90'!D528/'Res old 90'!$E$38*'Res old 75'!$E$38</f>
        <v>#REF!</v>
      </c>
      <c r="E528" s="6" t="e">
        <f>'Res old 90'!E528/'Res old 90'!$E$38*'Res old 75'!$E$38</f>
        <v>#REF!</v>
      </c>
      <c r="F528" s="6" t="e">
        <f>'Res old 90'!F528/'Res old 90'!$E$38*'Res old 75'!$E$38</f>
        <v>#REF!</v>
      </c>
      <c r="G528" s="6" t="e">
        <f>'Res old 90'!G528/'Res old 90'!$E$38*'Res old 75'!$E$38</f>
        <v>#REF!</v>
      </c>
    </row>
    <row r="529" spans="3:7" ht="12.75" customHeight="1" x14ac:dyDescent="0.2">
      <c r="C529" s="5">
        <v>9</v>
      </c>
      <c r="D529" s="6" t="e">
        <f>'Res old 90'!D529/'Res old 90'!$E$38*'Res old 75'!$E$38</f>
        <v>#REF!</v>
      </c>
      <c r="E529" s="6" t="e">
        <f>'Res old 90'!E529/'Res old 90'!$E$38*'Res old 75'!$E$38</f>
        <v>#REF!</v>
      </c>
      <c r="F529" s="6" t="e">
        <f>'Res old 90'!F529/'Res old 90'!$E$38*'Res old 75'!$E$38</f>
        <v>#REF!</v>
      </c>
      <c r="G529" s="6" t="e">
        <f>'Res old 90'!G529/'Res old 90'!$E$38*'Res old 75'!$E$38</f>
        <v>#REF!</v>
      </c>
    </row>
    <row r="530" spans="3:7" ht="12.75" customHeight="1" x14ac:dyDescent="0.2">
      <c r="C530" s="5">
        <v>10</v>
      </c>
      <c r="D530" s="6" t="e">
        <f>'Res old 90'!D530/'Res old 90'!$E$38*'Res old 75'!$E$38</f>
        <v>#REF!</v>
      </c>
      <c r="E530" s="6" t="e">
        <f>'Res old 90'!E530/'Res old 90'!$E$38*'Res old 75'!$E$38</f>
        <v>#REF!</v>
      </c>
      <c r="F530" s="6" t="e">
        <f>'Res old 90'!F530/'Res old 90'!$E$38*'Res old 75'!$E$38</f>
        <v>#REF!</v>
      </c>
      <c r="G530" s="6" t="e">
        <f>'Res old 90'!G530/'Res old 90'!$E$38*'Res old 75'!$E$38</f>
        <v>#REF!</v>
      </c>
    </row>
    <row r="531" spans="3:7" ht="19.5" customHeight="1" x14ac:dyDescent="0.2">
      <c r="C531" s="5">
        <v>11</v>
      </c>
      <c r="D531" s="6" t="e">
        <f>'Res old 90'!D531/'Res old 90'!$E$38*'Res old 75'!$E$38</f>
        <v>#REF!</v>
      </c>
      <c r="E531" s="6" t="e">
        <f>'Res old 90'!E531/'Res old 90'!$E$38*'Res old 75'!$E$38</f>
        <v>#REF!</v>
      </c>
      <c r="F531" s="6" t="e">
        <f>'Res old 90'!F531/'Res old 90'!$E$38*'Res old 75'!$E$38</f>
        <v>#REF!</v>
      </c>
      <c r="G531" s="6" t="e">
        <f>'Res old 90'!G531/'Res old 90'!$E$38*'Res old 75'!$E$38</f>
        <v>#REF!</v>
      </c>
    </row>
    <row r="532" spans="3:7" ht="12.75" customHeight="1" x14ac:dyDescent="0.2">
      <c r="C532" s="5">
        <v>12</v>
      </c>
      <c r="D532" s="6" t="e">
        <f>'Res old 90'!D532/'Res old 90'!$E$38*'Res old 75'!$E$38</f>
        <v>#REF!</v>
      </c>
      <c r="E532" s="6" t="e">
        <f>'Res old 90'!E532/'Res old 90'!$E$38*'Res old 75'!$E$38</f>
        <v>#REF!</v>
      </c>
      <c r="F532" s="6" t="e">
        <f>'Res old 90'!F532/'Res old 90'!$E$38*'Res old 75'!$E$38</f>
        <v>#REF!</v>
      </c>
      <c r="G532" s="6" t="e">
        <f>'Res old 90'!G532/'Res old 90'!$E$38*'Res old 75'!$E$38</f>
        <v>#REF!</v>
      </c>
    </row>
    <row r="533" spans="3:7" ht="12.75" customHeight="1" x14ac:dyDescent="0.2">
      <c r="C533" s="5">
        <v>13</v>
      </c>
      <c r="D533" s="6" t="e">
        <f>'Res old 90'!D533/'Res old 90'!$E$38*'Res old 75'!$E$38</f>
        <v>#REF!</v>
      </c>
      <c r="E533" s="6" t="e">
        <f>'Res old 90'!E533/'Res old 90'!$E$38*'Res old 75'!$E$38</f>
        <v>#REF!</v>
      </c>
      <c r="F533" s="6" t="e">
        <f>'Res old 90'!F533/'Res old 90'!$E$38*'Res old 75'!$E$38</f>
        <v>#REF!</v>
      </c>
      <c r="G533" s="6" t="e">
        <f>'Res old 90'!G533/'Res old 90'!$E$38*'Res old 75'!$E$38</f>
        <v>#REF!</v>
      </c>
    </row>
    <row r="534" spans="3:7" ht="12.75" customHeight="1" x14ac:dyDescent="0.2">
      <c r="C534" s="5">
        <v>14</v>
      </c>
      <c r="D534" s="6" t="e">
        <f>'Res old 90'!D534/'Res old 90'!$E$38*'Res old 75'!$E$38</f>
        <v>#REF!</v>
      </c>
      <c r="E534" s="6" t="e">
        <f>'Res old 90'!E534/'Res old 90'!$E$38*'Res old 75'!$E$38</f>
        <v>#REF!</v>
      </c>
      <c r="F534" s="6" t="e">
        <f>'Res old 90'!F534/'Res old 90'!$E$38*'Res old 75'!$E$38</f>
        <v>#REF!</v>
      </c>
      <c r="G534" s="6" t="e">
        <f>'Res old 90'!G534/'Res old 90'!$E$38*'Res old 75'!$E$38</f>
        <v>#REF!</v>
      </c>
    </row>
    <row r="535" spans="3:7" ht="12.75" customHeight="1" x14ac:dyDescent="0.2">
      <c r="C535" s="5">
        <v>15</v>
      </c>
      <c r="D535" s="6" t="e">
        <f>'Res old 90'!D535/'Res old 90'!$E$38*'Res old 75'!$E$38</f>
        <v>#REF!</v>
      </c>
      <c r="E535" s="6" t="e">
        <f>'Res old 90'!E535/'Res old 90'!$E$38*'Res old 75'!$E$38</f>
        <v>#REF!</v>
      </c>
      <c r="F535" s="6" t="e">
        <f>'Res old 90'!F535/'Res old 90'!$E$38*'Res old 75'!$E$38</f>
        <v>#REF!</v>
      </c>
      <c r="G535" s="6" t="e">
        <f>'Res old 90'!G535/'Res old 90'!$E$38*'Res old 75'!$E$38</f>
        <v>#REF!</v>
      </c>
    </row>
    <row r="536" spans="3:7" ht="19.5" customHeight="1" x14ac:dyDescent="0.2">
      <c r="C536" s="5">
        <v>16</v>
      </c>
      <c r="D536" s="6" t="e">
        <f>'Res old 90'!D536/'Res old 90'!$E$38*'Res old 75'!$E$38</f>
        <v>#REF!</v>
      </c>
      <c r="E536" s="6" t="e">
        <f>'Res old 90'!E536/'Res old 90'!$E$38*'Res old 75'!$E$38</f>
        <v>#REF!</v>
      </c>
      <c r="F536" s="6" t="e">
        <f>'Res old 90'!F536/'Res old 90'!$E$38*'Res old 75'!$E$38</f>
        <v>#REF!</v>
      </c>
      <c r="G536" s="6" t="e">
        <f>'Res old 90'!G536/'Res old 90'!$E$38*'Res old 75'!$E$38</f>
        <v>#REF!</v>
      </c>
    </row>
    <row r="537" spans="3:7" ht="12.75" customHeight="1" x14ac:dyDescent="0.2">
      <c r="C537" s="5">
        <v>17</v>
      </c>
      <c r="D537" s="6" t="e">
        <f>'Res old 90'!D537/'Res old 90'!$E$38*'Res old 75'!$E$38</f>
        <v>#REF!</v>
      </c>
      <c r="E537" s="6" t="e">
        <f>'Res old 90'!E537/'Res old 90'!$E$38*'Res old 75'!$E$38</f>
        <v>#REF!</v>
      </c>
      <c r="F537" s="6" t="e">
        <f>'Res old 90'!F537/'Res old 90'!$E$38*'Res old 75'!$E$38</f>
        <v>#REF!</v>
      </c>
      <c r="G537" s="6" t="e">
        <f>'Res old 90'!G537/'Res old 90'!$E$38*'Res old 75'!$E$38</f>
        <v>#REF!</v>
      </c>
    </row>
    <row r="538" spans="3:7" ht="12.75" customHeight="1" x14ac:dyDescent="0.2">
      <c r="C538" s="5">
        <v>18</v>
      </c>
      <c r="D538" s="6" t="e">
        <f>'Res old 90'!D538/'Res old 90'!$E$38*'Res old 75'!$E$38</f>
        <v>#REF!</v>
      </c>
      <c r="E538" s="6" t="e">
        <f>'Res old 90'!E538/'Res old 90'!$E$38*'Res old 75'!$E$38</f>
        <v>#REF!</v>
      </c>
      <c r="F538" s="6" t="e">
        <f>'Res old 90'!F538/'Res old 90'!$E$38*'Res old 75'!$E$38</f>
        <v>#REF!</v>
      </c>
      <c r="G538" s="6" t="e">
        <f>'Res old 90'!G538/'Res old 90'!$E$38*'Res old 75'!$E$38</f>
        <v>#REF!</v>
      </c>
    </row>
    <row r="539" spans="3:7" ht="12.75" customHeight="1" x14ac:dyDescent="0.2">
      <c r="C539" s="5">
        <v>19</v>
      </c>
      <c r="D539" s="6" t="e">
        <f>'Res old 90'!D539/'Res old 90'!$E$38*'Res old 75'!$E$38</f>
        <v>#REF!</v>
      </c>
      <c r="E539" s="6" t="e">
        <f>'Res old 90'!E539/'Res old 90'!$E$38*'Res old 75'!$E$38</f>
        <v>#REF!</v>
      </c>
      <c r="F539" s="6" t="e">
        <f>'Res old 90'!F539/'Res old 90'!$E$38*'Res old 75'!$E$38</f>
        <v>#REF!</v>
      </c>
      <c r="G539" s="6" t="e">
        <f>'Res old 90'!G539/'Res old 90'!$E$38*'Res old 75'!$E$38</f>
        <v>#REF!</v>
      </c>
    </row>
    <row r="540" spans="3:7" ht="12.75" customHeight="1" x14ac:dyDescent="0.2">
      <c r="C540" s="5">
        <v>20</v>
      </c>
      <c r="D540" s="6" t="e">
        <f>'Res old 90'!D540/'Res old 90'!$E$38*'Res old 75'!$E$38</f>
        <v>#REF!</v>
      </c>
      <c r="E540" s="6" t="e">
        <f>'Res old 90'!E540/'Res old 90'!$E$38*'Res old 75'!$E$38</f>
        <v>#REF!</v>
      </c>
      <c r="F540" s="6" t="e">
        <f>'Res old 90'!F540/'Res old 90'!$E$38*'Res old 75'!$E$38</f>
        <v>#REF!</v>
      </c>
      <c r="G540" s="6" t="e">
        <f>'Res old 90'!G540/'Res old 90'!$E$38*'Res old 75'!$E$38</f>
        <v>#REF!</v>
      </c>
    </row>
    <row r="541" spans="3:7" ht="19.5" customHeight="1" x14ac:dyDescent="0.2">
      <c r="C541" s="5">
        <v>21</v>
      </c>
      <c r="D541" s="6" t="e">
        <f>'Res old 90'!D541/'Res old 90'!$E$38*'Res old 75'!$E$38</f>
        <v>#REF!</v>
      </c>
      <c r="E541" s="6" t="e">
        <f>'Res old 90'!E541/'Res old 90'!$E$38*'Res old 75'!$E$38</f>
        <v>#REF!</v>
      </c>
      <c r="F541" s="6" t="e">
        <f>'Res old 90'!F541/'Res old 90'!$E$38*'Res old 75'!$E$38</f>
        <v>#REF!</v>
      </c>
      <c r="G541" s="6" t="e">
        <f>'Res old 90'!G541/'Res old 90'!$E$38*'Res old 75'!$E$38</f>
        <v>#REF!</v>
      </c>
    </row>
    <row r="542" spans="3:7" ht="12.75" customHeight="1" x14ac:dyDescent="0.2">
      <c r="C542" s="5">
        <v>22</v>
      </c>
      <c r="D542" s="6" t="e">
        <f>'Res old 90'!D542/'Res old 90'!$E$38*'Res old 75'!$E$38</f>
        <v>#REF!</v>
      </c>
      <c r="E542" s="6" t="e">
        <f>'Res old 90'!E542/'Res old 90'!$E$38*'Res old 75'!$E$38</f>
        <v>#REF!</v>
      </c>
      <c r="F542" s="6" t="e">
        <f>'Res old 90'!F542/'Res old 90'!$E$38*'Res old 75'!$E$38</f>
        <v>#REF!</v>
      </c>
      <c r="G542" s="6" t="e">
        <f>'Res old 90'!G542/'Res old 90'!$E$38*'Res old 75'!$E$38</f>
        <v>#REF!</v>
      </c>
    </row>
    <row r="543" spans="3:7" ht="12.75" customHeight="1" x14ac:dyDescent="0.2">
      <c r="C543" s="5">
        <v>23</v>
      </c>
      <c r="D543" s="6" t="e">
        <f>'Res old 90'!D543/'Res old 90'!$E$38*'Res old 75'!$E$38</f>
        <v>#REF!</v>
      </c>
      <c r="E543" s="6" t="e">
        <f>'Res old 90'!E543/'Res old 90'!$E$38*'Res old 75'!$E$38</f>
        <v>#REF!</v>
      </c>
      <c r="F543" s="6" t="e">
        <f>'Res old 90'!F543/'Res old 90'!$E$38*'Res old 75'!$E$38</f>
        <v>#REF!</v>
      </c>
      <c r="G543" s="6" t="e">
        <f>'Res old 90'!G543/'Res old 90'!$E$38*'Res old 75'!$E$38</f>
        <v>#REF!</v>
      </c>
    </row>
    <row r="544" spans="3:7" ht="12.75" customHeight="1" x14ac:dyDescent="0.2">
      <c r="C544" s="5">
        <v>24</v>
      </c>
      <c r="D544" s="6" t="e">
        <f>'Res old 90'!D544/'Res old 90'!$E$38*'Res old 75'!$E$38</f>
        <v>#REF!</v>
      </c>
      <c r="E544" s="6" t="e">
        <f>'Res old 90'!E544/'Res old 90'!$E$38*'Res old 75'!$E$38</f>
        <v>#REF!</v>
      </c>
      <c r="F544" s="6" t="e">
        <f>'Res old 90'!F544/'Res old 90'!$E$38*'Res old 75'!$E$38</f>
        <v>#REF!</v>
      </c>
      <c r="G544" s="6" t="e">
        <f>'Res old 90'!G544/'Res old 90'!$E$38*'Res old 75'!$E$38</f>
        <v>#REF!</v>
      </c>
    </row>
    <row r="545" spans="3:7" ht="12.75" customHeight="1" x14ac:dyDescent="0.2">
      <c r="C545" s="5">
        <v>25</v>
      </c>
      <c r="D545" s="6" t="e">
        <f>'Res old 90'!D545/'Res old 90'!$E$38*'Res old 75'!$E$38</f>
        <v>#REF!</v>
      </c>
      <c r="E545" s="6" t="e">
        <f>'Res old 90'!E545/'Res old 90'!$E$38*'Res old 75'!$E$38</f>
        <v>#REF!</v>
      </c>
      <c r="F545" s="6" t="e">
        <f>'Res old 90'!F545/'Res old 90'!$E$38*'Res old 75'!$E$38</f>
        <v>#REF!</v>
      </c>
      <c r="G545" s="6" t="e">
        <f>'Res old 90'!G545/'Res old 90'!$E$38*'Res old 75'!$E$38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C1:N545"/>
  <sheetViews>
    <sheetView zoomScale="75" zoomScaleNormal="75" workbookViewId="0">
      <selection activeCell="L27" sqref="L27"/>
    </sheetView>
  </sheetViews>
  <sheetFormatPr defaultColWidth="9.140625" defaultRowHeight="12.75" x14ac:dyDescent="0.2"/>
  <cols>
    <col min="1" max="2" width="9.140625" style="1"/>
    <col min="3" max="3" width="11.140625" style="1" customWidth="1"/>
    <col min="4" max="5" width="20.5703125" style="1" customWidth="1"/>
    <col min="6" max="6" width="30.140625" style="1" customWidth="1"/>
    <col min="7" max="7" width="20.5703125" style="1" customWidth="1"/>
    <col min="8" max="13" width="9.140625" style="1"/>
    <col min="14" max="14" width="11.42578125" style="1" bestFit="1" customWidth="1"/>
    <col min="15" max="16384" width="9.140625" style="1"/>
  </cols>
  <sheetData>
    <row r="1" spans="3:14" x14ac:dyDescent="0.2">
      <c r="N1" s="32"/>
    </row>
    <row r="2" spans="3:14" ht="18" customHeight="1" x14ac:dyDescent="0.2">
      <c r="C2" s="19" t="e">
        <f>'Res old 75'!C2</f>
        <v>#REF!</v>
      </c>
      <c r="D2" s="15"/>
      <c r="E2" s="15"/>
      <c r="F2" s="15"/>
      <c r="N2" s="32"/>
    </row>
    <row r="3" spans="3:14" ht="18" customHeight="1" x14ac:dyDescent="0.2">
      <c r="C3" s="4" t="s">
        <v>8</v>
      </c>
      <c r="E3" s="8"/>
      <c r="F3" s="15"/>
      <c r="G3" s="14"/>
    </row>
    <row r="4" spans="3:14" ht="18" customHeight="1" x14ac:dyDescent="0.2">
      <c r="C4" s="4" t="s">
        <v>0</v>
      </c>
      <c r="D4" s="15"/>
      <c r="E4" s="20">
        <v>0.45</v>
      </c>
      <c r="F4" s="15"/>
      <c r="G4" s="14" t="str">
        <f>+cit</f>
        <v/>
      </c>
    </row>
    <row r="5" spans="3:14" ht="18" customHeight="1" x14ac:dyDescent="0.2">
      <c r="C5" s="19" t="s">
        <v>27</v>
      </c>
      <c r="D5" s="15"/>
      <c r="E5" s="8"/>
      <c r="F5" s="8"/>
      <c r="G5" s="24" t="str">
        <f>+_cit1</f>
        <v/>
      </c>
    </row>
    <row r="6" spans="3:14" x14ac:dyDescent="0.2">
      <c r="C6" s="4"/>
      <c r="D6" s="15"/>
      <c r="E6" s="8"/>
      <c r="F6" s="15"/>
      <c r="G6" s="24"/>
    </row>
    <row r="7" spans="3:14" x14ac:dyDescent="0.2">
      <c r="C7" s="2"/>
      <c r="D7" s="9"/>
      <c r="E7" s="10"/>
      <c r="F7" s="10" t="s">
        <v>52</v>
      </c>
    </row>
    <row r="8" spans="3:14" ht="25.5" x14ac:dyDescent="0.2">
      <c r="C8" s="2"/>
      <c r="D8" s="2"/>
      <c r="E8" s="2"/>
      <c r="F8" s="50" t="s">
        <v>53</v>
      </c>
    </row>
    <row r="9" spans="3:14" x14ac:dyDescent="0.2">
      <c r="C9" s="3"/>
      <c r="D9" s="3"/>
      <c r="E9" s="2"/>
      <c r="F9" s="43" t="s">
        <v>54</v>
      </c>
      <c r="G9" s="3"/>
    </row>
    <row r="10" spans="3:14" ht="25.5" x14ac:dyDescent="0.2">
      <c r="C10" s="51" t="s">
        <v>56</v>
      </c>
      <c r="D10" s="28" t="s">
        <v>3</v>
      </c>
      <c r="E10" s="28" t="s">
        <v>7</v>
      </c>
      <c r="F10" s="51" t="s">
        <v>55</v>
      </c>
      <c r="G10" s="51" t="s">
        <v>57</v>
      </c>
    </row>
    <row r="11" spans="3:14" ht="19.5" customHeight="1" x14ac:dyDescent="0.2">
      <c r="C11" s="5">
        <v>1</v>
      </c>
      <c r="D11" s="6">
        <f>'Res old 90'!D11/'Res old 90'!$E$38*'Res old 45'!$E$38</f>
        <v>5.5449788165001922E-2</v>
      </c>
      <c r="E11" s="6">
        <f>'Res old 90'!E11/'Res old 90'!$E$38*'Res old 45'!$E$38</f>
        <v>5.2803163430157139E-2</v>
      </c>
      <c r="F11" s="6">
        <f>'Res old 90'!F11/'Res old 90'!$E$38*'Res old 45'!$E$38</f>
        <v>2.8671928989901181E-2</v>
      </c>
      <c r="G11" s="6">
        <f>'Res old 90'!G11/'Res old 90'!$E$38*'Res old 45'!$E$38</f>
        <v>5.7112186147255835E-2</v>
      </c>
    </row>
    <row r="12" spans="3:14" ht="12.75" customHeight="1" x14ac:dyDescent="0.2">
      <c r="C12" s="5">
        <v>2</v>
      </c>
      <c r="D12" s="6">
        <f>'Res old 90'!D12/'Res old 90'!$E$38*'Res old 45'!$E$38</f>
        <v>9.2474917323720734E-2</v>
      </c>
      <c r="E12" s="6">
        <f>'Res old 90'!E12/'Res old 90'!$E$38*'Res old 45'!$E$38</f>
        <v>8.8061078936937473E-2</v>
      </c>
      <c r="F12" s="6">
        <f>'Res old 90'!F12/'Res old 90'!$E$38*'Res old 45'!$E$38</f>
        <v>4.7816851075478062E-2</v>
      </c>
      <c r="G12" s="6">
        <f>'Res old 90'!G12/'Res old 90'!$E$38*'Res old 45'!$E$38</f>
        <v>9.5247337580955896E-2</v>
      </c>
    </row>
    <row r="13" spans="3:14" ht="12.75" customHeight="1" x14ac:dyDescent="0.2">
      <c r="C13" s="17">
        <v>3</v>
      </c>
      <c r="D13" s="6">
        <f>'Res old 90'!D13/'Res old 90'!$E$38*'Res old 45'!$E$38</f>
        <v>0.13038465110385181</v>
      </c>
      <c r="E13" s="6">
        <f>'Res old 90'!E13/'Res old 90'!$E$38*'Res old 45'!$E$38</f>
        <v>0.12416137678531501</v>
      </c>
      <c r="F13" s="6">
        <f>'Res old 90'!F13/'Res old 90'!$E$38*'Res old 45'!$E$38</f>
        <v>6.7419183761322651E-2</v>
      </c>
      <c r="G13" s="6">
        <f>'Res old 90'!G13/'Res old 90'!$E$38*'Res old 45'!$E$38</f>
        <v>0.13429361429532397</v>
      </c>
    </row>
    <row r="14" spans="3:14" ht="12.75" customHeight="1" x14ac:dyDescent="0.2">
      <c r="C14" s="5">
        <v>4</v>
      </c>
      <c r="D14" s="6">
        <f>'Res old 90'!D14/'Res old 90'!$E$38*'Res old 45'!$E$38</f>
        <v>0.17111019191329738</v>
      </c>
      <c r="E14" s="6">
        <f>'Res old 90'!E14/'Res old 90'!$E$38*'Res old 45'!$E$38</f>
        <v>0.16294308287125414</v>
      </c>
      <c r="F14" s="6">
        <f>'Res old 90'!F14/'Res old 90'!$E$38*'Res old 45'!$E$38</f>
        <v>8.8477511535075035E-2</v>
      </c>
      <c r="G14" s="6">
        <f>'Res old 90'!G14/'Res old 90'!$E$38*'Res old 45'!$E$38</f>
        <v>0.17624011661081462</v>
      </c>
    </row>
    <row r="15" spans="3:14" ht="12.75" customHeight="1" x14ac:dyDescent="0.2">
      <c r="C15" s="5">
        <v>5</v>
      </c>
      <c r="D15" s="6">
        <f>'Res old 90'!D15/'Res old 90'!$E$38*'Res old 45'!$E$38</f>
        <v>0.21475003996181904</v>
      </c>
      <c r="E15" s="6">
        <f>'Res old 90'!E15/'Res old 90'!$E$38*'Res old 45'!$E$38</f>
        <v>0.20449999597823196</v>
      </c>
      <c r="F15" s="6">
        <f>'Res old 90'!F15/'Res old 90'!$E$38*'Res old 45'!$E$38</f>
        <v>0.11104276680086576</v>
      </c>
      <c r="G15" s="6">
        <f>'Res old 90'!G15/'Res old 90'!$E$38*'Res old 45'!$E$38</f>
        <v>0.22118829779716279</v>
      </c>
    </row>
    <row r="16" spans="3:14" ht="19.5" customHeight="1" x14ac:dyDescent="0.2">
      <c r="C16" s="17">
        <v>6</v>
      </c>
      <c r="D16" s="6">
        <f>'Res old 90'!D16/'Res old 90'!$E$38*'Res old 45'!$E$38</f>
        <v>0.2614144737301089</v>
      </c>
      <c r="E16" s="6">
        <f>'Res old 90'!E16/'Res old 90'!$E$38*'Res old 45'!$E$38</f>
        <v>0.24893713098243683</v>
      </c>
      <c r="F16" s="6">
        <f>'Res old 90'!F16/'Res old 90'!$E$38*'Res old 45'!$E$38</f>
        <v>0.135171972261074</v>
      </c>
      <c r="G16" s="6">
        <f>'Res old 90'!G16/'Res old 90'!$E$38*'Res old 45'!$E$38</f>
        <v>0.26925174251042844</v>
      </c>
    </row>
    <row r="17" spans="3:7" ht="12.75" customHeight="1" x14ac:dyDescent="0.2">
      <c r="C17" s="5">
        <v>7</v>
      </c>
      <c r="D17" s="6">
        <f>'Res old 90'!D17/'Res old 90'!$E$38*'Res old 45'!$E$38</f>
        <v>0.31122679999152408</v>
      </c>
      <c r="E17" s="6">
        <f>'Res old 90'!E17/'Res old 90'!$E$38*'Res old 45'!$E$38</f>
        <v>0.29637190921082224</v>
      </c>
      <c r="F17" s="6">
        <f>'Res old 90'!F17/'Res old 90'!$E$38*'Res old 45'!$E$38</f>
        <v>0.1609288872764956</v>
      </c>
      <c r="G17" s="6">
        <f>'Res old 90'!G17/'Res old 90'!$E$38*'Res old 45'!$E$38</f>
        <v>0.32055745429068339</v>
      </c>
    </row>
    <row r="18" spans="3:7" ht="12.75" customHeight="1" x14ac:dyDescent="0.2">
      <c r="C18" s="5">
        <v>8</v>
      </c>
      <c r="D18" s="6">
        <f>'Res old 90'!D18/'Res old 90'!$E$38*'Res old 45'!$E$38</f>
        <v>0.36432470272864731</v>
      </c>
      <c r="E18" s="6">
        <f>'Res old 90'!E18/'Res old 90'!$E$38*'Res old 45'!$E$38</f>
        <v>0.34693544297372536</v>
      </c>
      <c r="F18" s="6">
        <f>'Res old 90'!F18/'Res old 90'!$E$38*'Res old 45'!$E$38</f>
        <v>0.18838470536296353</v>
      </c>
      <c r="G18" s="6">
        <f>'Res old 90'!G18/'Res old 90'!$E$38*'Res old 45'!$E$38</f>
        <v>0.3752472449194148</v>
      </c>
    </row>
    <row r="19" spans="3:7" ht="12.75" customHeight="1" x14ac:dyDescent="0.2">
      <c r="C19" s="5">
        <v>9</v>
      </c>
      <c r="D19" s="6">
        <f>'Res old 90'!D19/'Res old 90'!$E$38*'Res old 45'!$E$38</f>
        <v>0.42086169065611911</v>
      </c>
      <c r="E19" s="6">
        <f>'Res old 90'!E19/'Res old 90'!$E$38*'Res old 45'!$E$38</f>
        <v>0.40077391399726958</v>
      </c>
      <c r="F19" s="6">
        <f>'Res old 90'!F19/'Res old 90'!$E$38*'Res old 45'!$E$38</f>
        <v>0.21761880267521461</v>
      </c>
      <c r="G19" s="6">
        <f>'Res old 90'!G19/'Res old 90'!$E$38*'Res old 45'!$E$38</f>
        <v>0.43347922533943989</v>
      </c>
    </row>
    <row r="20" spans="3:7" ht="12.75" customHeight="1" x14ac:dyDescent="0.2">
      <c r="C20" s="5">
        <v>10</v>
      </c>
      <c r="D20" s="6">
        <f>'Res old 90'!D20/'Res old 90'!$E$38*'Res old 45'!$E$38</f>
        <v>0.48100864044761416</v>
      </c>
      <c r="E20" s="6">
        <f>'Res old 90'!E20/'Res old 90'!$E$38*'Res old 45'!$E$38</f>
        <v>0.45805004299193941</v>
      </c>
      <c r="F20" s="6">
        <f>'Res old 90'!F20/'Res old 90'!$E$38*'Res old 45'!$E$38</f>
        <v>0.24871953597737281</v>
      </c>
      <c r="G20" s="6">
        <f>'Res old 90'!G20/'Res old 90'!$E$38*'Res old 45'!$E$38</f>
        <v>0.4954293951481975</v>
      </c>
    </row>
    <row r="21" spans="3:7" ht="19.5" customHeight="1" x14ac:dyDescent="0.2">
      <c r="C21" s="5">
        <v>11</v>
      </c>
      <c r="D21" s="6">
        <f>'Res old 90'!D21/'Res old 90'!$E$38*'Res old 45'!$E$38</f>
        <v>0.54495542932397423</v>
      </c>
      <c r="E21" s="6">
        <f>'Res old 90'!E21/'Res old 90'!$E$38*'Res old 45'!$E$38</f>
        <v>0.5189446443170963</v>
      </c>
      <c r="F21" s="6">
        <f>'Res old 90'!F21/'Res old 90'!$E$38*'Res old 45'!$E$38</f>
        <v>0.28178508682022402</v>
      </c>
      <c r="G21" s="6">
        <f>'Res old 90'!G21/'Res old 90'!$E$38*'Res old 45'!$E$38</f>
        <v>0.5612933241312672</v>
      </c>
    </row>
    <row r="22" spans="3:7" ht="12.75" customHeight="1" x14ac:dyDescent="0.2">
      <c r="C22" s="5">
        <v>12</v>
      </c>
      <c r="D22" s="6">
        <f>'Res old 90'!D22/'Res old 90'!$E$38*'Res old 45'!$E$38</f>
        <v>0.61291264619381558</v>
      </c>
      <c r="E22" s="6">
        <f>'Res old 90'!E22/'Res old 90'!$E$38*'Res old 45'!$E$38</f>
        <v>0.58365825544864824</v>
      </c>
      <c r="F22" s="6">
        <f>'Res old 90'!F22/'Res old 90'!$E$38*'Res old 45'!$E$38</f>
        <v>0.31692434633633543</v>
      </c>
      <c r="G22" s="6">
        <f>'Res old 90'!G22/'Res old 90'!$E$38*'Res old 45'!$E$38</f>
        <v>0.63128791470338219</v>
      </c>
    </row>
    <row r="23" spans="3:7" ht="12.75" customHeight="1" x14ac:dyDescent="0.2">
      <c r="C23" s="5">
        <v>13</v>
      </c>
      <c r="D23" s="6">
        <f>'Res old 90'!D23/'Res old 90'!$E$38*'Res old 45'!$E$38</f>
        <v>0.68511336480782203</v>
      </c>
      <c r="E23" s="6">
        <f>'Res old 90'!E23/'Res old 90'!$E$38*'Res old 45'!$E$38</f>
        <v>0.65241282550048563</v>
      </c>
      <c r="F23" s="6">
        <f>'Res old 90'!F23/'Res old 90'!$E$38*'Res old 45'!$E$38</f>
        <v>0.35425783210115985</v>
      </c>
      <c r="G23" s="6">
        <f>'Res old 90'!G23/'Res old 90'!$E$38*'Res old 45'!$E$38</f>
        <v>0.70565322822231502</v>
      </c>
    </row>
    <row r="24" spans="3:7" ht="12.75" customHeight="1" x14ac:dyDescent="0.2">
      <c r="C24" s="5">
        <v>14</v>
      </c>
      <c r="D24" s="6">
        <f>'Res old 90'!D24/'Res old 90'!$E$38*'Res old 45'!$E$38</f>
        <v>0.76181495510351849</v>
      </c>
      <c r="E24" s="6">
        <f>'Res old 90'!E24/'Res old 90'!$E$38*'Res old 45'!$E$38</f>
        <v>0.72545344011356172</v>
      </c>
      <c r="F24" s="6">
        <f>'Res old 90'!F24/'Res old 90'!$E$38*'Res old 45'!$E$38</f>
        <v>0.39391862474164019</v>
      </c>
      <c r="G24" s="6">
        <f>'Res old 90'!G24/'Res old 90'!$E$38*'Res old 45'!$E$38</f>
        <v>0.78465435063820277</v>
      </c>
    </row>
    <row r="25" spans="3:7" ht="12.75" customHeight="1" x14ac:dyDescent="0.2">
      <c r="C25" s="5">
        <v>15</v>
      </c>
      <c r="D25" s="6">
        <f>'Res old 90'!D25/'Res old 90'!$E$38*'Res old 45'!$E$38</f>
        <v>0.84330089972828903</v>
      </c>
      <c r="E25" s="6">
        <f>'Res old 90'!E25/'Res old 90'!$E$38*'Res old 45'!$E$38</f>
        <v>0.803050051276059</v>
      </c>
      <c r="F25" s="6">
        <f>'Res old 90'!F25/'Res old 90'!$E$38*'Res old 45'!$E$38</f>
        <v>0.4360533072223764</v>
      </c>
      <c r="G25" s="6">
        <f>'Res old 90'!G25/'Res old 90'!$E$38*'Res old 45'!$E$38</f>
        <v>0.86858326347636272</v>
      </c>
    </row>
    <row r="26" spans="3:7" ht="19.5" customHeight="1" x14ac:dyDescent="0.2">
      <c r="C26" s="5">
        <v>16</v>
      </c>
      <c r="D26" s="6">
        <f>'Res old 90'!D26/'Res old 90'!$E$38*'Res old 45'!$E$38</f>
        <v>0.92988257121226725</v>
      </c>
      <c r="E26" s="6">
        <f>'Res old 90'!E26/'Res old 90'!$E$38*'Res old 45'!$E$38</f>
        <v>0.88549916967161391</v>
      </c>
      <c r="F26" s="6">
        <f>'Res old 90'!F26/'Res old 90'!$E$38*'Res old 45'!$E$38</f>
        <v>0.48082288378466204</v>
      </c>
      <c r="G26" s="6">
        <f>'Res old 90'!G26/'Res old 90'!$E$38*'Res old 45'!$E$38</f>
        <v>0.95776067429025191</v>
      </c>
    </row>
    <row r="27" spans="3:7" ht="12.75" customHeight="1" x14ac:dyDescent="0.2">
      <c r="C27" s="5">
        <v>17</v>
      </c>
      <c r="D27" s="6">
        <f>'Res old 90'!D27/'Res old 90'!$E$38*'Res old 45'!$E$38</f>
        <v>1.0219009109105945</v>
      </c>
      <c r="E27" s="6">
        <f>'Res old 90'!E27/'Res old 90'!$E$38*'Res old 45'!$E$38</f>
        <v>0.97312546348546924</v>
      </c>
      <c r="F27" s="6">
        <f>'Res old 90'!F27/'Res old 90'!$E$38*'Res old 45'!$E$38</f>
        <v>0.52840364809250995</v>
      </c>
      <c r="G27" s="6">
        <f>'Res old 90'!G27/'Res old 90'!$E$38*'Res old 45'!$E$38</f>
        <v>1.0525377459388199</v>
      </c>
    </row>
    <row r="28" spans="3:7" ht="12.75" customHeight="1" x14ac:dyDescent="0.2">
      <c r="C28" s="5">
        <v>18</v>
      </c>
      <c r="D28" s="6">
        <f>'Res old 90'!D28/'Res old 90'!$E$38*'Res old 45'!$E$38</f>
        <v>1.119727933034363</v>
      </c>
      <c r="E28" s="6">
        <f>'Res old 90'!E28/'Res old 90'!$E$38*'Res old 45'!$E$38</f>
        <v>1.0662831906478478</v>
      </c>
      <c r="F28" s="6">
        <f>'Res old 90'!F28/'Res old 90'!$E$38*'Res old 45'!$E$38</f>
        <v>0.57898796093568383</v>
      </c>
      <c r="G28" s="6">
        <f>'Res old 90'!G28/'Res old 90'!$E$38*'Res old 45'!$E$38</f>
        <v>1.1532976457086586</v>
      </c>
    </row>
    <row r="29" spans="3:7" ht="12.75" customHeight="1" x14ac:dyDescent="0.2">
      <c r="C29" s="5">
        <v>19</v>
      </c>
      <c r="D29" s="6">
        <f>'Res old 90'!D29/'Res old 90'!$E$38*'Res old 45'!$E$38</f>
        <v>1.2237679551061258</v>
      </c>
      <c r="E29" s="6">
        <f>'Res old 90'!E29/'Res old 90'!$E$38*'Res old 45'!$E$38</f>
        <v>1.1653573705596809</v>
      </c>
      <c r="F29" s="6">
        <f>'Res old 90'!F29/'Res old 90'!$E$38*'Res old 45'!$E$38</f>
        <v>0.63278488647258091</v>
      </c>
      <c r="G29" s="6">
        <f>'Res old 90'!G29/'Res old 90'!$E$38*'Res old 45'!$E$38</f>
        <v>1.2604568126588664</v>
      </c>
    </row>
    <row r="30" spans="3:7" ht="12.75" customHeight="1" x14ac:dyDescent="0.2">
      <c r="C30" s="5">
        <v>20</v>
      </c>
      <c r="D30" s="6">
        <f>'Res old 90'!D30/'Res old 90'!$E$38*'Res old 45'!$E$38</f>
        <v>1.3344584291270745</v>
      </c>
      <c r="E30" s="6">
        <f>'Res old 90'!E30/'Res old 90'!$E$38*'Res old 45'!$E$38</f>
        <v>1.2707645755880812</v>
      </c>
      <c r="F30" s="6">
        <f>'Res old 90'!F30/'Res old 90'!$E$38*'Res old 45'!$E$38</f>
        <v>0.69002062200944425</v>
      </c>
      <c r="G30" s="6">
        <f>'Res old 90'!G30/'Res old 90'!$E$38*'Res old 45'!$E$38</f>
        <v>1.3744658137068182</v>
      </c>
    </row>
    <row r="31" spans="3:7" ht="19.5" customHeight="1" x14ac:dyDescent="0.2">
      <c r="C31" s="5">
        <v>21</v>
      </c>
      <c r="D31" s="6">
        <f>'Res old 90'!D31/'Res old 90'!$E$38*'Res old 45'!$E$38</f>
        <v>1.4522702145717319</v>
      </c>
      <c r="E31" s="6">
        <f>'Res old 90'!E31/'Res old 90'!$E$38*'Res old 45'!$E$38</f>
        <v>1.3829531910309667</v>
      </c>
      <c r="F31" s="6">
        <f>'Res old 90'!F31/'Res old 90'!$E$38*'Res old 45'!$E$38</f>
        <v>0.75093863916022396</v>
      </c>
      <c r="G31" s="6">
        <f>'Res old 90'!G31/'Res old 90'!$E$38*'Res old 45'!$E$38</f>
        <v>1.4958096248073023</v>
      </c>
    </row>
    <row r="32" spans="3:7" ht="12.75" customHeight="1" x14ac:dyDescent="0.2">
      <c r="C32" s="5">
        <v>22</v>
      </c>
      <c r="D32" s="6">
        <f>'Res old 90'!D32/'Res old 90'!$E$38*'Res old 45'!$E$38</f>
        <v>1.5777070937667206</v>
      </c>
      <c r="E32" s="6">
        <f>'Res old 90'!E32/'Res old 90'!$E$38*'Res old 45'!$E$38</f>
        <v>1.5024029536268564</v>
      </c>
      <c r="F32" s="6">
        <f>'Res old 90'!F32/'Res old 90'!$E$38*'Res old 45'!$E$38</f>
        <v>0.81579943325904669</v>
      </c>
      <c r="G32" s="6">
        <f>'Res old 90'!G32/'Res old 90'!$E$38*'Res old 45'!$E$38</f>
        <v>1.6250071318022288</v>
      </c>
    </row>
    <row r="33" spans="3:7" ht="12.75" customHeight="1" x14ac:dyDescent="0.2">
      <c r="C33" s="5">
        <v>23</v>
      </c>
      <c r="D33" s="6">
        <f>'Res old 90'!D33/'Res old 90'!$E$38*'Res old 45'!$E$38</f>
        <v>1.7113042807491947</v>
      </c>
      <c r="E33" s="6">
        <f>'Res old 90'!E33/'Res old 90'!$E$38*'Res old 45'!$E$38</f>
        <v>1.6296235315856611</v>
      </c>
      <c r="F33" s="6">
        <f>'Res old 90'!F33/'Res old 90'!$E$38*'Res old 45'!$E$38</f>
        <v>0.88487975232200977</v>
      </c>
      <c r="G33" s="6">
        <f>'Res old 90'!G33/'Res old 90'!$E$38*'Res old 45'!$E$38</f>
        <v>1.7626095945742799</v>
      </c>
    </row>
    <row r="34" spans="3:7" ht="12.75" customHeight="1" x14ac:dyDescent="0.2">
      <c r="C34" s="5">
        <v>24</v>
      </c>
      <c r="D34" s="6">
        <f>'Res old 90'!D34/'Res old 90'!$E$38*'Res old 45'!$E$38</f>
        <v>1.8536256145292516</v>
      </c>
      <c r="E34" s="6">
        <f>'Res old 90'!E34/'Res old 90'!$E$38*'Res old 45'!$E$38</f>
        <v>1.7651518518170002</v>
      </c>
      <c r="F34" s="6">
        <f>'Res old 90'!F34/'Res old 90'!$E$38*'Res old 45'!$E$38</f>
        <v>0.9584711457417121</v>
      </c>
      <c r="G34" s="6">
        <f>'Res old 90'!G34/'Res old 90'!$E$38*'Res old 45'!$E$38</f>
        <v>1.9091977561626525</v>
      </c>
    </row>
    <row r="35" spans="3:7" ht="12.75" customHeight="1" x14ac:dyDescent="0.2">
      <c r="C35" s="5">
        <v>25</v>
      </c>
      <c r="D35" s="6">
        <f>'Res old 90'!D35/'Res old 90'!$E$38*'Res old 45'!$E$38</f>
        <v>2.0052590546397653</v>
      </c>
      <c r="E35" s="6">
        <f>'Res old 90'!E35/'Res old 90'!$E$38*'Res old 45'!$E$38</f>
        <v>1.9095478104779562</v>
      </c>
      <c r="F35" s="6">
        <f>'Res old 90'!F35/'Res old 90'!$E$38*'Res old 45'!$E$38</f>
        <v>1.0368776351300188</v>
      </c>
      <c r="G35" s="6">
        <f>'Res old 90'!G35/'Res old 90'!$E$38*'Res old 45'!$E$38</f>
        <v>2.065377203268393</v>
      </c>
    </row>
    <row r="36" spans="3:7" ht="18" customHeight="1" x14ac:dyDescent="0.2">
      <c r="C36" s="19" t="e">
        <f>C2</f>
        <v>#REF!</v>
      </c>
      <c r="D36" s="15"/>
      <c r="E36" s="15"/>
      <c r="F36" s="15"/>
    </row>
    <row r="37" spans="3:7" ht="18" customHeight="1" x14ac:dyDescent="0.2">
      <c r="C37" s="4" t="s">
        <v>8</v>
      </c>
      <c r="E37" s="8"/>
      <c r="F37" s="15"/>
      <c r="G37" s="14"/>
    </row>
    <row r="38" spans="3:7" ht="18" customHeight="1" x14ac:dyDescent="0.2">
      <c r="C38" s="4" t="s">
        <v>0</v>
      </c>
      <c r="D38" s="15"/>
      <c r="E38" s="20">
        <v>0.45</v>
      </c>
      <c r="F38" s="15"/>
      <c r="G38" s="14" t="str">
        <f>+cit</f>
        <v/>
      </c>
    </row>
    <row r="39" spans="3:7" ht="18" customHeight="1" x14ac:dyDescent="0.2">
      <c r="C39" s="19" t="s">
        <v>28</v>
      </c>
      <c r="D39" s="15"/>
      <c r="E39" s="8"/>
      <c r="F39" s="8"/>
      <c r="G39" s="24" t="str">
        <f>+_cit1</f>
        <v/>
      </c>
    </row>
    <row r="40" spans="3:7" x14ac:dyDescent="0.2">
      <c r="C40" s="4"/>
      <c r="D40" s="15"/>
      <c r="E40" s="8"/>
      <c r="F40" s="15"/>
      <c r="G40" s="24"/>
    </row>
    <row r="41" spans="3:7" x14ac:dyDescent="0.2">
      <c r="C41" s="2"/>
      <c r="D41" s="9"/>
      <c r="E41" s="10"/>
      <c r="F41" s="10" t="s">
        <v>52</v>
      </c>
    </row>
    <row r="42" spans="3:7" ht="25.5" x14ac:dyDescent="0.2">
      <c r="C42" s="2"/>
      <c r="D42" s="2"/>
      <c r="E42" s="2"/>
      <c r="F42" s="50" t="s">
        <v>53</v>
      </c>
    </row>
    <row r="43" spans="3:7" x14ac:dyDescent="0.2">
      <c r="C43" s="3"/>
      <c r="D43" s="3"/>
      <c r="E43" s="2"/>
      <c r="F43" s="43" t="s">
        <v>54</v>
      </c>
      <c r="G43" s="3"/>
    </row>
    <row r="44" spans="3:7" ht="25.5" x14ac:dyDescent="0.2">
      <c r="C44" s="51" t="s">
        <v>56</v>
      </c>
      <c r="D44" s="28" t="s">
        <v>3</v>
      </c>
      <c r="E44" s="28" t="s">
        <v>7</v>
      </c>
      <c r="F44" s="51" t="s">
        <v>55</v>
      </c>
      <c r="G44" s="51" t="s">
        <v>57</v>
      </c>
    </row>
    <row r="45" spans="3:7" ht="19.5" customHeight="1" x14ac:dyDescent="0.2">
      <c r="C45" s="5">
        <v>1</v>
      </c>
      <c r="D45" s="6" t="e">
        <f>'Res old 90'!D45/'Res old 90'!$E$38*'Res old 45'!$E$38</f>
        <v>#REF!</v>
      </c>
      <c r="E45" s="6" t="e">
        <f>'Res old 90'!E45/'Res old 90'!$E$38*'Res old 45'!$E$38</f>
        <v>#REF!</v>
      </c>
      <c r="F45" s="6" t="e">
        <f>'Res old 90'!F45/'Res old 90'!$E$38*'Res old 45'!$E$38</f>
        <v>#REF!</v>
      </c>
      <c r="G45" s="6" t="e">
        <f>'Res old 90'!G45/'Res old 90'!$E$38*'Res old 45'!$E$38</f>
        <v>#REF!</v>
      </c>
    </row>
    <row r="46" spans="3:7" ht="12.75" customHeight="1" x14ac:dyDescent="0.2">
      <c r="C46" s="5">
        <v>2</v>
      </c>
      <c r="D46" s="6" t="e">
        <f>'Res old 90'!D46/'Res old 90'!$E$38*'Res old 45'!$E$38</f>
        <v>#REF!</v>
      </c>
      <c r="E46" s="6" t="e">
        <f>'Res old 90'!E46/'Res old 90'!$E$38*'Res old 45'!$E$38</f>
        <v>#REF!</v>
      </c>
      <c r="F46" s="6" t="e">
        <f>'Res old 90'!F46/'Res old 90'!$E$38*'Res old 45'!$E$38</f>
        <v>#REF!</v>
      </c>
      <c r="G46" s="6" t="e">
        <f>'Res old 90'!G46/'Res old 90'!$E$38*'Res old 45'!$E$38</f>
        <v>#REF!</v>
      </c>
    </row>
    <row r="47" spans="3:7" ht="12.75" customHeight="1" x14ac:dyDescent="0.2">
      <c r="C47" s="17">
        <v>3</v>
      </c>
      <c r="D47" s="6" t="e">
        <f>'Res old 90'!D47/'Res old 90'!$E$38*'Res old 45'!$E$38</f>
        <v>#REF!</v>
      </c>
      <c r="E47" s="6" t="e">
        <f>'Res old 90'!E47/'Res old 90'!$E$38*'Res old 45'!$E$38</f>
        <v>#REF!</v>
      </c>
      <c r="F47" s="6" t="e">
        <f>'Res old 90'!F47/'Res old 90'!$E$38*'Res old 45'!$E$38</f>
        <v>#REF!</v>
      </c>
      <c r="G47" s="6" t="e">
        <f>'Res old 90'!G47/'Res old 90'!$E$38*'Res old 45'!$E$38</f>
        <v>#REF!</v>
      </c>
    </row>
    <row r="48" spans="3:7" ht="12.75" customHeight="1" x14ac:dyDescent="0.2">
      <c r="C48" s="5">
        <v>4</v>
      </c>
      <c r="D48" s="6" t="e">
        <f>'Res old 90'!D48/'Res old 90'!$E$38*'Res old 45'!$E$38</f>
        <v>#REF!</v>
      </c>
      <c r="E48" s="6" t="e">
        <f>'Res old 90'!E48/'Res old 90'!$E$38*'Res old 45'!$E$38</f>
        <v>#REF!</v>
      </c>
      <c r="F48" s="6" t="e">
        <f>'Res old 90'!F48/'Res old 90'!$E$38*'Res old 45'!$E$38</f>
        <v>#REF!</v>
      </c>
      <c r="G48" s="6" t="e">
        <f>'Res old 90'!G48/'Res old 90'!$E$38*'Res old 45'!$E$38</f>
        <v>#REF!</v>
      </c>
    </row>
    <row r="49" spans="3:7" ht="12.75" customHeight="1" x14ac:dyDescent="0.2">
      <c r="C49" s="5">
        <v>5</v>
      </c>
      <c r="D49" s="6" t="e">
        <f>'Res old 90'!D49/'Res old 90'!$E$38*'Res old 45'!$E$38</f>
        <v>#REF!</v>
      </c>
      <c r="E49" s="6" t="e">
        <f>'Res old 90'!E49/'Res old 90'!$E$38*'Res old 45'!$E$38</f>
        <v>#REF!</v>
      </c>
      <c r="F49" s="6" t="e">
        <f>'Res old 90'!F49/'Res old 90'!$E$38*'Res old 45'!$E$38</f>
        <v>#REF!</v>
      </c>
      <c r="G49" s="6" t="e">
        <f>'Res old 90'!G49/'Res old 90'!$E$38*'Res old 45'!$E$38</f>
        <v>#REF!</v>
      </c>
    </row>
    <row r="50" spans="3:7" ht="19.5" customHeight="1" x14ac:dyDescent="0.2">
      <c r="C50" s="17">
        <v>6</v>
      </c>
      <c r="D50" s="6" t="e">
        <f>'Res old 90'!D50/'Res old 90'!$E$38*'Res old 45'!$E$38</f>
        <v>#REF!</v>
      </c>
      <c r="E50" s="6" t="e">
        <f>'Res old 90'!E50/'Res old 90'!$E$38*'Res old 45'!$E$38</f>
        <v>#REF!</v>
      </c>
      <c r="F50" s="6" t="e">
        <f>'Res old 90'!F50/'Res old 90'!$E$38*'Res old 45'!$E$38</f>
        <v>#REF!</v>
      </c>
      <c r="G50" s="6" t="e">
        <f>'Res old 90'!G50/'Res old 90'!$E$38*'Res old 45'!$E$38</f>
        <v>#REF!</v>
      </c>
    </row>
    <row r="51" spans="3:7" ht="12.75" customHeight="1" x14ac:dyDescent="0.2">
      <c r="C51" s="5">
        <v>7</v>
      </c>
      <c r="D51" s="6" t="e">
        <f>'Res old 90'!D51/'Res old 90'!$E$38*'Res old 45'!$E$38</f>
        <v>#REF!</v>
      </c>
      <c r="E51" s="6" t="e">
        <f>'Res old 90'!E51/'Res old 90'!$E$38*'Res old 45'!$E$38</f>
        <v>#REF!</v>
      </c>
      <c r="F51" s="6" t="e">
        <f>'Res old 90'!F51/'Res old 90'!$E$38*'Res old 45'!$E$38</f>
        <v>#REF!</v>
      </c>
      <c r="G51" s="6" t="e">
        <f>'Res old 90'!G51/'Res old 90'!$E$38*'Res old 45'!$E$38</f>
        <v>#REF!</v>
      </c>
    </row>
    <row r="52" spans="3:7" ht="12.75" customHeight="1" x14ac:dyDescent="0.2">
      <c r="C52" s="5">
        <v>8</v>
      </c>
      <c r="D52" s="6" t="e">
        <f>'Res old 90'!D52/'Res old 90'!$E$38*'Res old 45'!$E$38</f>
        <v>#REF!</v>
      </c>
      <c r="E52" s="6" t="e">
        <f>'Res old 90'!E52/'Res old 90'!$E$38*'Res old 45'!$E$38</f>
        <v>#REF!</v>
      </c>
      <c r="F52" s="6" t="e">
        <f>'Res old 90'!F52/'Res old 90'!$E$38*'Res old 45'!$E$38</f>
        <v>#REF!</v>
      </c>
      <c r="G52" s="6" t="e">
        <f>'Res old 90'!G52/'Res old 90'!$E$38*'Res old 45'!$E$38</f>
        <v>#REF!</v>
      </c>
    </row>
    <row r="53" spans="3:7" ht="12.75" customHeight="1" x14ac:dyDescent="0.2">
      <c r="C53" s="5">
        <v>9</v>
      </c>
      <c r="D53" s="6" t="e">
        <f>'Res old 90'!D53/'Res old 90'!$E$38*'Res old 45'!$E$38</f>
        <v>#REF!</v>
      </c>
      <c r="E53" s="6" t="e">
        <f>'Res old 90'!E53/'Res old 90'!$E$38*'Res old 45'!$E$38</f>
        <v>#REF!</v>
      </c>
      <c r="F53" s="6" t="e">
        <f>'Res old 90'!F53/'Res old 90'!$E$38*'Res old 45'!$E$38</f>
        <v>#REF!</v>
      </c>
      <c r="G53" s="6" t="e">
        <f>'Res old 90'!G53/'Res old 90'!$E$38*'Res old 45'!$E$38</f>
        <v>#REF!</v>
      </c>
    </row>
    <row r="54" spans="3:7" ht="12.75" customHeight="1" x14ac:dyDescent="0.2">
      <c r="C54" s="5">
        <v>10</v>
      </c>
      <c r="D54" s="6" t="e">
        <f>'Res old 90'!D54/'Res old 90'!$E$38*'Res old 45'!$E$38</f>
        <v>#REF!</v>
      </c>
      <c r="E54" s="6" t="e">
        <f>'Res old 90'!E54/'Res old 90'!$E$38*'Res old 45'!$E$38</f>
        <v>#REF!</v>
      </c>
      <c r="F54" s="6" t="e">
        <f>'Res old 90'!F54/'Res old 90'!$E$38*'Res old 45'!$E$38</f>
        <v>#REF!</v>
      </c>
      <c r="G54" s="6" t="e">
        <f>'Res old 90'!G54/'Res old 90'!$E$38*'Res old 45'!$E$38</f>
        <v>#REF!</v>
      </c>
    </row>
    <row r="55" spans="3:7" ht="19.5" customHeight="1" x14ac:dyDescent="0.2">
      <c r="C55" s="5">
        <v>11</v>
      </c>
      <c r="D55" s="6" t="e">
        <f>'Res old 90'!D55/'Res old 90'!$E$38*'Res old 45'!$E$38</f>
        <v>#REF!</v>
      </c>
      <c r="E55" s="6" t="e">
        <f>'Res old 90'!E55/'Res old 90'!$E$38*'Res old 45'!$E$38</f>
        <v>#REF!</v>
      </c>
      <c r="F55" s="6" t="e">
        <f>'Res old 90'!F55/'Res old 90'!$E$38*'Res old 45'!$E$38</f>
        <v>#REF!</v>
      </c>
      <c r="G55" s="6" t="e">
        <f>'Res old 90'!G55/'Res old 90'!$E$38*'Res old 45'!$E$38</f>
        <v>#REF!</v>
      </c>
    </row>
    <row r="56" spans="3:7" ht="12.75" customHeight="1" x14ac:dyDescent="0.2">
      <c r="C56" s="5">
        <v>12</v>
      </c>
      <c r="D56" s="6" t="e">
        <f>'Res old 90'!D56/'Res old 90'!$E$38*'Res old 45'!$E$38</f>
        <v>#REF!</v>
      </c>
      <c r="E56" s="6" t="e">
        <f>'Res old 90'!E56/'Res old 90'!$E$38*'Res old 45'!$E$38</f>
        <v>#REF!</v>
      </c>
      <c r="F56" s="6" t="e">
        <f>'Res old 90'!F56/'Res old 90'!$E$38*'Res old 45'!$E$38</f>
        <v>#REF!</v>
      </c>
      <c r="G56" s="6" t="e">
        <f>'Res old 90'!G56/'Res old 90'!$E$38*'Res old 45'!$E$38</f>
        <v>#REF!</v>
      </c>
    </row>
    <row r="57" spans="3:7" ht="12.75" customHeight="1" x14ac:dyDescent="0.2">
      <c r="C57" s="5">
        <v>13</v>
      </c>
      <c r="D57" s="6" t="e">
        <f>'Res old 90'!D57/'Res old 90'!$E$38*'Res old 45'!$E$38</f>
        <v>#REF!</v>
      </c>
      <c r="E57" s="6" t="e">
        <f>'Res old 90'!E57/'Res old 90'!$E$38*'Res old 45'!$E$38</f>
        <v>#REF!</v>
      </c>
      <c r="F57" s="6" t="e">
        <f>'Res old 90'!F57/'Res old 90'!$E$38*'Res old 45'!$E$38</f>
        <v>#REF!</v>
      </c>
      <c r="G57" s="6" t="e">
        <f>'Res old 90'!G57/'Res old 90'!$E$38*'Res old 45'!$E$38</f>
        <v>#REF!</v>
      </c>
    </row>
    <row r="58" spans="3:7" ht="12.75" customHeight="1" x14ac:dyDescent="0.2">
      <c r="C58" s="5">
        <v>14</v>
      </c>
      <c r="D58" s="6" t="e">
        <f>'Res old 90'!D58/'Res old 90'!$E$38*'Res old 45'!$E$38</f>
        <v>#REF!</v>
      </c>
      <c r="E58" s="6" t="e">
        <f>'Res old 90'!E58/'Res old 90'!$E$38*'Res old 45'!$E$38</f>
        <v>#REF!</v>
      </c>
      <c r="F58" s="6" t="e">
        <f>'Res old 90'!F58/'Res old 90'!$E$38*'Res old 45'!$E$38</f>
        <v>#REF!</v>
      </c>
      <c r="G58" s="6" t="e">
        <f>'Res old 90'!G58/'Res old 90'!$E$38*'Res old 45'!$E$38</f>
        <v>#REF!</v>
      </c>
    </row>
    <row r="59" spans="3:7" ht="12.75" customHeight="1" x14ac:dyDescent="0.2">
      <c r="C59" s="5">
        <v>15</v>
      </c>
      <c r="D59" s="6" t="e">
        <f>'Res old 90'!D59/'Res old 90'!$E$38*'Res old 45'!$E$38</f>
        <v>#REF!</v>
      </c>
      <c r="E59" s="6" t="e">
        <f>'Res old 90'!E59/'Res old 90'!$E$38*'Res old 45'!$E$38</f>
        <v>#REF!</v>
      </c>
      <c r="F59" s="6" t="e">
        <f>'Res old 90'!F59/'Res old 90'!$E$38*'Res old 45'!$E$38</f>
        <v>#REF!</v>
      </c>
      <c r="G59" s="6" t="e">
        <f>'Res old 90'!G59/'Res old 90'!$E$38*'Res old 45'!$E$38</f>
        <v>#REF!</v>
      </c>
    </row>
    <row r="60" spans="3:7" ht="19.5" customHeight="1" x14ac:dyDescent="0.2">
      <c r="C60" s="5">
        <v>16</v>
      </c>
      <c r="D60" s="6" t="e">
        <f>'Res old 90'!D60/'Res old 90'!$E$38*'Res old 45'!$E$38</f>
        <v>#REF!</v>
      </c>
      <c r="E60" s="6" t="e">
        <f>'Res old 90'!E60/'Res old 90'!$E$38*'Res old 45'!$E$38</f>
        <v>#REF!</v>
      </c>
      <c r="F60" s="6" t="e">
        <f>'Res old 90'!F60/'Res old 90'!$E$38*'Res old 45'!$E$38</f>
        <v>#REF!</v>
      </c>
      <c r="G60" s="6" t="e">
        <f>'Res old 90'!G60/'Res old 90'!$E$38*'Res old 45'!$E$38</f>
        <v>#REF!</v>
      </c>
    </row>
    <row r="61" spans="3:7" ht="12.75" customHeight="1" x14ac:dyDescent="0.2">
      <c r="C61" s="5">
        <v>17</v>
      </c>
      <c r="D61" s="6" t="e">
        <f>'Res old 90'!D61/'Res old 90'!$E$38*'Res old 45'!$E$38</f>
        <v>#REF!</v>
      </c>
      <c r="E61" s="6" t="e">
        <f>'Res old 90'!E61/'Res old 90'!$E$38*'Res old 45'!$E$38</f>
        <v>#REF!</v>
      </c>
      <c r="F61" s="6" t="e">
        <f>'Res old 90'!F61/'Res old 90'!$E$38*'Res old 45'!$E$38</f>
        <v>#REF!</v>
      </c>
      <c r="G61" s="6" t="e">
        <f>'Res old 90'!G61/'Res old 90'!$E$38*'Res old 45'!$E$38</f>
        <v>#REF!</v>
      </c>
    </row>
    <row r="62" spans="3:7" ht="12.75" customHeight="1" x14ac:dyDescent="0.2">
      <c r="C62" s="5">
        <v>18</v>
      </c>
      <c r="D62" s="6" t="e">
        <f>'Res old 90'!D62/'Res old 90'!$E$38*'Res old 45'!$E$38</f>
        <v>#REF!</v>
      </c>
      <c r="E62" s="6" t="e">
        <f>'Res old 90'!E62/'Res old 90'!$E$38*'Res old 45'!$E$38</f>
        <v>#REF!</v>
      </c>
      <c r="F62" s="6" t="e">
        <f>'Res old 90'!F62/'Res old 90'!$E$38*'Res old 45'!$E$38</f>
        <v>#REF!</v>
      </c>
      <c r="G62" s="6" t="e">
        <f>'Res old 90'!G62/'Res old 90'!$E$38*'Res old 45'!$E$38</f>
        <v>#REF!</v>
      </c>
    </row>
    <row r="63" spans="3:7" ht="12.75" customHeight="1" x14ac:dyDescent="0.2">
      <c r="C63" s="5">
        <v>19</v>
      </c>
      <c r="D63" s="6" t="e">
        <f>'Res old 90'!D63/'Res old 90'!$E$38*'Res old 45'!$E$38</f>
        <v>#REF!</v>
      </c>
      <c r="E63" s="6" t="e">
        <f>'Res old 90'!E63/'Res old 90'!$E$38*'Res old 45'!$E$38</f>
        <v>#REF!</v>
      </c>
      <c r="F63" s="6" t="e">
        <f>'Res old 90'!F63/'Res old 90'!$E$38*'Res old 45'!$E$38</f>
        <v>#REF!</v>
      </c>
      <c r="G63" s="6" t="e">
        <f>'Res old 90'!G63/'Res old 90'!$E$38*'Res old 45'!$E$38</f>
        <v>#REF!</v>
      </c>
    </row>
    <row r="64" spans="3:7" ht="12.75" customHeight="1" x14ac:dyDescent="0.2">
      <c r="C64" s="5">
        <v>20</v>
      </c>
      <c r="D64" s="6" t="e">
        <f>'Res old 90'!D64/'Res old 90'!$E$38*'Res old 45'!$E$38</f>
        <v>#REF!</v>
      </c>
      <c r="E64" s="6" t="e">
        <f>'Res old 90'!E64/'Res old 90'!$E$38*'Res old 45'!$E$38</f>
        <v>#REF!</v>
      </c>
      <c r="F64" s="6" t="e">
        <f>'Res old 90'!F64/'Res old 90'!$E$38*'Res old 45'!$E$38</f>
        <v>#REF!</v>
      </c>
      <c r="G64" s="6" t="e">
        <f>'Res old 90'!G64/'Res old 90'!$E$38*'Res old 45'!$E$38</f>
        <v>#REF!</v>
      </c>
    </row>
    <row r="65" spans="3:7" ht="19.5" customHeight="1" x14ac:dyDescent="0.2">
      <c r="C65" s="5">
        <v>21</v>
      </c>
      <c r="D65" s="6" t="e">
        <f>'Res old 90'!D65/'Res old 90'!$E$38*'Res old 45'!$E$38</f>
        <v>#REF!</v>
      </c>
      <c r="E65" s="6" t="e">
        <f>'Res old 90'!E65/'Res old 90'!$E$38*'Res old 45'!$E$38</f>
        <v>#REF!</v>
      </c>
      <c r="F65" s="6" t="e">
        <f>'Res old 90'!F65/'Res old 90'!$E$38*'Res old 45'!$E$38</f>
        <v>#REF!</v>
      </c>
      <c r="G65" s="6" t="e">
        <f>'Res old 90'!G65/'Res old 90'!$E$38*'Res old 45'!$E$38</f>
        <v>#REF!</v>
      </c>
    </row>
    <row r="66" spans="3:7" ht="12.75" customHeight="1" x14ac:dyDescent="0.2">
      <c r="C66" s="5">
        <v>22</v>
      </c>
      <c r="D66" s="6" t="e">
        <f>'Res old 90'!D66/'Res old 90'!$E$38*'Res old 45'!$E$38</f>
        <v>#REF!</v>
      </c>
      <c r="E66" s="6" t="e">
        <f>'Res old 90'!E66/'Res old 90'!$E$38*'Res old 45'!$E$38</f>
        <v>#REF!</v>
      </c>
      <c r="F66" s="6" t="e">
        <f>'Res old 90'!F66/'Res old 90'!$E$38*'Res old 45'!$E$38</f>
        <v>#REF!</v>
      </c>
      <c r="G66" s="6" t="e">
        <f>'Res old 90'!G66/'Res old 90'!$E$38*'Res old 45'!$E$38</f>
        <v>#REF!</v>
      </c>
    </row>
    <row r="67" spans="3:7" ht="12.75" customHeight="1" x14ac:dyDescent="0.2">
      <c r="C67" s="5">
        <v>23</v>
      </c>
      <c r="D67" s="6" t="e">
        <f>'Res old 90'!D67/'Res old 90'!$E$38*'Res old 45'!$E$38</f>
        <v>#REF!</v>
      </c>
      <c r="E67" s="6" t="e">
        <f>'Res old 90'!E67/'Res old 90'!$E$38*'Res old 45'!$E$38</f>
        <v>#REF!</v>
      </c>
      <c r="F67" s="6" t="e">
        <f>'Res old 90'!F67/'Res old 90'!$E$38*'Res old 45'!$E$38</f>
        <v>#REF!</v>
      </c>
      <c r="G67" s="6" t="e">
        <f>'Res old 90'!G67/'Res old 90'!$E$38*'Res old 45'!$E$38</f>
        <v>#REF!</v>
      </c>
    </row>
    <row r="68" spans="3:7" ht="12.75" customHeight="1" x14ac:dyDescent="0.2">
      <c r="C68" s="5">
        <v>24</v>
      </c>
      <c r="D68" s="6" t="e">
        <f>'Res old 90'!D68/'Res old 90'!$E$38*'Res old 45'!$E$38</f>
        <v>#REF!</v>
      </c>
      <c r="E68" s="6" t="e">
        <f>'Res old 90'!E68/'Res old 90'!$E$38*'Res old 45'!$E$38</f>
        <v>#REF!</v>
      </c>
      <c r="F68" s="6" t="e">
        <f>'Res old 90'!F68/'Res old 90'!$E$38*'Res old 45'!$E$38</f>
        <v>#REF!</v>
      </c>
      <c r="G68" s="6" t="e">
        <f>'Res old 90'!G68/'Res old 90'!$E$38*'Res old 45'!$E$38</f>
        <v>#REF!</v>
      </c>
    </row>
    <row r="69" spans="3:7" ht="12.75" customHeight="1" x14ac:dyDescent="0.2">
      <c r="C69" s="5">
        <v>25</v>
      </c>
      <c r="D69" s="6" t="e">
        <f>'Res old 90'!D69/'Res old 90'!$E$38*'Res old 45'!$E$38</f>
        <v>#REF!</v>
      </c>
      <c r="E69" s="6" t="e">
        <f>'Res old 90'!E69/'Res old 90'!$E$38*'Res old 45'!$E$38</f>
        <v>#REF!</v>
      </c>
      <c r="F69" s="6" t="e">
        <f>'Res old 90'!F69/'Res old 90'!$E$38*'Res old 45'!$E$38</f>
        <v>#REF!</v>
      </c>
      <c r="G69" s="6" t="e">
        <f>'Res old 90'!G69/'Res old 90'!$E$38*'Res old 45'!$E$38</f>
        <v>#REF!</v>
      </c>
    </row>
    <row r="70" spans="3:7" ht="18" customHeight="1" x14ac:dyDescent="0.2">
      <c r="C70" s="19" t="e">
        <f>C36</f>
        <v>#REF!</v>
      </c>
      <c r="D70" s="15"/>
      <c r="E70" s="15"/>
      <c r="F70" s="15"/>
    </row>
    <row r="71" spans="3:7" ht="18" customHeight="1" x14ac:dyDescent="0.2">
      <c r="C71" s="4" t="s">
        <v>8</v>
      </c>
      <c r="E71" s="8"/>
      <c r="F71" s="15"/>
      <c r="G71" s="14"/>
    </row>
    <row r="72" spans="3:7" ht="18" customHeight="1" x14ac:dyDescent="0.2">
      <c r="C72" s="4" t="s">
        <v>0</v>
      </c>
      <c r="D72" s="15"/>
      <c r="E72" s="20">
        <v>0.45</v>
      </c>
      <c r="F72" s="15"/>
      <c r="G72" s="14" t="str">
        <f>+cit</f>
        <v/>
      </c>
    </row>
    <row r="73" spans="3:7" ht="18" customHeight="1" x14ac:dyDescent="0.2">
      <c r="C73" s="19" t="s">
        <v>29</v>
      </c>
      <c r="D73" s="15"/>
      <c r="E73" s="8"/>
      <c r="F73" s="8"/>
      <c r="G73" s="24" t="str">
        <f>+_cit1</f>
        <v/>
      </c>
    </row>
    <row r="74" spans="3:7" x14ac:dyDescent="0.2">
      <c r="C74" s="4"/>
      <c r="D74" s="15"/>
      <c r="E74" s="8"/>
      <c r="F74" s="15"/>
      <c r="G74" s="24"/>
    </row>
    <row r="75" spans="3:7" x14ac:dyDescent="0.2">
      <c r="C75" s="2"/>
      <c r="D75" s="9"/>
      <c r="E75" s="10"/>
      <c r="F75" s="10" t="s">
        <v>52</v>
      </c>
    </row>
    <row r="76" spans="3:7" ht="25.5" x14ac:dyDescent="0.2">
      <c r="C76" s="2"/>
      <c r="D76" s="2"/>
      <c r="E76" s="2"/>
      <c r="F76" s="50" t="s">
        <v>53</v>
      </c>
    </row>
    <row r="77" spans="3:7" x14ac:dyDescent="0.2">
      <c r="C77" s="3"/>
      <c r="D77" s="3"/>
      <c r="E77" s="2"/>
      <c r="F77" s="43" t="s">
        <v>54</v>
      </c>
      <c r="G77" s="3"/>
    </row>
    <row r="78" spans="3:7" ht="25.5" x14ac:dyDescent="0.2">
      <c r="C78" s="51" t="s">
        <v>56</v>
      </c>
      <c r="D78" s="28" t="s">
        <v>3</v>
      </c>
      <c r="E78" s="28" t="s">
        <v>7</v>
      </c>
      <c r="F78" s="51" t="s">
        <v>55</v>
      </c>
      <c r="G78" s="51" t="s">
        <v>57</v>
      </c>
    </row>
    <row r="79" spans="3:7" ht="19.5" customHeight="1" x14ac:dyDescent="0.2">
      <c r="C79" s="5">
        <v>1</v>
      </c>
      <c r="D79" s="6" t="e">
        <f>'Res old 90'!D79/'Res old 90'!$E$38*'Res old 45'!$E$38</f>
        <v>#REF!</v>
      </c>
      <c r="E79" s="6" t="e">
        <f>'Res old 90'!E79/'Res old 90'!$E$38*'Res old 45'!$E$38</f>
        <v>#REF!</v>
      </c>
      <c r="F79" s="6" t="e">
        <f>'Res old 90'!F79/'Res old 90'!$E$38*'Res old 45'!$E$38</f>
        <v>#REF!</v>
      </c>
      <c r="G79" s="6" t="e">
        <f>'Res old 90'!G79/'Res old 90'!$E$38*'Res old 45'!$E$38</f>
        <v>#REF!</v>
      </c>
    </row>
    <row r="80" spans="3:7" ht="12.75" customHeight="1" x14ac:dyDescent="0.2">
      <c r="C80" s="5">
        <v>2</v>
      </c>
      <c r="D80" s="6" t="e">
        <f>'Res old 90'!D80/'Res old 90'!$E$38*'Res old 45'!$E$38</f>
        <v>#REF!</v>
      </c>
      <c r="E80" s="6" t="e">
        <f>'Res old 90'!E80/'Res old 90'!$E$38*'Res old 45'!$E$38</f>
        <v>#REF!</v>
      </c>
      <c r="F80" s="6" t="e">
        <f>'Res old 90'!F80/'Res old 90'!$E$38*'Res old 45'!$E$38</f>
        <v>#REF!</v>
      </c>
      <c r="G80" s="6" t="e">
        <f>'Res old 90'!G80/'Res old 90'!$E$38*'Res old 45'!$E$38</f>
        <v>#REF!</v>
      </c>
    </row>
    <row r="81" spans="3:7" ht="12.75" customHeight="1" x14ac:dyDescent="0.2">
      <c r="C81" s="17">
        <v>3</v>
      </c>
      <c r="D81" s="6" t="e">
        <f>'Res old 90'!D81/'Res old 90'!$E$38*'Res old 45'!$E$38</f>
        <v>#REF!</v>
      </c>
      <c r="E81" s="6" t="e">
        <f>'Res old 90'!E81/'Res old 90'!$E$38*'Res old 45'!$E$38</f>
        <v>#REF!</v>
      </c>
      <c r="F81" s="6" t="e">
        <f>'Res old 90'!F81/'Res old 90'!$E$38*'Res old 45'!$E$38</f>
        <v>#REF!</v>
      </c>
      <c r="G81" s="6" t="e">
        <f>'Res old 90'!G81/'Res old 90'!$E$38*'Res old 45'!$E$38</f>
        <v>#REF!</v>
      </c>
    </row>
    <row r="82" spans="3:7" ht="12.75" customHeight="1" x14ac:dyDescent="0.2">
      <c r="C82" s="5">
        <v>4</v>
      </c>
      <c r="D82" s="6" t="e">
        <f>'Res old 90'!D82/'Res old 90'!$E$38*'Res old 45'!$E$38</f>
        <v>#REF!</v>
      </c>
      <c r="E82" s="6" t="e">
        <f>'Res old 90'!E82/'Res old 90'!$E$38*'Res old 45'!$E$38</f>
        <v>#REF!</v>
      </c>
      <c r="F82" s="6" t="e">
        <f>'Res old 90'!F82/'Res old 90'!$E$38*'Res old 45'!$E$38</f>
        <v>#REF!</v>
      </c>
      <c r="G82" s="6" t="e">
        <f>'Res old 90'!G82/'Res old 90'!$E$38*'Res old 45'!$E$38</f>
        <v>#REF!</v>
      </c>
    </row>
    <row r="83" spans="3:7" ht="12.75" customHeight="1" x14ac:dyDescent="0.2">
      <c r="C83" s="5">
        <v>5</v>
      </c>
      <c r="D83" s="6" t="e">
        <f>'Res old 90'!D83/'Res old 90'!$E$38*'Res old 45'!$E$38</f>
        <v>#REF!</v>
      </c>
      <c r="E83" s="6" t="e">
        <f>'Res old 90'!E83/'Res old 90'!$E$38*'Res old 45'!$E$38</f>
        <v>#REF!</v>
      </c>
      <c r="F83" s="6" t="e">
        <f>'Res old 90'!F83/'Res old 90'!$E$38*'Res old 45'!$E$38</f>
        <v>#REF!</v>
      </c>
      <c r="G83" s="6" t="e">
        <f>'Res old 90'!G83/'Res old 90'!$E$38*'Res old 45'!$E$38</f>
        <v>#REF!</v>
      </c>
    </row>
    <row r="84" spans="3:7" ht="19.5" customHeight="1" x14ac:dyDescent="0.2">
      <c r="C84" s="17">
        <v>6</v>
      </c>
      <c r="D84" s="6" t="e">
        <f>'Res old 90'!D84/'Res old 90'!$E$38*'Res old 45'!$E$38</f>
        <v>#REF!</v>
      </c>
      <c r="E84" s="6" t="e">
        <f>'Res old 90'!E84/'Res old 90'!$E$38*'Res old 45'!$E$38</f>
        <v>#REF!</v>
      </c>
      <c r="F84" s="6" t="e">
        <f>'Res old 90'!F84/'Res old 90'!$E$38*'Res old 45'!$E$38</f>
        <v>#REF!</v>
      </c>
      <c r="G84" s="6" t="e">
        <f>'Res old 90'!G84/'Res old 90'!$E$38*'Res old 45'!$E$38</f>
        <v>#REF!</v>
      </c>
    </row>
    <row r="85" spans="3:7" ht="12.75" customHeight="1" x14ac:dyDescent="0.2">
      <c r="C85" s="5">
        <v>7</v>
      </c>
      <c r="D85" s="6" t="e">
        <f>'Res old 90'!D85/'Res old 90'!$E$38*'Res old 45'!$E$38</f>
        <v>#REF!</v>
      </c>
      <c r="E85" s="6" t="e">
        <f>'Res old 90'!E85/'Res old 90'!$E$38*'Res old 45'!$E$38</f>
        <v>#REF!</v>
      </c>
      <c r="F85" s="6" t="e">
        <f>'Res old 90'!F85/'Res old 90'!$E$38*'Res old 45'!$E$38</f>
        <v>#REF!</v>
      </c>
      <c r="G85" s="6" t="e">
        <f>'Res old 90'!G85/'Res old 90'!$E$38*'Res old 45'!$E$38</f>
        <v>#REF!</v>
      </c>
    </row>
    <row r="86" spans="3:7" ht="12.75" customHeight="1" x14ac:dyDescent="0.2">
      <c r="C86" s="5">
        <v>8</v>
      </c>
      <c r="D86" s="6" t="e">
        <f>'Res old 90'!D86/'Res old 90'!$E$38*'Res old 45'!$E$38</f>
        <v>#REF!</v>
      </c>
      <c r="E86" s="6" t="e">
        <f>'Res old 90'!E86/'Res old 90'!$E$38*'Res old 45'!$E$38</f>
        <v>#REF!</v>
      </c>
      <c r="F86" s="6" t="e">
        <f>'Res old 90'!F86/'Res old 90'!$E$38*'Res old 45'!$E$38</f>
        <v>#REF!</v>
      </c>
      <c r="G86" s="6" t="e">
        <f>'Res old 90'!G86/'Res old 90'!$E$38*'Res old 45'!$E$38</f>
        <v>#REF!</v>
      </c>
    </row>
    <row r="87" spans="3:7" ht="12.75" customHeight="1" x14ac:dyDescent="0.2">
      <c r="C87" s="5">
        <v>9</v>
      </c>
      <c r="D87" s="6" t="e">
        <f>'Res old 90'!D87/'Res old 90'!$E$38*'Res old 45'!$E$38</f>
        <v>#REF!</v>
      </c>
      <c r="E87" s="6" t="e">
        <f>'Res old 90'!E87/'Res old 90'!$E$38*'Res old 45'!$E$38</f>
        <v>#REF!</v>
      </c>
      <c r="F87" s="6" t="e">
        <f>'Res old 90'!F87/'Res old 90'!$E$38*'Res old 45'!$E$38</f>
        <v>#REF!</v>
      </c>
      <c r="G87" s="6" t="e">
        <f>'Res old 90'!G87/'Res old 90'!$E$38*'Res old 45'!$E$38</f>
        <v>#REF!</v>
      </c>
    </row>
    <row r="88" spans="3:7" ht="12.75" customHeight="1" x14ac:dyDescent="0.2">
      <c r="C88" s="5">
        <v>10</v>
      </c>
      <c r="D88" s="6" t="e">
        <f>'Res old 90'!D88/'Res old 90'!$E$38*'Res old 45'!$E$38</f>
        <v>#REF!</v>
      </c>
      <c r="E88" s="6" t="e">
        <f>'Res old 90'!E88/'Res old 90'!$E$38*'Res old 45'!$E$38</f>
        <v>#REF!</v>
      </c>
      <c r="F88" s="6" t="e">
        <f>'Res old 90'!F88/'Res old 90'!$E$38*'Res old 45'!$E$38</f>
        <v>#REF!</v>
      </c>
      <c r="G88" s="6" t="e">
        <f>'Res old 90'!G88/'Res old 90'!$E$38*'Res old 45'!$E$38</f>
        <v>#REF!</v>
      </c>
    </row>
    <row r="89" spans="3:7" ht="19.5" customHeight="1" x14ac:dyDescent="0.2">
      <c r="C89" s="5">
        <v>11</v>
      </c>
      <c r="D89" s="6" t="e">
        <f>'Res old 90'!D89/'Res old 90'!$E$38*'Res old 45'!$E$38</f>
        <v>#REF!</v>
      </c>
      <c r="E89" s="6" t="e">
        <f>'Res old 90'!E89/'Res old 90'!$E$38*'Res old 45'!$E$38</f>
        <v>#REF!</v>
      </c>
      <c r="F89" s="6" t="e">
        <f>'Res old 90'!F89/'Res old 90'!$E$38*'Res old 45'!$E$38</f>
        <v>#REF!</v>
      </c>
      <c r="G89" s="6" t="e">
        <f>'Res old 90'!G89/'Res old 90'!$E$38*'Res old 45'!$E$38</f>
        <v>#REF!</v>
      </c>
    </row>
    <row r="90" spans="3:7" ht="12.75" customHeight="1" x14ac:dyDescent="0.2">
      <c r="C90" s="5">
        <v>12</v>
      </c>
      <c r="D90" s="6" t="e">
        <f>'Res old 90'!D90/'Res old 90'!$E$38*'Res old 45'!$E$38</f>
        <v>#REF!</v>
      </c>
      <c r="E90" s="6" t="e">
        <f>'Res old 90'!E90/'Res old 90'!$E$38*'Res old 45'!$E$38</f>
        <v>#REF!</v>
      </c>
      <c r="F90" s="6" t="e">
        <f>'Res old 90'!F90/'Res old 90'!$E$38*'Res old 45'!$E$38</f>
        <v>#REF!</v>
      </c>
      <c r="G90" s="6" t="e">
        <f>'Res old 90'!G90/'Res old 90'!$E$38*'Res old 45'!$E$38</f>
        <v>#REF!</v>
      </c>
    </row>
    <row r="91" spans="3:7" ht="12.75" customHeight="1" x14ac:dyDescent="0.2">
      <c r="C91" s="5">
        <v>13</v>
      </c>
      <c r="D91" s="6" t="e">
        <f>'Res old 90'!D91/'Res old 90'!$E$38*'Res old 45'!$E$38</f>
        <v>#REF!</v>
      </c>
      <c r="E91" s="6" t="e">
        <f>'Res old 90'!E91/'Res old 90'!$E$38*'Res old 45'!$E$38</f>
        <v>#REF!</v>
      </c>
      <c r="F91" s="6" t="e">
        <f>'Res old 90'!F91/'Res old 90'!$E$38*'Res old 45'!$E$38</f>
        <v>#REF!</v>
      </c>
      <c r="G91" s="6" t="e">
        <f>'Res old 90'!G91/'Res old 90'!$E$38*'Res old 45'!$E$38</f>
        <v>#REF!</v>
      </c>
    </row>
    <row r="92" spans="3:7" ht="12.75" customHeight="1" x14ac:dyDescent="0.2">
      <c r="C92" s="5">
        <v>14</v>
      </c>
      <c r="D92" s="6" t="e">
        <f>'Res old 90'!D92/'Res old 90'!$E$38*'Res old 45'!$E$38</f>
        <v>#REF!</v>
      </c>
      <c r="E92" s="6" t="e">
        <f>'Res old 90'!E92/'Res old 90'!$E$38*'Res old 45'!$E$38</f>
        <v>#REF!</v>
      </c>
      <c r="F92" s="6" t="e">
        <f>'Res old 90'!F92/'Res old 90'!$E$38*'Res old 45'!$E$38</f>
        <v>#REF!</v>
      </c>
      <c r="G92" s="6" t="e">
        <f>'Res old 90'!G92/'Res old 90'!$E$38*'Res old 45'!$E$38</f>
        <v>#REF!</v>
      </c>
    </row>
    <row r="93" spans="3:7" ht="12.75" customHeight="1" x14ac:dyDescent="0.2">
      <c r="C93" s="5">
        <v>15</v>
      </c>
      <c r="D93" s="6" t="e">
        <f>'Res old 90'!D93/'Res old 90'!$E$38*'Res old 45'!$E$38</f>
        <v>#REF!</v>
      </c>
      <c r="E93" s="6" t="e">
        <f>'Res old 90'!E93/'Res old 90'!$E$38*'Res old 45'!$E$38</f>
        <v>#REF!</v>
      </c>
      <c r="F93" s="6" t="e">
        <f>'Res old 90'!F93/'Res old 90'!$E$38*'Res old 45'!$E$38</f>
        <v>#REF!</v>
      </c>
      <c r="G93" s="6" t="e">
        <f>'Res old 90'!G93/'Res old 90'!$E$38*'Res old 45'!$E$38</f>
        <v>#REF!</v>
      </c>
    </row>
    <row r="94" spans="3:7" ht="19.5" customHeight="1" x14ac:dyDescent="0.2">
      <c r="C94" s="5">
        <v>16</v>
      </c>
      <c r="D94" s="6" t="e">
        <f>'Res old 90'!D94/'Res old 90'!$E$38*'Res old 45'!$E$38</f>
        <v>#REF!</v>
      </c>
      <c r="E94" s="6" t="e">
        <f>'Res old 90'!E94/'Res old 90'!$E$38*'Res old 45'!$E$38</f>
        <v>#REF!</v>
      </c>
      <c r="F94" s="6" t="e">
        <f>'Res old 90'!F94/'Res old 90'!$E$38*'Res old 45'!$E$38</f>
        <v>#REF!</v>
      </c>
      <c r="G94" s="6" t="e">
        <f>'Res old 90'!G94/'Res old 90'!$E$38*'Res old 45'!$E$38</f>
        <v>#REF!</v>
      </c>
    </row>
    <row r="95" spans="3:7" ht="12.75" customHeight="1" x14ac:dyDescent="0.2">
      <c r="C95" s="5">
        <v>17</v>
      </c>
      <c r="D95" s="6" t="e">
        <f>'Res old 90'!D95/'Res old 90'!$E$38*'Res old 45'!$E$38</f>
        <v>#REF!</v>
      </c>
      <c r="E95" s="6" t="e">
        <f>'Res old 90'!E95/'Res old 90'!$E$38*'Res old 45'!$E$38</f>
        <v>#REF!</v>
      </c>
      <c r="F95" s="6" t="e">
        <f>'Res old 90'!F95/'Res old 90'!$E$38*'Res old 45'!$E$38</f>
        <v>#REF!</v>
      </c>
      <c r="G95" s="6" t="e">
        <f>'Res old 90'!G95/'Res old 90'!$E$38*'Res old 45'!$E$38</f>
        <v>#REF!</v>
      </c>
    </row>
    <row r="96" spans="3:7" ht="12.75" customHeight="1" x14ac:dyDescent="0.2">
      <c r="C96" s="5">
        <v>18</v>
      </c>
      <c r="D96" s="6" t="e">
        <f>'Res old 90'!D96/'Res old 90'!$E$38*'Res old 45'!$E$38</f>
        <v>#REF!</v>
      </c>
      <c r="E96" s="6" t="e">
        <f>'Res old 90'!E96/'Res old 90'!$E$38*'Res old 45'!$E$38</f>
        <v>#REF!</v>
      </c>
      <c r="F96" s="6" t="e">
        <f>'Res old 90'!F96/'Res old 90'!$E$38*'Res old 45'!$E$38</f>
        <v>#REF!</v>
      </c>
      <c r="G96" s="6" t="e">
        <f>'Res old 90'!G96/'Res old 90'!$E$38*'Res old 45'!$E$38</f>
        <v>#REF!</v>
      </c>
    </row>
    <row r="97" spans="3:7" ht="12.75" customHeight="1" x14ac:dyDescent="0.2">
      <c r="C97" s="5">
        <v>19</v>
      </c>
      <c r="D97" s="6" t="e">
        <f>'Res old 90'!D97/'Res old 90'!$E$38*'Res old 45'!$E$38</f>
        <v>#REF!</v>
      </c>
      <c r="E97" s="6" t="e">
        <f>'Res old 90'!E97/'Res old 90'!$E$38*'Res old 45'!$E$38</f>
        <v>#REF!</v>
      </c>
      <c r="F97" s="6" t="e">
        <f>'Res old 90'!F97/'Res old 90'!$E$38*'Res old 45'!$E$38</f>
        <v>#REF!</v>
      </c>
      <c r="G97" s="6" t="e">
        <f>'Res old 90'!G97/'Res old 90'!$E$38*'Res old 45'!$E$38</f>
        <v>#REF!</v>
      </c>
    </row>
    <row r="98" spans="3:7" ht="12.75" customHeight="1" x14ac:dyDescent="0.2">
      <c r="C98" s="5">
        <v>20</v>
      </c>
      <c r="D98" s="6" t="e">
        <f>'Res old 90'!D98/'Res old 90'!$E$38*'Res old 45'!$E$38</f>
        <v>#REF!</v>
      </c>
      <c r="E98" s="6" t="e">
        <f>'Res old 90'!E98/'Res old 90'!$E$38*'Res old 45'!$E$38</f>
        <v>#REF!</v>
      </c>
      <c r="F98" s="6" t="e">
        <f>'Res old 90'!F98/'Res old 90'!$E$38*'Res old 45'!$E$38</f>
        <v>#REF!</v>
      </c>
      <c r="G98" s="6" t="e">
        <f>'Res old 90'!G98/'Res old 90'!$E$38*'Res old 45'!$E$38</f>
        <v>#REF!</v>
      </c>
    </row>
    <row r="99" spans="3:7" ht="19.5" customHeight="1" x14ac:dyDescent="0.2">
      <c r="C99" s="5">
        <v>21</v>
      </c>
      <c r="D99" s="6" t="e">
        <f>'Res old 90'!D99/'Res old 90'!$E$38*'Res old 45'!$E$38</f>
        <v>#REF!</v>
      </c>
      <c r="E99" s="6" t="e">
        <f>'Res old 90'!E99/'Res old 90'!$E$38*'Res old 45'!$E$38</f>
        <v>#REF!</v>
      </c>
      <c r="F99" s="6" t="e">
        <f>'Res old 90'!F99/'Res old 90'!$E$38*'Res old 45'!$E$38</f>
        <v>#REF!</v>
      </c>
      <c r="G99" s="6" t="e">
        <f>'Res old 90'!G99/'Res old 90'!$E$38*'Res old 45'!$E$38</f>
        <v>#REF!</v>
      </c>
    </row>
    <row r="100" spans="3:7" ht="12.75" customHeight="1" x14ac:dyDescent="0.2">
      <c r="C100" s="5">
        <v>22</v>
      </c>
      <c r="D100" s="6" t="e">
        <f>'Res old 90'!D100/'Res old 90'!$E$38*'Res old 45'!$E$38</f>
        <v>#REF!</v>
      </c>
      <c r="E100" s="6" t="e">
        <f>'Res old 90'!E100/'Res old 90'!$E$38*'Res old 45'!$E$38</f>
        <v>#REF!</v>
      </c>
      <c r="F100" s="6" t="e">
        <f>'Res old 90'!F100/'Res old 90'!$E$38*'Res old 45'!$E$38</f>
        <v>#REF!</v>
      </c>
      <c r="G100" s="6" t="e">
        <f>'Res old 90'!G100/'Res old 90'!$E$38*'Res old 45'!$E$38</f>
        <v>#REF!</v>
      </c>
    </row>
    <row r="101" spans="3:7" ht="12.75" customHeight="1" x14ac:dyDescent="0.2">
      <c r="C101" s="5">
        <v>23</v>
      </c>
      <c r="D101" s="6" t="e">
        <f>'Res old 90'!D101/'Res old 90'!$E$38*'Res old 45'!$E$38</f>
        <v>#REF!</v>
      </c>
      <c r="E101" s="6" t="e">
        <f>'Res old 90'!E101/'Res old 90'!$E$38*'Res old 45'!$E$38</f>
        <v>#REF!</v>
      </c>
      <c r="F101" s="6" t="e">
        <f>'Res old 90'!F101/'Res old 90'!$E$38*'Res old 45'!$E$38</f>
        <v>#REF!</v>
      </c>
      <c r="G101" s="6" t="e">
        <f>'Res old 90'!G101/'Res old 90'!$E$38*'Res old 45'!$E$38</f>
        <v>#REF!</v>
      </c>
    </row>
    <row r="102" spans="3:7" ht="12.75" customHeight="1" x14ac:dyDescent="0.2">
      <c r="C102" s="5">
        <v>24</v>
      </c>
      <c r="D102" s="6" t="e">
        <f>'Res old 90'!D102/'Res old 90'!$E$38*'Res old 45'!$E$38</f>
        <v>#REF!</v>
      </c>
      <c r="E102" s="6" t="e">
        <f>'Res old 90'!E102/'Res old 90'!$E$38*'Res old 45'!$E$38</f>
        <v>#REF!</v>
      </c>
      <c r="F102" s="6" t="e">
        <f>'Res old 90'!F102/'Res old 90'!$E$38*'Res old 45'!$E$38</f>
        <v>#REF!</v>
      </c>
      <c r="G102" s="6" t="e">
        <f>'Res old 90'!G102/'Res old 90'!$E$38*'Res old 45'!$E$38</f>
        <v>#REF!</v>
      </c>
    </row>
    <row r="103" spans="3:7" ht="12.75" customHeight="1" x14ac:dyDescent="0.2">
      <c r="C103" s="5">
        <v>25</v>
      </c>
      <c r="D103" s="6" t="e">
        <f>'Res old 90'!D103/'Res old 90'!$E$38*'Res old 45'!$E$38</f>
        <v>#REF!</v>
      </c>
      <c r="E103" s="6" t="e">
        <f>'Res old 90'!E103/'Res old 90'!$E$38*'Res old 45'!$E$38</f>
        <v>#REF!</v>
      </c>
      <c r="F103" s="6" t="e">
        <f>'Res old 90'!F103/'Res old 90'!$E$38*'Res old 45'!$E$38</f>
        <v>#REF!</v>
      </c>
      <c r="G103" s="6" t="e">
        <f>'Res old 90'!G103/'Res old 90'!$E$38*'Res old 45'!$E$38</f>
        <v>#REF!</v>
      </c>
    </row>
    <row r="104" spans="3:7" ht="18" customHeight="1" x14ac:dyDescent="0.2">
      <c r="C104" s="19" t="e">
        <f>C70</f>
        <v>#REF!</v>
      </c>
      <c r="D104" s="15"/>
      <c r="E104" s="15"/>
      <c r="F104" s="15"/>
    </row>
    <row r="105" spans="3:7" ht="18" customHeight="1" x14ac:dyDescent="0.2">
      <c r="C105" s="4" t="s">
        <v>8</v>
      </c>
      <c r="E105" s="8"/>
      <c r="F105" s="15"/>
      <c r="G105" s="14"/>
    </row>
    <row r="106" spans="3:7" ht="18" customHeight="1" x14ac:dyDescent="0.2">
      <c r="C106" s="4" t="s">
        <v>0</v>
      </c>
      <c r="D106" s="15"/>
      <c r="E106" s="20">
        <v>0.45</v>
      </c>
      <c r="F106" s="15"/>
      <c r="G106" s="14" t="str">
        <f>+cit</f>
        <v/>
      </c>
    </row>
    <row r="107" spans="3:7" ht="18" customHeight="1" x14ac:dyDescent="0.2">
      <c r="C107" s="19" t="s">
        <v>30</v>
      </c>
      <c r="D107" s="15"/>
      <c r="E107" s="8"/>
      <c r="F107" s="8"/>
      <c r="G107" s="24" t="str">
        <f>+_cit1</f>
        <v/>
      </c>
    </row>
    <row r="108" spans="3:7" x14ac:dyDescent="0.2">
      <c r="C108" s="4"/>
      <c r="D108" s="15"/>
      <c r="E108" s="8"/>
      <c r="F108" s="15"/>
      <c r="G108" s="24"/>
    </row>
    <row r="109" spans="3:7" x14ac:dyDescent="0.2">
      <c r="C109" s="2"/>
      <c r="D109" s="9"/>
      <c r="E109" s="10"/>
      <c r="F109" s="10" t="s">
        <v>52</v>
      </c>
    </row>
    <row r="110" spans="3:7" ht="25.5" x14ac:dyDescent="0.2">
      <c r="C110" s="2"/>
      <c r="D110" s="2"/>
      <c r="E110" s="2"/>
      <c r="F110" s="50" t="s">
        <v>53</v>
      </c>
    </row>
    <row r="111" spans="3:7" x14ac:dyDescent="0.2">
      <c r="C111" s="3"/>
      <c r="D111" s="3"/>
      <c r="E111" s="2"/>
      <c r="F111" s="43" t="s">
        <v>54</v>
      </c>
      <c r="G111" s="3"/>
    </row>
    <row r="112" spans="3:7" ht="25.5" x14ac:dyDescent="0.2">
      <c r="C112" s="51" t="s">
        <v>56</v>
      </c>
      <c r="D112" s="28" t="s">
        <v>3</v>
      </c>
      <c r="E112" s="28" t="s">
        <v>7</v>
      </c>
      <c r="F112" s="51" t="s">
        <v>55</v>
      </c>
      <c r="G112" s="51" t="s">
        <v>57</v>
      </c>
    </row>
    <row r="113" spans="3:7" ht="19.5" customHeight="1" x14ac:dyDescent="0.2">
      <c r="C113" s="5">
        <v>1</v>
      </c>
      <c r="D113" s="6" t="e">
        <f>'Res old 90'!D113/'Res old 90'!$E$38*'Res old 45'!$E$38</f>
        <v>#REF!</v>
      </c>
      <c r="E113" s="6" t="e">
        <f>'Res old 90'!E113/'Res old 90'!$E$38*'Res old 45'!$E$38</f>
        <v>#REF!</v>
      </c>
      <c r="F113" s="6" t="e">
        <f>'Res old 90'!F113/'Res old 90'!$E$38*'Res old 45'!$E$38</f>
        <v>#REF!</v>
      </c>
      <c r="G113" s="6" t="e">
        <f>'Res old 90'!G113/'Res old 90'!$E$38*'Res old 45'!$E$38</f>
        <v>#REF!</v>
      </c>
    </row>
    <row r="114" spans="3:7" ht="12.75" customHeight="1" x14ac:dyDescent="0.2">
      <c r="C114" s="5">
        <v>2</v>
      </c>
      <c r="D114" s="6" t="e">
        <f>'Res old 90'!D114/'Res old 90'!$E$38*'Res old 45'!$E$38</f>
        <v>#REF!</v>
      </c>
      <c r="E114" s="6" t="e">
        <f>'Res old 90'!E114/'Res old 90'!$E$38*'Res old 45'!$E$38</f>
        <v>#REF!</v>
      </c>
      <c r="F114" s="6" t="e">
        <f>'Res old 90'!F114/'Res old 90'!$E$38*'Res old 45'!$E$38</f>
        <v>#REF!</v>
      </c>
      <c r="G114" s="6" t="e">
        <f>'Res old 90'!G114/'Res old 90'!$E$38*'Res old 45'!$E$38</f>
        <v>#REF!</v>
      </c>
    </row>
    <row r="115" spans="3:7" ht="12.75" customHeight="1" x14ac:dyDescent="0.2">
      <c r="C115" s="17">
        <v>3</v>
      </c>
      <c r="D115" s="6" t="e">
        <f>'Res old 90'!D115/'Res old 90'!$E$38*'Res old 45'!$E$38</f>
        <v>#REF!</v>
      </c>
      <c r="E115" s="6" t="e">
        <f>'Res old 90'!E115/'Res old 90'!$E$38*'Res old 45'!$E$38</f>
        <v>#REF!</v>
      </c>
      <c r="F115" s="6" t="e">
        <f>'Res old 90'!F115/'Res old 90'!$E$38*'Res old 45'!$E$38</f>
        <v>#REF!</v>
      </c>
      <c r="G115" s="6" t="e">
        <f>'Res old 90'!G115/'Res old 90'!$E$38*'Res old 45'!$E$38</f>
        <v>#REF!</v>
      </c>
    </row>
    <row r="116" spans="3:7" ht="12.75" customHeight="1" x14ac:dyDescent="0.2">
      <c r="C116" s="5">
        <v>4</v>
      </c>
      <c r="D116" s="6" t="e">
        <f>'Res old 90'!D116/'Res old 90'!$E$38*'Res old 45'!$E$38</f>
        <v>#REF!</v>
      </c>
      <c r="E116" s="6" t="e">
        <f>'Res old 90'!E116/'Res old 90'!$E$38*'Res old 45'!$E$38</f>
        <v>#REF!</v>
      </c>
      <c r="F116" s="6" t="e">
        <f>'Res old 90'!F116/'Res old 90'!$E$38*'Res old 45'!$E$38</f>
        <v>#REF!</v>
      </c>
      <c r="G116" s="6" t="e">
        <f>'Res old 90'!G116/'Res old 90'!$E$38*'Res old 45'!$E$38</f>
        <v>#REF!</v>
      </c>
    </row>
    <row r="117" spans="3:7" ht="12.75" customHeight="1" x14ac:dyDescent="0.2">
      <c r="C117" s="5">
        <v>5</v>
      </c>
      <c r="D117" s="6" t="e">
        <f>'Res old 90'!D117/'Res old 90'!$E$38*'Res old 45'!$E$38</f>
        <v>#REF!</v>
      </c>
      <c r="E117" s="6" t="e">
        <f>'Res old 90'!E117/'Res old 90'!$E$38*'Res old 45'!$E$38</f>
        <v>#REF!</v>
      </c>
      <c r="F117" s="6" t="e">
        <f>'Res old 90'!F117/'Res old 90'!$E$38*'Res old 45'!$E$38</f>
        <v>#REF!</v>
      </c>
      <c r="G117" s="6" t="e">
        <f>'Res old 90'!G117/'Res old 90'!$E$38*'Res old 45'!$E$38</f>
        <v>#REF!</v>
      </c>
    </row>
    <row r="118" spans="3:7" ht="19.5" customHeight="1" x14ac:dyDescent="0.2">
      <c r="C118" s="17">
        <v>6</v>
      </c>
      <c r="D118" s="6" t="e">
        <f>'Res old 90'!D118/'Res old 90'!$E$38*'Res old 45'!$E$38</f>
        <v>#REF!</v>
      </c>
      <c r="E118" s="6" t="e">
        <f>'Res old 90'!E118/'Res old 90'!$E$38*'Res old 45'!$E$38</f>
        <v>#REF!</v>
      </c>
      <c r="F118" s="6" t="e">
        <f>'Res old 90'!F118/'Res old 90'!$E$38*'Res old 45'!$E$38</f>
        <v>#REF!</v>
      </c>
      <c r="G118" s="6" t="e">
        <f>'Res old 90'!G118/'Res old 90'!$E$38*'Res old 45'!$E$38</f>
        <v>#REF!</v>
      </c>
    </row>
    <row r="119" spans="3:7" ht="12.75" customHeight="1" x14ac:dyDescent="0.2">
      <c r="C119" s="5">
        <v>7</v>
      </c>
      <c r="D119" s="6" t="e">
        <f>'Res old 90'!D119/'Res old 90'!$E$38*'Res old 45'!$E$38</f>
        <v>#REF!</v>
      </c>
      <c r="E119" s="6" t="e">
        <f>'Res old 90'!E119/'Res old 90'!$E$38*'Res old 45'!$E$38</f>
        <v>#REF!</v>
      </c>
      <c r="F119" s="6" t="e">
        <f>'Res old 90'!F119/'Res old 90'!$E$38*'Res old 45'!$E$38</f>
        <v>#REF!</v>
      </c>
      <c r="G119" s="6" t="e">
        <f>'Res old 90'!G119/'Res old 90'!$E$38*'Res old 45'!$E$38</f>
        <v>#REF!</v>
      </c>
    </row>
    <row r="120" spans="3:7" ht="12.75" customHeight="1" x14ac:dyDescent="0.2">
      <c r="C120" s="5">
        <v>8</v>
      </c>
      <c r="D120" s="6" t="e">
        <f>'Res old 90'!D120/'Res old 90'!$E$38*'Res old 45'!$E$38</f>
        <v>#REF!</v>
      </c>
      <c r="E120" s="6" t="e">
        <f>'Res old 90'!E120/'Res old 90'!$E$38*'Res old 45'!$E$38</f>
        <v>#REF!</v>
      </c>
      <c r="F120" s="6" t="e">
        <f>'Res old 90'!F120/'Res old 90'!$E$38*'Res old 45'!$E$38</f>
        <v>#REF!</v>
      </c>
      <c r="G120" s="6" t="e">
        <f>'Res old 90'!G120/'Res old 90'!$E$38*'Res old 45'!$E$38</f>
        <v>#REF!</v>
      </c>
    </row>
    <row r="121" spans="3:7" ht="12.75" customHeight="1" x14ac:dyDescent="0.2">
      <c r="C121" s="5">
        <v>9</v>
      </c>
      <c r="D121" s="6" t="e">
        <f>'Res old 90'!D121/'Res old 90'!$E$38*'Res old 45'!$E$38</f>
        <v>#REF!</v>
      </c>
      <c r="E121" s="6" t="e">
        <f>'Res old 90'!E121/'Res old 90'!$E$38*'Res old 45'!$E$38</f>
        <v>#REF!</v>
      </c>
      <c r="F121" s="6" t="e">
        <f>'Res old 90'!F121/'Res old 90'!$E$38*'Res old 45'!$E$38</f>
        <v>#REF!</v>
      </c>
      <c r="G121" s="6" t="e">
        <f>'Res old 90'!G121/'Res old 90'!$E$38*'Res old 45'!$E$38</f>
        <v>#REF!</v>
      </c>
    </row>
    <row r="122" spans="3:7" ht="12.75" customHeight="1" x14ac:dyDescent="0.2">
      <c r="C122" s="5">
        <v>10</v>
      </c>
      <c r="D122" s="6" t="e">
        <f>'Res old 90'!D122/'Res old 90'!$E$38*'Res old 45'!$E$38</f>
        <v>#REF!</v>
      </c>
      <c r="E122" s="6" t="e">
        <f>'Res old 90'!E122/'Res old 90'!$E$38*'Res old 45'!$E$38</f>
        <v>#REF!</v>
      </c>
      <c r="F122" s="6" t="e">
        <f>'Res old 90'!F122/'Res old 90'!$E$38*'Res old 45'!$E$38</f>
        <v>#REF!</v>
      </c>
      <c r="G122" s="6" t="e">
        <f>'Res old 90'!G122/'Res old 90'!$E$38*'Res old 45'!$E$38</f>
        <v>#REF!</v>
      </c>
    </row>
    <row r="123" spans="3:7" ht="19.5" customHeight="1" x14ac:dyDescent="0.2">
      <c r="C123" s="5">
        <v>11</v>
      </c>
      <c r="D123" s="6" t="e">
        <f>'Res old 90'!D123/'Res old 90'!$E$38*'Res old 45'!$E$38</f>
        <v>#REF!</v>
      </c>
      <c r="E123" s="6" t="e">
        <f>'Res old 90'!E123/'Res old 90'!$E$38*'Res old 45'!$E$38</f>
        <v>#REF!</v>
      </c>
      <c r="F123" s="6" t="e">
        <f>'Res old 90'!F123/'Res old 90'!$E$38*'Res old 45'!$E$38</f>
        <v>#REF!</v>
      </c>
      <c r="G123" s="6" t="e">
        <f>'Res old 90'!G123/'Res old 90'!$E$38*'Res old 45'!$E$38</f>
        <v>#REF!</v>
      </c>
    </row>
    <row r="124" spans="3:7" ht="12.75" customHeight="1" x14ac:dyDescent="0.2">
      <c r="C124" s="5">
        <v>12</v>
      </c>
      <c r="D124" s="6" t="e">
        <f>'Res old 90'!D124/'Res old 90'!$E$38*'Res old 45'!$E$38</f>
        <v>#REF!</v>
      </c>
      <c r="E124" s="6" t="e">
        <f>'Res old 90'!E124/'Res old 90'!$E$38*'Res old 45'!$E$38</f>
        <v>#REF!</v>
      </c>
      <c r="F124" s="6" t="e">
        <f>'Res old 90'!F124/'Res old 90'!$E$38*'Res old 45'!$E$38</f>
        <v>#REF!</v>
      </c>
      <c r="G124" s="6" t="e">
        <f>'Res old 90'!G124/'Res old 90'!$E$38*'Res old 45'!$E$38</f>
        <v>#REF!</v>
      </c>
    </row>
    <row r="125" spans="3:7" ht="12.75" customHeight="1" x14ac:dyDescent="0.2">
      <c r="C125" s="5">
        <v>13</v>
      </c>
      <c r="D125" s="6" t="e">
        <f>'Res old 90'!D125/'Res old 90'!$E$38*'Res old 45'!$E$38</f>
        <v>#REF!</v>
      </c>
      <c r="E125" s="6" t="e">
        <f>'Res old 90'!E125/'Res old 90'!$E$38*'Res old 45'!$E$38</f>
        <v>#REF!</v>
      </c>
      <c r="F125" s="6" t="e">
        <f>'Res old 90'!F125/'Res old 90'!$E$38*'Res old 45'!$E$38</f>
        <v>#REF!</v>
      </c>
      <c r="G125" s="6" t="e">
        <f>'Res old 90'!G125/'Res old 90'!$E$38*'Res old 45'!$E$38</f>
        <v>#REF!</v>
      </c>
    </row>
    <row r="126" spans="3:7" ht="12.75" customHeight="1" x14ac:dyDescent="0.2">
      <c r="C126" s="5">
        <v>14</v>
      </c>
      <c r="D126" s="6" t="e">
        <f>'Res old 90'!D126/'Res old 90'!$E$38*'Res old 45'!$E$38</f>
        <v>#REF!</v>
      </c>
      <c r="E126" s="6" t="e">
        <f>'Res old 90'!E126/'Res old 90'!$E$38*'Res old 45'!$E$38</f>
        <v>#REF!</v>
      </c>
      <c r="F126" s="6" t="e">
        <f>'Res old 90'!F126/'Res old 90'!$E$38*'Res old 45'!$E$38</f>
        <v>#REF!</v>
      </c>
      <c r="G126" s="6" t="e">
        <f>'Res old 90'!G126/'Res old 90'!$E$38*'Res old 45'!$E$38</f>
        <v>#REF!</v>
      </c>
    </row>
    <row r="127" spans="3:7" ht="12.75" customHeight="1" x14ac:dyDescent="0.2">
      <c r="C127" s="5">
        <v>15</v>
      </c>
      <c r="D127" s="6" t="e">
        <f>'Res old 90'!D127/'Res old 90'!$E$38*'Res old 45'!$E$38</f>
        <v>#REF!</v>
      </c>
      <c r="E127" s="6" t="e">
        <f>'Res old 90'!E127/'Res old 90'!$E$38*'Res old 45'!$E$38</f>
        <v>#REF!</v>
      </c>
      <c r="F127" s="6" t="e">
        <f>'Res old 90'!F127/'Res old 90'!$E$38*'Res old 45'!$E$38</f>
        <v>#REF!</v>
      </c>
      <c r="G127" s="6" t="e">
        <f>'Res old 90'!G127/'Res old 90'!$E$38*'Res old 45'!$E$38</f>
        <v>#REF!</v>
      </c>
    </row>
    <row r="128" spans="3:7" ht="19.5" customHeight="1" x14ac:dyDescent="0.2">
      <c r="C128" s="5">
        <v>16</v>
      </c>
      <c r="D128" s="6" t="e">
        <f>'Res old 90'!D128/'Res old 90'!$E$38*'Res old 45'!$E$38</f>
        <v>#REF!</v>
      </c>
      <c r="E128" s="6" t="e">
        <f>'Res old 90'!E128/'Res old 90'!$E$38*'Res old 45'!$E$38</f>
        <v>#REF!</v>
      </c>
      <c r="F128" s="6" t="e">
        <f>'Res old 90'!F128/'Res old 90'!$E$38*'Res old 45'!$E$38</f>
        <v>#REF!</v>
      </c>
      <c r="G128" s="6" t="e">
        <f>'Res old 90'!G128/'Res old 90'!$E$38*'Res old 45'!$E$38</f>
        <v>#REF!</v>
      </c>
    </row>
    <row r="129" spans="3:7" ht="12.75" customHeight="1" x14ac:dyDescent="0.2">
      <c r="C129" s="5">
        <v>17</v>
      </c>
      <c r="D129" s="6" t="e">
        <f>'Res old 90'!D129/'Res old 90'!$E$38*'Res old 45'!$E$38</f>
        <v>#REF!</v>
      </c>
      <c r="E129" s="6" t="e">
        <f>'Res old 90'!E129/'Res old 90'!$E$38*'Res old 45'!$E$38</f>
        <v>#REF!</v>
      </c>
      <c r="F129" s="6" t="e">
        <f>'Res old 90'!F129/'Res old 90'!$E$38*'Res old 45'!$E$38</f>
        <v>#REF!</v>
      </c>
      <c r="G129" s="6" t="e">
        <f>'Res old 90'!G129/'Res old 90'!$E$38*'Res old 45'!$E$38</f>
        <v>#REF!</v>
      </c>
    </row>
    <row r="130" spans="3:7" ht="12.75" customHeight="1" x14ac:dyDescent="0.2">
      <c r="C130" s="5">
        <v>18</v>
      </c>
      <c r="D130" s="6" t="e">
        <f>'Res old 90'!D130/'Res old 90'!$E$38*'Res old 45'!$E$38</f>
        <v>#REF!</v>
      </c>
      <c r="E130" s="6" t="e">
        <f>'Res old 90'!E130/'Res old 90'!$E$38*'Res old 45'!$E$38</f>
        <v>#REF!</v>
      </c>
      <c r="F130" s="6" t="e">
        <f>'Res old 90'!F130/'Res old 90'!$E$38*'Res old 45'!$E$38</f>
        <v>#REF!</v>
      </c>
      <c r="G130" s="6" t="e">
        <f>'Res old 90'!G130/'Res old 90'!$E$38*'Res old 45'!$E$38</f>
        <v>#REF!</v>
      </c>
    </row>
    <row r="131" spans="3:7" ht="12.75" customHeight="1" x14ac:dyDescent="0.2">
      <c r="C131" s="5">
        <v>19</v>
      </c>
      <c r="D131" s="6" t="e">
        <f>'Res old 90'!D131/'Res old 90'!$E$38*'Res old 45'!$E$38</f>
        <v>#REF!</v>
      </c>
      <c r="E131" s="6" t="e">
        <f>'Res old 90'!E131/'Res old 90'!$E$38*'Res old 45'!$E$38</f>
        <v>#REF!</v>
      </c>
      <c r="F131" s="6" t="e">
        <f>'Res old 90'!F131/'Res old 90'!$E$38*'Res old 45'!$E$38</f>
        <v>#REF!</v>
      </c>
      <c r="G131" s="6" t="e">
        <f>'Res old 90'!G131/'Res old 90'!$E$38*'Res old 45'!$E$38</f>
        <v>#REF!</v>
      </c>
    </row>
    <row r="132" spans="3:7" ht="12.75" customHeight="1" x14ac:dyDescent="0.2">
      <c r="C132" s="5">
        <v>20</v>
      </c>
      <c r="D132" s="6" t="e">
        <f>'Res old 90'!D132/'Res old 90'!$E$38*'Res old 45'!$E$38</f>
        <v>#REF!</v>
      </c>
      <c r="E132" s="6" t="e">
        <f>'Res old 90'!E132/'Res old 90'!$E$38*'Res old 45'!$E$38</f>
        <v>#REF!</v>
      </c>
      <c r="F132" s="6" t="e">
        <f>'Res old 90'!F132/'Res old 90'!$E$38*'Res old 45'!$E$38</f>
        <v>#REF!</v>
      </c>
      <c r="G132" s="6" t="e">
        <f>'Res old 90'!G132/'Res old 90'!$E$38*'Res old 45'!$E$38</f>
        <v>#REF!</v>
      </c>
    </row>
    <row r="133" spans="3:7" ht="19.5" customHeight="1" x14ac:dyDescent="0.2">
      <c r="C133" s="5">
        <v>21</v>
      </c>
      <c r="D133" s="6" t="e">
        <f>'Res old 90'!D133/'Res old 90'!$E$38*'Res old 45'!$E$38</f>
        <v>#REF!</v>
      </c>
      <c r="E133" s="6" t="e">
        <f>'Res old 90'!E133/'Res old 90'!$E$38*'Res old 45'!$E$38</f>
        <v>#REF!</v>
      </c>
      <c r="F133" s="6" t="e">
        <f>'Res old 90'!F133/'Res old 90'!$E$38*'Res old 45'!$E$38</f>
        <v>#REF!</v>
      </c>
      <c r="G133" s="6" t="e">
        <f>'Res old 90'!G133/'Res old 90'!$E$38*'Res old 45'!$E$38</f>
        <v>#REF!</v>
      </c>
    </row>
    <row r="134" spans="3:7" ht="12.75" customHeight="1" x14ac:dyDescent="0.2">
      <c r="C134" s="5">
        <v>22</v>
      </c>
      <c r="D134" s="6" t="e">
        <f>'Res old 90'!D134/'Res old 90'!$E$38*'Res old 45'!$E$38</f>
        <v>#REF!</v>
      </c>
      <c r="E134" s="6" t="e">
        <f>'Res old 90'!E134/'Res old 90'!$E$38*'Res old 45'!$E$38</f>
        <v>#REF!</v>
      </c>
      <c r="F134" s="6" t="e">
        <f>'Res old 90'!F134/'Res old 90'!$E$38*'Res old 45'!$E$38</f>
        <v>#REF!</v>
      </c>
      <c r="G134" s="6" t="e">
        <f>'Res old 90'!G134/'Res old 90'!$E$38*'Res old 45'!$E$38</f>
        <v>#REF!</v>
      </c>
    </row>
    <row r="135" spans="3:7" ht="12.75" customHeight="1" x14ac:dyDescent="0.2">
      <c r="C135" s="5">
        <v>23</v>
      </c>
      <c r="D135" s="6" t="e">
        <f>'Res old 90'!D135/'Res old 90'!$E$38*'Res old 45'!$E$38</f>
        <v>#REF!</v>
      </c>
      <c r="E135" s="6" t="e">
        <f>'Res old 90'!E135/'Res old 90'!$E$38*'Res old 45'!$E$38</f>
        <v>#REF!</v>
      </c>
      <c r="F135" s="6" t="e">
        <f>'Res old 90'!F135/'Res old 90'!$E$38*'Res old 45'!$E$38</f>
        <v>#REF!</v>
      </c>
      <c r="G135" s="6" t="e">
        <f>'Res old 90'!G135/'Res old 90'!$E$38*'Res old 45'!$E$38</f>
        <v>#REF!</v>
      </c>
    </row>
    <row r="136" spans="3:7" ht="12.75" customHeight="1" x14ac:dyDescent="0.2">
      <c r="C136" s="5">
        <v>24</v>
      </c>
      <c r="D136" s="6" t="e">
        <f>'Res old 90'!D136/'Res old 90'!$E$38*'Res old 45'!$E$38</f>
        <v>#REF!</v>
      </c>
      <c r="E136" s="6" t="e">
        <f>'Res old 90'!E136/'Res old 90'!$E$38*'Res old 45'!$E$38</f>
        <v>#REF!</v>
      </c>
      <c r="F136" s="6" t="e">
        <f>'Res old 90'!F136/'Res old 90'!$E$38*'Res old 45'!$E$38</f>
        <v>#REF!</v>
      </c>
      <c r="G136" s="6" t="e">
        <f>'Res old 90'!G136/'Res old 90'!$E$38*'Res old 45'!$E$38</f>
        <v>#REF!</v>
      </c>
    </row>
    <row r="137" spans="3:7" ht="12.75" customHeight="1" x14ac:dyDescent="0.2">
      <c r="C137" s="5">
        <v>25</v>
      </c>
      <c r="D137" s="6" t="e">
        <f>'Res old 90'!D137/'Res old 90'!$E$38*'Res old 45'!$E$38</f>
        <v>#REF!</v>
      </c>
      <c r="E137" s="6" t="e">
        <f>'Res old 90'!E137/'Res old 90'!$E$38*'Res old 45'!$E$38</f>
        <v>#REF!</v>
      </c>
      <c r="F137" s="6" t="e">
        <f>'Res old 90'!F137/'Res old 90'!$E$38*'Res old 45'!$E$38</f>
        <v>#REF!</v>
      </c>
      <c r="G137" s="6" t="e">
        <f>'Res old 90'!G137/'Res old 90'!$E$38*'Res old 45'!$E$38</f>
        <v>#REF!</v>
      </c>
    </row>
    <row r="138" spans="3:7" ht="18" customHeight="1" x14ac:dyDescent="0.2">
      <c r="C138" s="19" t="e">
        <f>C104</f>
        <v>#REF!</v>
      </c>
      <c r="D138" s="15"/>
      <c r="E138" s="15"/>
      <c r="F138" s="15"/>
    </row>
    <row r="139" spans="3:7" ht="18" customHeight="1" x14ac:dyDescent="0.2">
      <c r="C139" s="4" t="s">
        <v>8</v>
      </c>
      <c r="E139" s="8"/>
      <c r="F139" s="15"/>
      <c r="G139" s="14"/>
    </row>
    <row r="140" spans="3:7" ht="18" customHeight="1" x14ac:dyDescent="0.2">
      <c r="C140" s="4" t="s">
        <v>0</v>
      </c>
      <c r="D140" s="15"/>
      <c r="E140" s="20">
        <v>0.45</v>
      </c>
      <c r="F140" s="15"/>
      <c r="G140" s="14" t="str">
        <f>+cit</f>
        <v/>
      </c>
    </row>
    <row r="141" spans="3:7" ht="18" customHeight="1" x14ac:dyDescent="0.2">
      <c r="C141" s="4" t="s">
        <v>17</v>
      </c>
      <c r="D141" s="15"/>
      <c r="E141" s="8"/>
      <c r="F141" s="8"/>
      <c r="G141" s="24" t="str">
        <f>+_cit1</f>
        <v/>
      </c>
    </row>
    <row r="142" spans="3:7" x14ac:dyDescent="0.2">
      <c r="C142" s="4"/>
      <c r="D142" s="15"/>
      <c r="E142" s="8"/>
      <c r="F142" s="15"/>
      <c r="G142" s="24"/>
    </row>
    <row r="143" spans="3:7" x14ac:dyDescent="0.2">
      <c r="C143" s="2"/>
      <c r="D143" s="9"/>
      <c r="E143" s="10"/>
      <c r="F143" s="10" t="s">
        <v>52</v>
      </c>
    </row>
    <row r="144" spans="3:7" ht="25.5" x14ac:dyDescent="0.2">
      <c r="C144" s="2"/>
      <c r="D144" s="2"/>
      <c r="E144" s="2"/>
      <c r="F144" s="50" t="s">
        <v>53</v>
      </c>
    </row>
    <row r="145" spans="3:7" x14ac:dyDescent="0.2">
      <c r="C145" s="3"/>
      <c r="D145" s="3"/>
      <c r="E145" s="2"/>
      <c r="F145" s="43" t="s">
        <v>54</v>
      </c>
      <c r="G145" s="3"/>
    </row>
    <row r="146" spans="3:7" ht="25.5" x14ac:dyDescent="0.2">
      <c r="C146" s="51" t="s">
        <v>56</v>
      </c>
      <c r="D146" s="28" t="s">
        <v>3</v>
      </c>
      <c r="E146" s="28" t="s">
        <v>7</v>
      </c>
      <c r="F146" s="51" t="s">
        <v>55</v>
      </c>
      <c r="G146" s="51" t="s">
        <v>57</v>
      </c>
    </row>
    <row r="147" spans="3:7" ht="19.5" customHeight="1" x14ac:dyDescent="0.2">
      <c r="C147" s="5">
        <v>1</v>
      </c>
      <c r="D147" s="6" t="e">
        <f>'Res old 90'!D147/'Res old 90'!$E$38*'Res old 45'!$E$38</f>
        <v>#REF!</v>
      </c>
      <c r="E147" s="6" t="e">
        <f>'Res old 90'!E147/'Res old 90'!$E$38*'Res old 45'!$E$38</f>
        <v>#REF!</v>
      </c>
      <c r="F147" s="6" t="e">
        <f>'Res old 90'!F147/'Res old 90'!$E$38*'Res old 45'!$E$38</f>
        <v>#REF!</v>
      </c>
      <c r="G147" s="6" t="e">
        <f>'Res old 90'!G147/'Res old 90'!$E$38*'Res old 45'!$E$38</f>
        <v>#REF!</v>
      </c>
    </row>
    <row r="148" spans="3:7" ht="12.75" customHeight="1" x14ac:dyDescent="0.2">
      <c r="C148" s="5">
        <v>2</v>
      </c>
      <c r="D148" s="6" t="e">
        <f>'Res old 90'!D148/'Res old 90'!$E$38*'Res old 45'!$E$38</f>
        <v>#REF!</v>
      </c>
      <c r="E148" s="6" t="e">
        <f>'Res old 90'!E148/'Res old 90'!$E$38*'Res old 45'!$E$38</f>
        <v>#REF!</v>
      </c>
      <c r="F148" s="6" t="e">
        <f>'Res old 90'!F148/'Res old 90'!$E$38*'Res old 45'!$E$38</f>
        <v>#REF!</v>
      </c>
      <c r="G148" s="6" t="e">
        <f>'Res old 90'!G148/'Res old 90'!$E$38*'Res old 45'!$E$38</f>
        <v>#REF!</v>
      </c>
    </row>
    <row r="149" spans="3:7" ht="12.75" customHeight="1" x14ac:dyDescent="0.2">
      <c r="C149" s="17">
        <v>3</v>
      </c>
      <c r="D149" s="6" t="e">
        <f>'Res old 90'!D149/'Res old 90'!$E$38*'Res old 45'!$E$38</f>
        <v>#REF!</v>
      </c>
      <c r="E149" s="6" t="e">
        <f>'Res old 90'!E149/'Res old 90'!$E$38*'Res old 45'!$E$38</f>
        <v>#REF!</v>
      </c>
      <c r="F149" s="6" t="e">
        <f>'Res old 90'!F149/'Res old 90'!$E$38*'Res old 45'!$E$38</f>
        <v>#REF!</v>
      </c>
      <c r="G149" s="6" t="e">
        <f>'Res old 90'!G149/'Res old 90'!$E$38*'Res old 45'!$E$38</f>
        <v>#REF!</v>
      </c>
    </row>
    <row r="150" spans="3:7" ht="12.75" customHeight="1" x14ac:dyDescent="0.2">
      <c r="C150" s="5">
        <v>4</v>
      </c>
      <c r="D150" s="6" t="e">
        <f>'Res old 90'!D150/'Res old 90'!$E$38*'Res old 45'!$E$38</f>
        <v>#REF!</v>
      </c>
      <c r="E150" s="6" t="e">
        <f>'Res old 90'!E150/'Res old 90'!$E$38*'Res old 45'!$E$38</f>
        <v>#REF!</v>
      </c>
      <c r="F150" s="6" t="e">
        <f>'Res old 90'!F150/'Res old 90'!$E$38*'Res old 45'!$E$38</f>
        <v>#REF!</v>
      </c>
      <c r="G150" s="6" t="e">
        <f>'Res old 90'!G150/'Res old 90'!$E$38*'Res old 45'!$E$38</f>
        <v>#REF!</v>
      </c>
    </row>
    <row r="151" spans="3:7" ht="12.75" customHeight="1" x14ac:dyDescent="0.2">
      <c r="C151" s="5">
        <v>5</v>
      </c>
      <c r="D151" s="6" t="e">
        <f>'Res old 90'!D151/'Res old 90'!$E$38*'Res old 45'!$E$38</f>
        <v>#REF!</v>
      </c>
      <c r="E151" s="6" t="e">
        <f>'Res old 90'!E151/'Res old 90'!$E$38*'Res old 45'!$E$38</f>
        <v>#REF!</v>
      </c>
      <c r="F151" s="6" t="e">
        <f>'Res old 90'!F151/'Res old 90'!$E$38*'Res old 45'!$E$38</f>
        <v>#REF!</v>
      </c>
      <c r="G151" s="6" t="e">
        <f>'Res old 90'!G151/'Res old 90'!$E$38*'Res old 45'!$E$38</f>
        <v>#REF!</v>
      </c>
    </row>
    <row r="152" spans="3:7" ht="19.5" customHeight="1" x14ac:dyDescent="0.2">
      <c r="C152" s="17">
        <v>6</v>
      </c>
      <c r="D152" s="6" t="e">
        <f>'Res old 90'!D152/'Res old 90'!$E$38*'Res old 45'!$E$38</f>
        <v>#REF!</v>
      </c>
      <c r="E152" s="6" t="e">
        <f>'Res old 90'!E152/'Res old 90'!$E$38*'Res old 45'!$E$38</f>
        <v>#REF!</v>
      </c>
      <c r="F152" s="6" t="e">
        <f>'Res old 90'!F152/'Res old 90'!$E$38*'Res old 45'!$E$38</f>
        <v>#REF!</v>
      </c>
      <c r="G152" s="6" t="e">
        <f>'Res old 90'!G152/'Res old 90'!$E$38*'Res old 45'!$E$38</f>
        <v>#REF!</v>
      </c>
    </row>
    <row r="153" spans="3:7" ht="12.75" customHeight="1" x14ac:dyDescent="0.2">
      <c r="C153" s="5">
        <v>7</v>
      </c>
      <c r="D153" s="6" t="e">
        <f>'Res old 90'!D153/'Res old 90'!$E$38*'Res old 45'!$E$38</f>
        <v>#REF!</v>
      </c>
      <c r="E153" s="6" t="e">
        <f>'Res old 90'!E153/'Res old 90'!$E$38*'Res old 45'!$E$38</f>
        <v>#REF!</v>
      </c>
      <c r="F153" s="6" t="e">
        <f>'Res old 90'!F153/'Res old 90'!$E$38*'Res old 45'!$E$38</f>
        <v>#REF!</v>
      </c>
      <c r="G153" s="6" t="e">
        <f>'Res old 90'!G153/'Res old 90'!$E$38*'Res old 45'!$E$38</f>
        <v>#REF!</v>
      </c>
    </row>
    <row r="154" spans="3:7" ht="12.75" customHeight="1" x14ac:dyDescent="0.2">
      <c r="C154" s="5">
        <v>8</v>
      </c>
      <c r="D154" s="6" t="e">
        <f>'Res old 90'!D154/'Res old 90'!$E$38*'Res old 45'!$E$38</f>
        <v>#REF!</v>
      </c>
      <c r="E154" s="6" t="e">
        <f>'Res old 90'!E154/'Res old 90'!$E$38*'Res old 45'!$E$38</f>
        <v>#REF!</v>
      </c>
      <c r="F154" s="6" t="e">
        <f>'Res old 90'!F154/'Res old 90'!$E$38*'Res old 45'!$E$38</f>
        <v>#REF!</v>
      </c>
      <c r="G154" s="6" t="e">
        <f>'Res old 90'!G154/'Res old 90'!$E$38*'Res old 45'!$E$38</f>
        <v>#REF!</v>
      </c>
    </row>
    <row r="155" spans="3:7" ht="12.75" customHeight="1" x14ac:dyDescent="0.2">
      <c r="C155" s="5">
        <v>9</v>
      </c>
      <c r="D155" s="6" t="e">
        <f>'Res old 90'!D155/'Res old 90'!$E$38*'Res old 45'!$E$38</f>
        <v>#REF!</v>
      </c>
      <c r="E155" s="6" t="e">
        <f>'Res old 90'!E155/'Res old 90'!$E$38*'Res old 45'!$E$38</f>
        <v>#REF!</v>
      </c>
      <c r="F155" s="6" t="e">
        <f>'Res old 90'!F155/'Res old 90'!$E$38*'Res old 45'!$E$38</f>
        <v>#REF!</v>
      </c>
      <c r="G155" s="6" t="e">
        <f>'Res old 90'!G155/'Res old 90'!$E$38*'Res old 45'!$E$38</f>
        <v>#REF!</v>
      </c>
    </row>
    <row r="156" spans="3:7" ht="12.75" customHeight="1" x14ac:dyDescent="0.2">
      <c r="C156" s="5">
        <v>10</v>
      </c>
      <c r="D156" s="6" t="e">
        <f>'Res old 90'!D156/'Res old 90'!$E$38*'Res old 45'!$E$38</f>
        <v>#REF!</v>
      </c>
      <c r="E156" s="6" t="e">
        <f>'Res old 90'!E156/'Res old 90'!$E$38*'Res old 45'!$E$38</f>
        <v>#REF!</v>
      </c>
      <c r="F156" s="6" t="e">
        <f>'Res old 90'!F156/'Res old 90'!$E$38*'Res old 45'!$E$38</f>
        <v>#REF!</v>
      </c>
      <c r="G156" s="6" t="e">
        <f>'Res old 90'!G156/'Res old 90'!$E$38*'Res old 45'!$E$38</f>
        <v>#REF!</v>
      </c>
    </row>
    <row r="157" spans="3:7" ht="19.5" customHeight="1" x14ac:dyDescent="0.2">
      <c r="C157" s="5">
        <v>11</v>
      </c>
      <c r="D157" s="6" t="e">
        <f>'Res old 90'!D157/'Res old 90'!$E$38*'Res old 45'!$E$38</f>
        <v>#REF!</v>
      </c>
      <c r="E157" s="6" t="e">
        <f>'Res old 90'!E157/'Res old 90'!$E$38*'Res old 45'!$E$38</f>
        <v>#REF!</v>
      </c>
      <c r="F157" s="6" t="e">
        <f>'Res old 90'!F157/'Res old 90'!$E$38*'Res old 45'!$E$38</f>
        <v>#REF!</v>
      </c>
      <c r="G157" s="6" t="e">
        <f>'Res old 90'!G157/'Res old 90'!$E$38*'Res old 45'!$E$38</f>
        <v>#REF!</v>
      </c>
    </row>
    <row r="158" spans="3:7" ht="12.75" customHeight="1" x14ac:dyDescent="0.2">
      <c r="C158" s="5">
        <v>12</v>
      </c>
      <c r="D158" s="6" t="e">
        <f>'Res old 90'!D158/'Res old 90'!$E$38*'Res old 45'!$E$38</f>
        <v>#REF!</v>
      </c>
      <c r="E158" s="6" t="e">
        <f>'Res old 90'!E158/'Res old 90'!$E$38*'Res old 45'!$E$38</f>
        <v>#REF!</v>
      </c>
      <c r="F158" s="6" t="e">
        <f>'Res old 90'!F158/'Res old 90'!$E$38*'Res old 45'!$E$38</f>
        <v>#REF!</v>
      </c>
      <c r="G158" s="6" t="e">
        <f>'Res old 90'!G158/'Res old 90'!$E$38*'Res old 45'!$E$38</f>
        <v>#REF!</v>
      </c>
    </row>
    <row r="159" spans="3:7" ht="12.75" customHeight="1" x14ac:dyDescent="0.2">
      <c r="C159" s="5">
        <v>13</v>
      </c>
      <c r="D159" s="6" t="e">
        <f>'Res old 90'!D159/'Res old 90'!$E$38*'Res old 45'!$E$38</f>
        <v>#REF!</v>
      </c>
      <c r="E159" s="6" t="e">
        <f>'Res old 90'!E159/'Res old 90'!$E$38*'Res old 45'!$E$38</f>
        <v>#REF!</v>
      </c>
      <c r="F159" s="6" t="e">
        <f>'Res old 90'!F159/'Res old 90'!$E$38*'Res old 45'!$E$38</f>
        <v>#REF!</v>
      </c>
      <c r="G159" s="6" t="e">
        <f>'Res old 90'!G159/'Res old 90'!$E$38*'Res old 45'!$E$38</f>
        <v>#REF!</v>
      </c>
    </row>
    <row r="160" spans="3:7" ht="12.75" customHeight="1" x14ac:dyDescent="0.2">
      <c r="C160" s="5">
        <v>14</v>
      </c>
      <c r="D160" s="6" t="e">
        <f>'Res old 90'!D160/'Res old 90'!$E$38*'Res old 45'!$E$38</f>
        <v>#REF!</v>
      </c>
      <c r="E160" s="6" t="e">
        <f>'Res old 90'!E160/'Res old 90'!$E$38*'Res old 45'!$E$38</f>
        <v>#REF!</v>
      </c>
      <c r="F160" s="6" t="e">
        <f>'Res old 90'!F160/'Res old 90'!$E$38*'Res old 45'!$E$38</f>
        <v>#REF!</v>
      </c>
      <c r="G160" s="6" t="e">
        <f>'Res old 90'!G160/'Res old 90'!$E$38*'Res old 45'!$E$38</f>
        <v>#REF!</v>
      </c>
    </row>
    <row r="161" spans="3:7" ht="12.75" customHeight="1" x14ac:dyDescent="0.2">
      <c r="C161" s="5">
        <v>15</v>
      </c>
      <c r="D161" s="6" t="e">
        <f>'Res old 90'!D161/'Res old 90'!$E$38*'Res old 45'!$E$38</f>
        <v>#REF!</v>
      </c>
      <c r="E161" s="6" t="e">
        <f>'Res old 90'!E161/'Res old 90'!$E$38*'Res old 45'!$E$38</f>
        <v>#REF!</v>
      </c>
      <c r="F161" s="6" t="e">
        <f>'Res old 90'!F161/'Res old 90'!$E$38*'Res old 45'!$E$38</f>
        <v>#REF!</v>
      </c>
      <c r="G161" s="6" t="e">
        <f>'Res old 90'!G161/'Res old 90'!$E$38*'Res old 45'!$E$38</f>
        <v>#REF!</v>
      </c>
    </row>
    <row r="162" spans="3:7" ht="19.5" customHeight="1" x14ac:dyDescent="0.2">
      <c r="C162" s="5">
        <v>16</v>
      </c>
      <c r="D162" s="6" t="e">
        <f>'Res old 90'!D162/'Res old 90'!$E$38*'Res old 45'!$E$38</f>
        <v>#REF!</v>
      </c>
      <c r="E162" s="6" t="e">
        <f>'Res old 90'!E162/'Res old 90'!$E$38*'Res old 45'!$E$38</f>
        <v>#REF!</v>
      </c>
      <c r="F162" s="6" t="e">
        <f>'Res old 90'!F162/'Res old 90'!$E$38*'Res old 45'!$E$38</f>
        <v>#REF!</v>
      </c>
      <c r="G162" s="6" t="e">
        <f>'Res old 90'!G162/'Res old 90'!$E$38*'Res old 45'!$E$38</f>
        <v>#REF!</v>
      </c>
    </row>
    <row r="163" spans="3:7" ht="12.75" customHeight="1" x14ac:dyDescent="0.2">
      <c r="C163" s="5">
        <v>17</v>
      </c>
      <c r="D163" s="6" t="e">
        <f>'Res old 90'!D163/'Res old 90'!$E$38*'Res old 45'!$E$38</f>
        <v>#REF!</v>
      </c>
      <c r="E163" s="6" t="e">
        <f>'Res old 90'!E163/'Res old 90'!$E$38*'Res old 45'!$E$38</f>
        <v>#REF!</v>
      </c>
      <c r="F163" s="6" t="e">
        <f>'Res old 90'!F163/'Res old 90'!$E$38*'Res old 45'!$E$38</f>
        <v>#REF!</v>
      </c>
      <c r="G163" s="6" t="e">
        <f>'Res old 90'!G163/'Res old 90'!$E$38*'Res old 45'!$E$38</f>
        <v>#REF!</v>
      </c>
    </row>
    <row r="164" spans="3:7" ht="12.75" customHeight="1" x14ac:dyDescent="0.2">
      <c r="C164" s="5">
        <v>18</v>
      </c>
      <c r="D164" s="6" t="e">
        <f>'Res old 90'!D164/'Res old 90'!$E$38*'Res old 45'!$E$38</f>
        <v>#REF!</v>
      </c>
      <c r="E164" s="6" t="e">
        <f>'Res old 90'!E164/'Res old 90'!$E$38*'Res old 45'!$E$38</f>
        <v>#REF!</v>
      </c>
      <c r="F164" s="6" t="e">
        <f>'Res old 90'!F164/'Res old 90'!$E$38*'Res old 45'!$E$38</f>
        <v>#REF!</v>
      </c>
      <c r="G164" s="6" t="e">
        <f>'Res old 90'!G164/'Res old 90'!$E$38*'Res old 45'!$E$38</f>
        <v>#REF!</v>
      </c>
    </row>
    <row r="165" spans="3:7" ht="12.75" customHeight="1" x14ac:dyDescent="0.2">
      <c r="C165" s="5">
        <v>19</v>
      </c>
      <c r="D165" s="6" t="e">
        <f>'Res old 90'!D165/'Res old 90'!$E$38*'Res old 45'!$E$38</f>
        <v>#REF!</v>
      </c>
      <c r="E165" s="6" t="e">
        <f>'Res old 90'!E165/'Res old 90'!$E$38*'Res old 45'!$E$38</f>
        <v>#REF!</v>
      </c>
      <c r="F165" s="6" t="e">
        <f>'Res old 90'!F165/'Res old 90'!$E$38*'Res old 45'!$E$38</f>
        <v>#REF!</v>
      </c>
      <c r="G165" s="6" t="e">
        <f>'Res old 90'!G165/'Res old 90'!$E$38*'Res old 45'!$E$38</f>
        <v>#REF!</v>
      </c>
    </row>
    <row r="166" spans="3:7" ht="12.75" customHeight="1" x14ac:dyDescent="0.2">
      <c r="C166" s="5">
        <v>20</v>
      </c>
      <c r="D166" s="6" t="e">
        <f>'Res old 90'!D166/'Res old 90'!$E$38*'Res old 45'!$E$38</f>
        <v>#REF!</v>
      </c>
      <c r="E166" s="6" t="e">
        <f>'Res old 90'!E166/'Res old 90'!$E$38*'Res old 45'!$E$38</f>
        <v>#REF!</v>
      </c>
      <c r="F166" s="6" t="e">
        <f>'Res old 90'!F166/'Res old 90'!$E$38*'Res old 45'!$E$38</f>
        <v>#REF!</v>
      </c>
      <c r="G166" s="6" t="e">
        <f>'Res old 90'!G166/'Res old 90'!$E$38*'Res old 45'!$E$38</f>
        <v>#REF!</v>
      </c>
    </row>
    <row r="167" spans="3:7" ht="19.5" customHeight="1" x14ac:dyDescent="0.2">
      <c r="C167" s="5">
        <v>21</v>
      </c>
      <c r="D167" s="6" t="e">
        <f>'Res old 90'!D167/'Res old 90'!$E$38*'Res old 45'!$E$38</f>
        <v>#REF!</v>
      </c>
      <c r="E167" s="6" t="e">
        <f>'Res old 90'!E167/'Res old 90'!$E$38*'Res old 45'!$E$38</f>
        <v>#REF!</v>
      </c>
      <c r="F167" s="6" t="e">
        <f>'Res old 90'!F167/'Res old 90'!$E$38*'Res old 45'!$E$38</f>
        <v>#REF!</v>
      </c>
      <c r="G167" s="6" t="e">
        <f>'Res old 90'!G167/'Res old 90'!$E$38*'Res old 45'!$E$38</f>
        <v>#REF!</v>
      </c>
    </row>
    <row r="168" spans="3:7" ht="12.75" customHeight="1" x14ac:dyDescent="0.2">
      <c r="C168" s="5">
        <v>22</v>
      </c>
      <c r="D168" s="6" t="e">
        <f>'Res old 90'!D168/'Res old 90'!$E$38*'Res old 45'!$E$38</f>
        <v>#REF!</v>
      </c>
      <c r="E168" s="6" t="e">
        <f>'Res old 90'!E168/'Res old 90'!$E$38*'Res old 45'!$E$38</f>
        <v>#REF!</v>
      </c>
      <c r="F168" s="6" t="e">
        <f>'Res old 90'!F168/'Res old 90'!$E$38*'Res old 45'!$E$38</f>
        <v>#REF!</v>
      </c>
      <c r="G168" s="6" t="e">
        <f>'Res old 90'!G168/'Res old 90'!$E$38*'Res old 45'!$E$38</f>
        <v>#REF!</v>
      </c>
    </row>
    <row r="169" spans="3:7" ht="12.75" customHeight="1" x14ac:dyDescent="0.2">
      <c r="C169" s="5">
        <v>23</v>
      </c>
      <c r="D169" s="6" t="e">
        <f>'Res old 90'!D169/'Res old 90'!$E$38*'Res old 45'!$E$38</f>
        <v>#REF!</v>
      </c>
      <c r="E169" s="6" t="e">
        <f>'Res old 90'!E169/'Res old 90'!$E$38*'Res old 45'!$E$38</f>
        <v>#REF!</v>
      </c>
      <c r="F169" s="6" t="e">
        <f>'Res old 90'!F169/'Res old 90'!$E$38*'Res old 45'!$E$38</f>
        <v>#REF!</v>
      </c>
      <c r="G169" s="6" t="e">
        <f>'Res old 90'!G169/'Res old 90'!$E$38*'Res old 45'!$E$38</f>
        <v>#REF!</v>
      </c>
    </row>
    <row r="170" spans="3:7" ht="12.75" customHeight="1" x14ac:dyDescent="0.2">
      <c r="C170" s="5">
        <v>24</v>
      </c>
      <c r="D170" s="6" t="e">
        <f>'Res old 90'!D170/'Res old 90'!$E$38*'Res old 45'!$E$38</f>
        <v>#REF!</v>
      </c>
      <c r="E170" s="6" t="e">
        <f>'Res old 90'!E170/'Res old 90'!$E$38*'Res old 45'!$E$38</f>
        <v>#REF!</v>
      </c>
      <c r="F170" s="6" t="e">
        <f>'Res old 90'!F170/'Res old 90'!$E$38*'Res old 45'!$E$38</f>
        <v>#REF!</v>
      </c>
      <c r="G170" s="6" t="e">
        <f>'Res old 90'!G170/'Res old 90'!$E$38*'Res old 45'!$E$38</f>
        <v>#REF!</v>
      </c>
    </row>
    <row r="171" spans="3:7" ht="12.75" customHeight="1" x14ac:dyDescent="0.2">
      <c r="C171" s="5">
        <v>25</v>
      </c>
      <c r="D171" s="6" t="e">
        <f>'Res old 90'!D171/'Res old 90'!$E$38*'Res old 45'!$E$38</f>
        <v>#REF!</v>
      </c>
      <c r="E171" s="6" t="e">
        <f>'Res old 90'!E171/'Res old 90'!$E$38*'Res old 45'!$E$38</f>
        <v>#REF!</v>
      </c>
      <c r="F171" s="6" t="e">
        <f>'Res old 90'!F171/'Res old 90'!$E$38*'Res old 45'!$E$38</f>
        <v>#REF!</v>
      </c>
      <c r="G171" s="6" t="e">
        <f>'Res old 90'!G171/'Res old 90'!$E$38*'Res old 45'!$E$38</f>
        <v>#REF!</v>
      </c>
    </row>
    <row r="172" spans="3:7" ht="18" customHeight="1" x14ac:dyDescent="0.2">
      <c r="C172" s="19" t="e">
        <f>C138</f>
        <v>#REF!</v>
      </c>
      <c r="D172" s="15"/>
      <c r="E172" s="15"/>
      <c r="F172" s="15"/>
    </row>
    <row r="173" spans="3:7" ht="18" customHeight="1" x14ac:dyDescent="0.2">
      <c r="C173" s="4" t="s">
        <v>8</v>
      </c>
      <c r="E173" s="8"/>
      <c r="F173" s="15"/>
      <c r="G173" s="14"/>
    </row>
    <row r="174" spans="3:7" ht="18" customHeight="1" x14ac:dyDescent="0.2">
      <c r="C174" s="4" t="s">
        <v>0</v>
      </c>
      <c r="D174" s="15"/>
      <c r="E174" s="20">
        <v>0.45</v>
      </c>
      <c r="F174" s="15"/>
      <c r="G174" s="14" t="str">
        <f>+cit</f>
        <v/>
      </c>
    </row>
    <row r="175" spans="3:7" ht="18" customHeight="1" x14ac:dyDescent="0.2">
      <c r="C175" s="4" t="s">
        <v>18</v>
      </c>
      <c r="D175" s="15"/>
      <c r="E175" s="8"/>
      <c r="F175" s="8"/>
      <c r="G175" s="24" t="str">
        <f>+_cit1</f>
        <v/>
      </c>
    </row>
    <row r="176" spans="3:7" x14ac:dyDescent="0.2">
      <c r="C176" s="4"/>
      <c r="D176" s="15"/>
      <c r="E176" s="8"/>
      <c r="F176" s="15"/>
      <c r="G176" s="24"/>
    </row>
    <row r="177" spans="3:7" x14ac:dyDescent="0.2">
      <c r="C177" s="2"/>
      <c r="D177" s="9"/>
      <c r="E177" s="10"/>
      <c r="F177" s="10" t="s">
        <v>52</v>
      </c>
    </row>
    <row r="178" spans="3:7" ht="25.5" x14ac:dyDescent="0.2">
      <c r="C178" s="2"/>
      <c r="D178" s="2"/>
      <c r="E178" s="2"/>
      <c r="F178" s="50" t="s">
        <v>53</v>
      </c>
    </row>
    <row r="179" spans="3:7" x14ac:dyDescent="0.2">
      <c r="C179" s="3"/>
      <c r="D179" s="3"/>
      <c r="E179" s="2"/>
      <c r="F179" s="43" t="s">
        <v>54</v>
      </c>
      <c r="G179" s="3"/>
    </row>
    <row r="180" spans="3:7" ht="25.5" x14ac:dyDescent="0.2">
      <c r="C180" s="51" t="s">
        <v>56</v>
      </c>
      <c r="D180" s="28" t="s">
        <v>3</v>
      </c>
      <c r="E180" s="28" t="s">
        <v>7</v>
      </c>
      <c r="F180" s="51" t="s">
        <v>55</v>
      </c>
      <c r="G180" s="51" t="s">
        <v>57</v>
      </c>
    </row>
    <row r="181" spans="3:7" ht="19.5" customHeight="1" x14ac:dyDescent="0.2">
      <c r="C181" s="5">
        <v>1</v>
      </c>
      <c r="D181" s="6" t="e">
        <f>'Res old 90'!D181/'Res old 90'!$E$38*'Res old 45'!$E$38</f>
        <v>#REF!</v>
      </c>
      <c r="E181" s="6" t="e">
        <f>'Res old 90'!E181/'Res old 90'!$E$38*'Res old 45'!$E$38</f>
        <v>#REF!</v>
      </c>
      <c r="F181" s="6" t="e">
        <f>'Res old 90'!F181/'Res old 90'!$E$38*'Res old 45'!$E$38</f>
        <v>#REF!</v>
      </c>
      <c r="G181" s="6" t="e">
        <f>'Res old 90'!G181/'Res old 90'!$E$38*'Res old 45'!$E$38</f>
        <v>#REF!</v>
      </c>
    </row>
    <row r="182" spans="3:7" ht="12.75" customHeight="1" x14ac:dyDescent="0.2">
      <c r="C182" s="5">
        <v>2</v>
      </c>
      <c r="D182" s="6" t="e">
        <f>'Res old 90'!D182/'Res old 90'!$E$38*'Res old 45'!$E$38</f>
        <v>#REF!</v>
      </c>
      <c r="E182" s="6" t="e">
        <f>'Res old 90'!E182/'Res old 90'!$E$38*'Res old 45'!$E$38</f>
        <v>#REF!</v>
      </c>
      <c r="F182" s="6" t="e">
        <f>'Res old 90'!F182/'Res old 90'!$E$38*'Res old 45'!$E$38</f>
        <v>#REF!</v>
      </c>
      <c r="G182" s="6" t="e">
        <f>'Res old 90'!G182/'Res old 90'!$E$38*'Res old 45'!$E$38</f>
        <v>#REF!</v>
      </c>
    </row>
    <row r="183" spans="3:7" ht="12.75" customHeight="1" x14ac:dyDescent="0.2">
      <c r="C183" s="17">
        <v>3</v>
      </c>
      <c r="D183" s="6" t="e">
        <f>'Res old 90'!D183/'Res old 90'!$E$38*'Res old 45'!$E$38</f>
        <v>#REF!</v>
      </c>
      <c r="E183" s="6" t="e">
        <f>'Res old 90'!E183/'Res old 90'!$E$38*'Res old 45'!$E$38</f>
        <v>#REF!</v>
      </c>
      <c r="F183" s="6" t="e">
        <f>'Res old 90'!F183/'Res old 90'!$E$38*'Res old 45'!$E$38</f>
        <v>#REF!</v>
      </c>
      <c r="G183" s="6" t="e">
        <f>'Res old 90'!G183/'Res old 90'!$E$38*'Res old 45'!$E$38</f>
        <v>#REF!</v>
      </c>
    </row>
    <row r="184" spans="3:7" ht="12.75" customHeight="1" x14ac:dyDescent="0.2">
      <c r="C184" s="5">
        <v>4</v>
      </c>
      <c r="D184" s="6" t="e">
        <f>'Res old 90'!D184/'Res old 90'!$E$38*'Res old 45'!$E$38</f>
        <v>#REF!</v>
      </c>
      <c r="E184" s="6" t="e">
        <f>'Res old 90'!E184/'Res old 90'!$E$38*'Res old 45'!$E$38</f>
        <v>#REF!</v>
      </c>
      <c r="F184" s="6" t="e">
        <f>'Res old 90'!F184/'Res old 90'!$E$38*'Res old 45'!$E$38</f>
        <v>#REF!</v>
      </c>
      <c r="G184" s="6" t="e">
        <f>'Res old 90'!G184/'Res old 90'!$E$38*'Res old 45'!$E$38</f>
        <v>#REF!</v>
      </c>
    </row>
    <row r="185" spans="3:7" ht="12.75" customHeight="1" x14ac:dyDescent="0.2">
      <c r="C185" s="5">
        <v>5</v>
      </c>
      <c r="D185" s="6" t="e">
        <f>'Res old 90'!D185/'Res old 90'!$E$38*'Res old 45'!$E$38</f>
        <v>#REF!</v>
      </c>
      <c r="E185" s="6" t="e">
        <f>'Res old 90'!E185/'Res old 90'!$E$38*'Res old 45'!$E$38</f>
        <v>#REF!</v>
      </c>
      <c r="F185" s="6" t="e">
        <f>'Res old 90'!F185/'Res old 90'!$E$38*'Res old 45'!$E$38</f>
        <v>#REF!</v>
      </c>
      <c r="G185" s="6" t="e">
        <f>'Res old 90'!G185/'Res old 90'!$E$38*'Res old 45'!$E$38</f>
        <v>#REF!</v>
      </c>
    </row>
    <row r="186" spans="3:7" ht="19.5" customHeight="1" x14ac:dyDescent="0.2">
      <c r="C186" s="17">
        <v>6</v>
      </c>
      <c r="D186" s="6" t="e">
        <f>'Res old 90'!D186/'Res old 90'!$E$38*'Res old 45'!$E$38</f>
        <v>#REF!</v>
      </c>
      <c r="E186" s="6" t="e">
        <f>'Res old 90'!E186/'Res old 90'!$E$38*'Res old 45'!$E$38</f>
        <v>#REF!</v>
      </c>
      <c r="F186" s="6" t="e">
        <f>'Res old 90'!F186/'Res old 90'!$E$38*'Res old 45'!$E$38</f>
        <v>#REF!</v>
      </c>
      <c r="G186" s="6" t="e">
        <f>'Res old 90'!G186/'Res old 90'!$E$38*'Res old 45'!$E$38</f>
        <v>#REF!</v>
      </c>
    </row>
    <row r="187" spans="3:7" ht="12.75" customHeight="1" x14ac:dyDescent="0.2">
      <c r="C187" s="5">
        <v>7</v>
      </c>
      <c r="D187" s="6" t="e">
        <f>'Res old 90'!D187/'Res old 90'!$E$38*'Res old 45'!$E$38</f>
        <v>#REF!</v>
      </c>
      <c r="E187" s="6" t="e">
        <f>'Res old 90'!E187/'Res old 90'!$E$38*'Res old 45'!$E$38</f>
        <v>#REF!</v>
      </c>
      <c r="F187" s="6" t="e">
        <f>'Res old 90'!F187/'Res old 90'!$E$38*'Res old 45'!$E$38</f>
        <v>#REF!</v>
      </c>
      <c r="G187" s="6" t="e">
        <f>'Res old 90'!G187/'Res old 90'!$E$38*'Res old 45'!$E$38</f>
        <v>#REF!</v>
      </c>
    </row>
    <row r="188" spans="3:7" ht="12.75" customHeight="1" x14ac:dyDescent="0.2">
      <c r="C188" s="5">
        <v>8</v>
      </c>
      <c r="D188" s="6" t="e">
        <f>'Res old 90'!D188/'Res old 90'!$E$38*'Res old 45'!$E$38</f>
        <v>#REF!</v>
      </c>
      <c r="E188" s="6" t="e">
        <f>'Res old 90'!E188/'Res old 90'!$E$38*'Res old 45'!$E$38</f>
        <v>#REF!</v>
      </c>
      <c r="F188" s="6" t="e">
        <f>'Res old 90'!F188/'Res old 90'!$E$38*'Res old 45'!$E$38</f>
        <v>#REF!</v>
      </c>
      <c r="G188" s="6" t="e">
        <f>'Res old 90'!G188/'Res old 90'!$E$38*'Res old 45'!$E$38</f>
        <v>#REF!</v>
      </c>
    </row>
    <row r="189" spans="3:7" ht="12.75" customHeight="1" x14ac:dyDescent="0.2">
      <c r="C189" s="5">
        <v>9</v>
      </c>
      <c r="D189" s="6" t="e">
        <f>'Res old 90'!D189/'Res old 90'!$E$38*'Res old 45'!$E$38</f>
        <v>#REF!</v>
      </c>
      <c r="E189" s="6" t="e">
        <f>'Res old 90'!E189/'Res old 90'!$E$38*'Res old 45'!$E$38</f>
        <v>#REF!</v>
      </c>
      <c r="F189" s="6" t="e">
        <f>'Res old 90'!F189/'Res old 90'!$E$38*'Res old 45'!$E$38</f>
        <v>#REF!</v>
      </c>
      <c r="G189" s="6" t="e">
        <f>'Res old 90'!G189/'Res old 90'!$E$38*'Res old 45'!$E$38</f>
        <v>#REF!</v>
      </c>
    </row>
    <row r="190" spans="3:7" ht="12.75" customHeight="1" x14ac:dyDescent="0.2">
      <c r="C190" s="5">
        <v>10</v>
      </c>
      <c r="D190" s="6" t="e">
        <f>'Res old 90'!D190/'Res old 90'!$E$38*'Res old 45'!$E$38</f>
        <v>#REF!</v>
      </c>
      <c r="E190" s="6" t="e">
        <f>'Res old 90'!E190/'Res old 90'!$E$38*'Res old 45'!$E$38</f>
        <v>#REF!</v>
      </c>
      <c r="F190" s="6" t="e">
        <f>'Res old 90'!F190/'Res old 90'!$E$38*'Res old 45'!$E$38</f>
        <v>#REF!</v>
      </c>
      <c r="G190" s="6" t="e">
        <f>'Res old 90'!G190/'Res old 90'!$E$38*'Res old 45'!$E$38</f>
        <v>#REF!</v>
      </c>
    </row>
    <row r="191" spans="3:7" ht="19.5" customHeight="1" x14ac:dyDescent="0.2">
      <c r="C191" s="5">
        <v>11</v>
      </c>
      <c r="D191" s="6" t="e">
        <f>'Res old 90'!D191/'Res old 90'!$E$38*'Res old 45'!$E$38</f>
        <v>#REF!</v>
      </c>
      <c r="E191" s="6" t="e">
        <f>'Res old 90'!E191/'Res old 90'!$E$38*'Res old 45'!$E$38</f>
        <v>#REF!</v>
      </c>
      <c r="F191" s="6" t="e">
        <f>'Res old 90'!F191/'Res old 90'!$E$38*'Res old 45'!$E$38</f>
        <v>#REF!</v>
      </c>
      <c r="G191" s="6" t="e">
        <f>'Res old 90'!G191/'Res old 90'!$E$38*'Res old 45'!$E$38</f>
        <v>#REF!</v>
      </c>
    </row>
    <row r="192" spans="3:7" ht="12.75" customHeight="1" x14ac:dyDescent="0.2">
      <c r="C192" s="5">
        <v>12</v>
      </c>
      <c r="D192" s="6" t="e">
        <f>'Res old 90'!D192/'Res old 90'!$E$38*'Res old 45'!$E$38</f>
        <v>#REF!</v>
      </c>
      <c r="E192" s="6" t="e">
        <f>'Res old 90'!E192/'Res old 90'!$E$38*'Res old 45'!$E$38</f>
        <v>#REF!</v>
      </c>
      <c r="F192" s="6" t="e">
        <f>'Res old 90'!F192/'Res old 90'!$E$38*'Res old 45'!$E$38</f>
        <v>#REF!</v>
      </c>
      <c r="G192" s="6" t="e">
        <f>'Res old 90'!G192/'Res old 90'!$E$38*'Res old 45'!$E$38</f>
        <v>#REF!</v>
      </c>
    </row>
    <row r="193" spans="3:7" ht="12.75" customHeight="1" x14ac:dyDescent="0.2">
      <c r="C193" s="5">
        <v>13</v>
      </c>
      <c r="D193" s="6" t="e">
        <f>'Res old 90'!D193/'Res old 90'!$E$38*'Res old 45'!$E$38</f>
        <v>#REF!</v>
      </c>
      <c r="E193" s="6" t="e">
        <f>'Res old 90'!E193/'Res old 90'!$E$38*'Res old 45'!$E$38</f>
        <v>#REF!</v>
      </c>
      <c r="F193" s="6" t="e">
        <f>'Res old 90'!F193/'Res old 90'!$E$38*'Res old 45'!$E$38</f>
        <v>#REF!</v>
      </c>
      <c r="G193" s="6" t="e">
        <f>'Res old 90'!G193/'Res old 90'!$E$38*'Res old 45'!$E$38</f>
        <v>#REF!</v>
      </c>
    </row>
    <row r="194" spans="3:7" ht="12.75" customHeight="1" x14ac:dyDescent="0.2">
      <c r="C194" s="5">
        <v>14</v>
      </c>
      <c r="D194" s="6" t="e">
        <f>'Res old 90'!D194/'Res old 90'!$E$38*'Res old 45'!$E$38</f>
        <v>#REF!</v>
      </c>
      <c r="E194" s="6" t="e">
        <f>'Res old 90'!E194/'Res old 90'!$E$38*'Res old 45'!$E$38</f>
        <v>#REF!</v>
      </c>
      <c r="F194" s="6" t="e">
        <f>'Res old 90'!F194/'Res old 90'!$E$38*'Res old 45'!$E$38</f>
        <v>#REF!</v>
      </c>
      <c r="G194" s="6" t="e">
        <f>'Res old 90'!G194/'Res old 90'!$E$38*'Res old 45'!$E$38</f>
        <v>#REF!</v>
      </c>
    </row>
    <row r="195" spans="3:7" ht="12.75" customHeight="1" x14ac:dyDescent="0.2">
      <c r="C195" s="5">
        <v>15</v>
      </c>
      <c r="D195" s="6" t="e">
        <f>'Res old 90'!D195/'Res old 90'!$E$38*'Res old 45'!$E$38</f>
        <v>#REF!</v>
      </c>
      <c r="E195" s="6" t="e">
        <f>'Res old 90'!E195/'Res old 90'!$E$38*'Res old 45'!$E$38</f>
        <v>#REF!</v>
      </c>
      <c r="F195" s="6" t="e">
        <f>'Res old 90'!F195/'Res old 90'!$E$38*'Res old 45'!$E$38</f>
        <v>#REF!</v>
      </c>
      <c r="G195" s="6" t="e">
        <f>'Res old 90'!G195/'Res old 90'!$E$38*'Res old 45'!$E$38</f>
        <v>#REF!</v>
      </c>
    </row>
    <row r="196" spans="3:7" ht="19.5" customHeight="1" x14ac:dyDescent="0.2">
      <c r="C196" s="5">
        <v>16</v>
      </c>
      <c r="D196" s="6" t="e">
        <f>'Res old 90'!D196/'Res old 90'!$E$38*'Res old 45'!$E$38</f>
        <v>#REF!</v>
      </c>
      <c r="E196" s="6" t="e">
        <f>'Res old 90'!E196/'Res old 90'!$E$38*'Res old 45'!$E$38</f>
        <v>#REF!</v>
      </c>
      <c r="F196" s="6" t="e">
        <f>'Res old 90'!F196/'Res old 90'!$E$38*'Res old 45'!$E$38</f>
        <v>#REF!</v>
      </c>
      <c r="G196" s="6" t="e">
        <f>'Res old 90'!G196/'Res old 90'!$E$38*'Res old 45'!$E$38</f>
        <v>#REF!</v>
      </c>
    </row>
    <row r="197" spans="3:7" ht="12.75" customHeight="1" x14ac:dyDescent="0.2">
      <c r="C197" s="5">
        <v>17</v>
      </c>
      <c r="D197" s="6" t="e">
        <f>'Res old 90'!D197/'Res old 90'!$E$38*'Res old 45'!$E$38</f>
        <v>#REF!</v>
      </c>
      <c r="E197" s="6" t="e">
        <f>'Res old 90'!E197/'Res old 90'!$E$38*'Res old 45'!$E$38</f>
        <v>#REF!</v>
      </c>
      <c r="F197" s="6" t="e">
        <f>'Res old 90'!F197/'Res old 90'!$E$38*'Res old 45'!$E$38</f>
        <v>#REF!</v>
      </c>
      <c r="G197" s="6" t="e">
        <f>'Res old 90'!G197/'Res old 90'!$E$38*'Res old 45'!$E$38</f>
        <v>#REF!</v>
      </c>
    </row>
    <row r="198" spans="3:7" ht="12.75" customHeight="1" x14ac:dyDescent="0.2">
      <c r="C198" s="5">
        <v>18</v>
      </c>
      <c r="D198" s="6" t="e">
        <f>'Res old 90'!D198/'Res old 90'!$E$38*'Res old 45'!$E$38</f>
        <v>#REF!</v>
      </c>
      <c r="E198" s="6" t="e">
        <f>'Res old 90'!E198/'Res old 90'!$E$38*'Res old 45'!$E$38</f>
        <v>#REF!</v>
      </c>
      <c r="F198" s="6" t="e">
        <f>'Res old 90'!F198/'Res old 90'!$E$38*'Res old 45'!$E$38</f>
        <v>#REF!</v>
      </c>
      <c r="G198" s="6" t="e">
        <f>'Res old 90'!G198/'Res old 90'!$E$38*'Res old 45'!$E$38</f>
        <v>#REF!</v>
      </c>
    </row>
    <row r="199" spans="3:7" ht="12.75" customHeight="1" x14ac:dyDescent="0.2">
      <c r="C199" s="5">
        <v>19</v>
      </c>
      <c r="D199" s="6" t="e">
        <f>'Res old 90'!D199/'Res old 90'!$E$38*'Res old 45'!$E$38</f>
        <v>#REF!</v>
      </c>
      <c r="E199" s="6" t="e">
        <f>'Res old 90'!E199/'Res old 90'!$E$38*'Res old 45'!$E$38</f>
        <v>#REF!</v>
      </c>
      <c r="F199" s="6" t="e">
        <f>'Res old 90'!F199/'Res old 90'!$E$38*'Res old 45'!$E$38</f>
        <v>#REF!</v>
      </c>
      <c r="G199" s="6" t="e">
        <f>'Res old 90'!G199/'Res old 90'!$E$38*'Res old 45'!$E$38</f>
        <v>#REF!</v>
      </c>
    </row>
    <row r="200" spans="3:7" ht="12.75" customHeight="1" x14ac:dyDescent="0.2">
      <c r="C200" s="5">
        <v>20</v>
      </c>
      <c r="D200" s="6" t="e">
        <f>'Res old 90'!D200/'Res old 90'!$E$38*'Res old 45'!$E$38</f>
        <v>#REF!</v>
      </c>
      <c r="E200" s="6" t="e">
        <f>'Res old 90'!E200/'Res old 90'!$E$38*'Res old 45'!$E$38</f>
        <v>#REF!</v>
      </c>
      <c r="F200" s="6" t="e">
        <f>'Res old 90'!F200/'Res old 90'!$E$38*'Res old 45'!$E$38</f>
        <v>#REF!</v>
      </c>
      <c r="G200" s="6" t="e">
        <f>'Res old 90'!G200/'Res old 90'!$E$38*'Res old 45'!$E$38</f>
        <v>#REF!</v>
      </c>
    </row>
    <row r="201" spans="3:7" ht="19.5" customHeight="1" x14ac:dyDescent="0.2">
      <c r="C201" s="5">
        <v>21</v>
      </c>
      <c r="D201" s="6" t="e">
        <f>'Res old 90'!D201/'Res old 90'!$E$38*'Res old 45'!$E$38</f>
        <v>#REF!</v>
      </c>
      <c r="E201" s="6" t="e">
        <f>'Res old 90'!E201/'Res old 90'!$E$38*'Res old 45'!$E$38</f>
        <v>#REF!</v>
      </c>
      <c r="F201" s="6" t="e">
        <f>'Res old 90'!F201/'Res old 90'!$E$38*'Res old 45'!$E$38</f>
        <v>#REF!</v>
      </c>
      <c r="G201" s="6" t="e">
        <f>'Res old 90'!G201/'Res old 90'!$E$38*'Res old 45'!$E$38</f>
        <v>#REF!</v>
      </c>
    </row>
    <row r="202" spans="3:7" ht="12.75" customHeight="1" x14ac:dyDescent="0.2">
      <c r="C202" s="5">
        <v>22</v>
      </c>
      <c r="D202" s="6" t="e">
        <f>'Res old 90'!D202/'Res old 90'!$E$38*'Res old 45'!$E$38</f>
        <v>#REF!</v>
      </c>
      <c r="E202" s="6" t="e">
        <f>'Res old 90'!E202/'Res old 90'!$E$38*'Res old 45'!$E$38</f>
        <v>#REF!</v>
      </c>
      <c r="F202" s="6" t="e">
        <f>'Res old 90'!F202/'Res old 90'!$E$38*'Res old 45'!$E$38</f>
        <v>#REF!</v>
      </c>
      <c r="G202" s="6" t="e">
        <f>'Res old 90'!G202/'Res old 90'!$E$38*'Res old 45'!$E$38</f>
        <v>#REF!</v>
      </c>
    </row>
    <row r="203" spans="3:7" ht="12.75" customHeight="1" x14ac:dyDescent="0.2">
      <c r="C203" s="5">
        <v>23</v>
      </c>
      <c r="D203" s="6" t="e">
        <f>'Res old 90'!D203/'Res old 90'!$E$38*'Res old 45'!$E$38</f>
        <v>#REF!</v>
      </c>
      <c r="E203" s="6" t="e">
        <f>'Res old 90'!E203/'Res old 90'!$E$38*'Res old 45'!$E$38</f>
        <v>#REF!</v>
      </c>
      <c r="F203" s="6" t="e">
        <f>'Res old 90'!F203/'Res old 90'!$E$38*'Res old 45'!$E$38</f>
        <v>#REF!</v>
      </c>
      <c r="G203" s="6" t="e">
        <f>'Res old 90'!G203/'Res old 90'!$E$38*'Res old 45'!$E$38</f>
        <v>#REF!</v>
      </c>
    </row>
    <row r="204" spans="3:7" ht="12.75" customHeight="1" x14ac:dyDescent="0.2">
      <c r="C204" s="5">
        <v>24</v>
      </c>
      <c r="D204" s="6" t="e">
        <f>'Res old 90'!D204/'Res old 90'!$E$38*'Res old 45'!$E$38</f>
        <v>#REF!</v>
      </c>
      <c r="E204" s="6" t="e">
        <f>'Res old 90'!E204/'Res old 90'!$E$38*'Res old 45'!$E$38</f>
        <v>#REF!</v>
      </c>
      <c r="F204" s="6" t="e">
        <f>'Res old 90'!F204/'Res old 90'!$E$38*'Res old 45'!$E$38</f>
        <v>#REF!</v>
      </c>
      <c r="G204" s="6" t="e">
        <f>'Res old 90'!G204/'Res old 90'!$E$38*'Res old 45'!$E$38</f>
        <v>#REF!</v>
      </c>
    </row>
    <row r="205" spans="3:7" ht="12.75" customHeight="1" x14ac:dyDescent="0.2">
      <c r="C205" s="5">
        <v>25</v>
      </c>
      <c r="D205" s="6" t="e">
        <f>'Res old 90'!D205/'Res old 90'!$E$38*'Res old 45'!$E$38</f>
        <v>#REF!</v>
      </c>
      <c r="E205" s="6" t="e">
        <f>'Res old 90'!E205/'Res old 90'!$E$38*'Res old 45'!$E$38</f>
        <v>#REF!</v>
      </c>
      <c r="F205" s="6" t="e">
        <f>'Res old 90'!F205/'Res old 90'!$E$38*'Res old 45'!$E$38</f>
        <v>#REF!</v>
      </c>
      <c r="G205" s="6" t="e">
        <f>'Res old 90'!G205/'Res old 90'!$E$38*'Res old 45'!$E$38</f>
        <v>#REF!</v>
      </c>
    </row>
    <row r="206" spans="3:7" ht="18" customHeight="1" x14ac:dyDescent="0.2">
      <c r="C206" s="19" t="e">
        <f>C172</f>
        <v>#REF!</v>
      </c>
      <c r="D206" s="15"/>
      <c r="E206" s="15"/>
      <c r="F206" s="15"/>
    </row>
    <row r="207" spans="3:7" ht="18" customHeight="1" x14ac:dyDescent="0.2">
      <c r="C207" s="4" t="s">
        <v>8</v>
      </c>
      <c r="E207" s="8"/>
      <c r="F207" s="15"/>
      <c r="G207" s="14"/>
    </row>
    <row r="208" spans="3:7" ht="18" customHeight="1" x14ac:dyDescent="0.2">
      <c r="C208" s="4" t="s">
        <v>0</v>
      </c>
      <c r="D208" s="15"/>
      <c r="E208" s="20">
        <v>0.45</v>
      </c>
      <c r="F208" s="15"/>
      <c r="G208" s="14" t="str">
        <f>+cit</f>
        <v/>
      </c>
    </row>
    <row r="209" spans="3:13" ht="18" customHeight="1" x14ac:dyDescent="0.2">
      <c r="C209" s="4" t="s">
        <v>4</v>
      </c>
      <c r="D209" s="15"/>
      <c r="E209" s="8"/>
      <c r="F209" s="8"/>
      <c r="G209" s="24" t="str">
        <f>+_cit1</f>
        <v/>
      </c>
    </row>
    <row r="210" spans="3:13" x14ac:dyDescent="0.2">
      <c r="C210" s="4"/>
      <c r="D210" s="15"/>
      <c r="E210" s="8"/>
      <c r="F210" s="15"/>
      <c r="G210" s="24"/>
    </row>
    <row r="211" spans="3:13" x14ac:dyDescent="0.2">
      <c r="C211" s="2"/>
      <c r="D211" s="9"/>
      <c r="E211" s="10"/>
      <c r="F211" s="10" t="s">
        <v>52</v>
      </c>
    </row>
    <row r="212" spans="3:13" s="2" customFormat="1" ht="25.5" x14ac:dyDescent="0.2">
      <c r="F212" s="50" t="s">
        <v>53</v>
      </c>
      <c r="G212" s="1"/>
      <c r="H212" s="1"/>
      <c r="I212" s="1"/>
      <c r="J212" s="1"/>
      <c r="K212" s="1"/>
      <c r="L212" s="1"/>
      <c r="M212" s="1"/>
    </row>
    <row r="213" spans="3:13" s="2" customFormat="1" x14ac:dyDescent="0.2">
      <c r="C213" s="3"/>
      <c r="D213" s="3"/>
      <c r="F213" s="43" t="s">
        <v>54</v>
      </c>
      <c r="G213" s="3"/>
      <c r="H213" s="1"/>
      <c r="I213" s="1"/>
      <c r="J213" s="1"/>
      <c r="K213" s="1"/>
      <c r="L213" s="1"/>
      <c r="M213" s="1"/>
    </row>
    <row r="214" spans="3:13" s="2" customFormat="1" ht="25.5" x14ac:dyDescent="0.2">
      <c r="C214" s="51" t="s">
        <v>56</v>
      </c>
      <c r="D214" s="28" t="s">
        <v>3</v>
      </c>
      <c r="E214" s="28" t="s">
        <v>7</v>
      </c>
      <c r="F214" s="51" t="s">
        <v>55</v>
      </c>
      <c r="G214" s="51" t="s">
        <v>57</v>
      </c>
      <c r="H214" s="1"/>
      <c r="I214" s="1"/>
      <c r="J214" s="1"/>
      <c r="K214" s="1"/>
      <c r="L214" s="1"/>
      <c r="M214" s="1"/>
    </row>
    <row r="215" spans="3:13" ht="19.5" customHeight="1" x14ac:dyDescent="0.2">
      <c r="C215" s="5">
        <v>1</v>
      </c>
      <c r="D215" s="6" t="e">
        <f>'Res old 90'!D215/'Res old 90'!$E$38*'Res old 45'!$E$38</f>
        <v>#REF!</v>
      </c>
      <c r="E215" s="6" t="e">
        <f>'Res old 90'!E215/'Res old 90'!$E$38*'Res old 45'!$E$38</f>
        <v>#REF!</v>
      </c>
      <c r="F215" s="6" t="e">
        <f>'Res old 90'!F215/'Res old 90'!$E$38*'Res old 45'!$E$38</f>
        <v>#REF!</v>
      </c>
      <c r="G215" s="6" t="e">
        <f>'Res old 90'!G215/'Res old 90'!$E$38*'Res old 45'!$E$38</f>
        <v>#REF!</v>
      </c>
    </row>
    <row r="216" spans="3:13" ht="12.75" customHeight="1" x14ac:dyDescent="0.2">
      <c r="C216" s="5">
        <v>2</v>
      </c>
      <c r="D216" s="6" t="e">
        <f>'Res old 90'!D216/'Res old 90'!$E$38*'Res old 45'!$E$38</f>
        <v>#REF!</v>
      </c>
      <c r="E216" s="6" t="e">
        <f>'Res old 90'!E216/'Res old 90'!$E$38*'Res old 45'!$E$38</f>
        <v>#REF!</v>
      </c>
      <c r="F216" s="6" t="e">
        <f>'Res old 90'!F216/'Res old 90'!$E$38*'Res old 45'!$E$38</f>
        <v>#REF!</v>
      </c>
      <c r="G216" s="6" t="e">
        <f>'Res old 90'!G216/'Res old 90'!$E$38*'Res old 45'!$E$38</f>
        <v>#REF!</v>
      </c>
    </row>
    <row r="217" spans="3:13" s="18" customFormat="1" ht="12.75" customHeight="1" x14ac:dyDescent="0.2">
      <c r="C217" s="17">
        <v>3</v>
      </c>
      <c r="D217" s="6" t="e">
        <f>'Res old 90'!D217/'Res old 90'!$E$38*'Res old 45'!$E$38</f>
        <v>#REF!</v>
      </c>
      <c r="E217" s="6" t="e">
        <f>'Res old 90'!E217/'Res old 90'!$E$38*'Res old 45'!$E$38</f>
        <v>#REF!</v>
      </c>
      <c r="F217" s="6" t="e">
        <f>'Res old 90'!F217/'Res old 90'!$E$38*'Res old 45'!$E$38</f>
        <v>#REF!</v>
      </c>
      <c r="G217" s="6" t="e">
        <f>'Res old 90'!G217/'Res old 90'!$E$38*'Res old 45'!$E$38</f>
        <v>#REF!</v>
      </c>
      <c r="H217" s="1"/>
      <c r="I217" s="1"/>
      <c r="J217" s="1"/>
      <c r="K217" s="1"/>
      <c r="L217" s="1"/>
      <c r="M217" s="1"/>
    </row>
    <row r="218" spans="3:13" ht="12.75" customHeight="1" x14ac:dyDescent="0.2">
      <c r="C218" s="5">
        <v>4</v>
      </c>
      <c r="D218" s="6" t="e">
        <f>'Res old 90'!D218/'Res old 90'!$E$38*'Res old 45'!$E$38</f>
        <v>#REF!</v>
      </c>
      <c r="E218" s="6" t="e">
        <f>'Res old 90'!E218/'Res old 90'!$E$38*'Res old 45'!$E$38</f>
        <v>#REF!</v>
      </c>
      <c r="F218" s="6" t="e">
        <f>'Res old 90'!F218/'Res old 90'!$E$38*'Res old 45'!$E$38</f>
        <v>#REF!</v>
      </c>
      <c r="G218" s="6" t="e">
        <f>'Res old 90'!G218/'Res old 90'!$E$38*'Res old 45'!$E$38</f>
        <v>#REF!</v>
      </c>
    </row>
    <row r="219" spans="3:13" ht="12.75" customHeight="1" x14ac:dyDescent="0.2">
      <c r="C219" s="5">
        <v>5</v>
      </c>
      <c r="D219" s="6" t="e">
        <f>'Res old 90'!D219/'Res old 90'!$E$38*'Res old 45'!$E$38</f>
        <v>#REF!</v>
      </c>
      <c r="E219" s="6" t="e">
        <f>'Res old 90'!E219/'Res old 90'!$E$38*'Res old 45'!$E$38</f>
        <v>#REF!</v>
      </c>
      <c r="F219" s="6" t="e">
        <f>'Res old 90'!F219/'Res old 90'!$E$38*'Res old 45'!$E$38</f>
        <v>#REF!</v>
      </c>
      <c r="G219" s="6" t="e">
        <f>'Res old 90'!G219/'Res old 90'!$E$38*'Res old 45'!$E$38</f>
        <v>#REF!</v>
      </c>
    </row>
    <row r="220" spans="3:13" s="18" customFormat="1" ht="19.5" customHeight="1" x14ac:dyDescent="0.2">
      <c r="C220" s="17">
        <v>6</v>
      </c>
      <c r="D220" s="6" t="e">
        <f>'Res old 90'!D220/'Res old 90'!$E$38*'Res old 45'!$E$38</f>
        <v>#REF!</v>
      </c>
      <c r="E220" s="6" t="e">
        <f>'Res old 90'!E220/'Res old 90'!$E$38*'Res old 45'!$E$38</f>
        <v>#REF!</v>
      </c>
      <c r="F220" s="6" t="e">
        <f>'Res old 90'!F220/'Res old 90'!$E$38*'Res old 45'!$E$38</f>
        <v>#REF!</v>
      </c>
      <c r="G220" s="6" t="e">
        <f>'Res old 90'!G220/'Res old 90'!$E$38*'Res old 45'!$E$38</f>
        <v>#REF!</v>
      </c>
      <c r="H220" s="1"/>
      <c r="I220" s="1"/>
      <c r="J220" s="1"/>
      <c r="K220" s="1"/>
      <c r="L220" s="1"/>
      <c r="M220" s="1"/>
    </row>
    <row r="221" spans="3:13" ht="12.75" customHeight="1" x14ac:dyDescent="0.2">
      <c r="C221" s="5">
        <v>7</v>
      </c>
      <c r="D221" s="6" t="e">
        <f>'Res old 90'!D221/'Res old 90'!$E$38*'Res old 45'!$E$38</f>
        <v>#REF!</v>
      </c>
      <c r="E221" s="6" t="e">
        <f>'Res old 90'!E221/'Res old 90'!$E$38*'Res old 45'!$E$38</f>
        <v>#REF!</v>
      </c>
      <c r="F221" s="6" t="e">
        <f>'Res old 90'!F221/'Res old 90'!$E$38*'Res old 45'!$E$38</f>
        <v>#REF!</v>
      </c>
      <c r="G221" s="6" t="e">
        <f>'Res old 90'!G221/'Res old 90'!$E$38*'Res old 45'!$E$38</f>
        <v>#REF!</v>
      </c>
    </row>
    <row r="222" spans="3:13" ht="12.75" customHeight="1" x14ac:dyDescent="0.2">
      <c r="C222" s="5">
        <v>8</v>
      </c>
      <c r="D222" s="6" t="e">
        <f>'Res old 90'!D222/'Res old 90'!$E$38*'Res old 45'!$E$38</f>
        <v>#REF!</v>
      </c>
      <c r="E222" s="6" t="e">
        <f>'Res old 90'!E222/'Res old 90'!$E$38*'Res old 45'!$E$38</f>
        <v>#REF!</v>
      </c>
      <c r="F222" s="6" t="e">
        <f>'Res old 90'!F222/'Res old 90'!$E$38*'Res old 45'!$E$38</f>
        <v>#REF!</v>
      </c>
      <c r="G222" s="6" t="e">
        <f>'Res old 90'!G222/'Res old 90'!$E$38*'Res old 45'!$E$38</f>
        <v>#REF!</v>
      </c>
    </row>
    <row r="223" spans="3:13" ht="12.75" customHeight="1" x14ac:dyDescent="0.2">
      <c r="C223" s="5">
        <v>9</v>
      </c>
      <c r="D223" s="6" t="e">
        <f>'Res old 90'!D223/'Res old 90'!$E$38*'Res old 45'!$E$38</f>
        <v>#REF!</v>
      </c>
      <c r="E223" s="6" t="e">
        <f>'Res old 90'!E223/'Res old 90'!$E$38*'Res old 45'!$E$38</f>
        <v>#REF!</v>
      </c>
      <c r="F223" s="6" t="e">
        <f>'Res old 90'!F223/'Res old 90'!$E$38*'Res old 45'!$E$38</f>
        <v>#REF!</v>
      </c>
      <c r="G223" s="6" t="e">
        <f>'Res old 90'!G223/'Res old 90'!$E$38*'Res old 45'!$E$38</f>
        <v>#REF!</v>
      </c>
    </row>
    <row r="224" spans="3:13" ht="12.75" customHeight="1" x14ac:dyDescent="0.2">
      <c r="C224" s="5">
        <v>10</v>
      </c>
      <c r="D224" s="6" t="e">
        <f>'Res old 90'!D224/'Res old 90'!$E$38*'Res old 45'!$E$38</f>
        <v>#REF!</v>
      </c>
      <c r="E224" s="6" t="e">
        <f>'Res old 90'!E224/'Res old 90'!$E$38*'Res old 45'!$E$38</f>
        <v>#REF!</v>
      </c>
      <c r="F224" s="6" t="e">
        <f>'Res old 90'!F224/'Res old 90'!$E$38*'Res old 45'!$E$38</f>
        <v>#REF!</v>
      </c>
      <c r="G224" s="6" t="e">
        <f>'Res old 90'!G224/'Res old 90'!$E$38*'Res old 45'!$E$38</f>
        <v>#REF!</v>
      </c>
    </row>
    <row r="225" spans="3:7" ht="19.5" customHeight="1" x14ac:dyDescent="0.2">
      <c r="C225" s="5">
        <v>11</v>
      </c>
      <c r="D225" s="6" t="e">
        <f>'Res old 90'!D225/'Res old 90'!$E$38*'Res old 45'!$E$38</f>
        <v>#REF!</v>
      </c>
      <c r="E225" s="6" t="e">
        <f>'Res old 90'!E225/'Res old 90'!$E$38*'Res old 45'!$E$38</f>
        <v>#REF!</v>
      </c>
      <c r="F225" s="6" t="e">
        <f>'Res old 90'!F225/'Res old 90'!$E$38*'Res old 45'!$E$38</f>
        <v>#REF!</v>
      </c>
      <c r="G225" s="6" t="e">
        <f>'Res old 90'!G225/'Res old 90'!$E$38*'Res old 45'!$E$38</f>
        <v>#REF!</v>
      </c>
    </row>
    <row r="226" spans="3:7" ht="12.75" customHeight="1" x14ac:dyDescent="0.2">
      <c r="C226" s="5">
        <v>12</v>
      </c>
      <c r="D226" s="6" t="e">
        <f>'Res old 90'!D226/'Res old 90'!$E$38*'Res old 45'!$E$38</f>
        <v>#REF!</v>
      </c>
      <c r="E226" s="6" t="e">
        <f>'Res old 90'!E226/'Res old 90'!$E$38*'Res old 45'!$E$38</f>
        <v>#REF!</v>
      </c>
      <c r="F226" s="6" t="e">
        <f>'Res old 90'!F226/'Res old 90'!$E$38*'Res old 45'!$E$38</f>
        <v>#REF!</v>
      </c>
      <c r="G226" s="6" t="e">
        <f>'Res old 90'!G226/'Res old 90'!$E$38*'Res old 45'!$E$38</f>
        <v>#REF!</v>
      </c>
    </row>
    <row r="227" spans="3:7" ht="12.75" customHeight="1" x14ac:dyDescent="0.2">
      <c r="C227" s="5">
        <v>13</v>
      </c>
      <c r="D227" s="6" t="e">
        <f>'Res old 90'!D227/'Res old 90'!$E$38*'Res old 45'!$E$38</f>
        <v>#REF!</v>
      </c>
      <c r="E227" s="6" t="e">
        <f>'Res old 90'!E227/'Res old 90'!$E$38*'Res old 45'!$E$38</f>
        <v>#REF!</v>
      </c>
      <c r="F227" s="6" t="e">
        <f>'Res old 90'!F227/'Res old 90'!$E$38*'Res old 45'!$E$38</f>
        <v>#REF!</v>
      </c>
      <c r="G227" s="6" t="e">
        <f>'Res old 90'!G227/'Res old 90'!$E$38*'Res old 45'!$E$38</f>
        <v>#REF!</v>
      </c>
    </row>
    <row r="228" spans="3:7" ht="12.75" customHeight="1" x14ac:dyDescent="0.2">
      <c r="C228" s="5">
        <v>14</v>
      </c>
      <c r="D228" s="6" t="e">
        <f>'Res old 90'!D228/'Res old 90'!$E$38*'Res old 45'!$E$38</f>
        <v>#REF!</v>
      </c>
      <c r="E228" s="6" t="e">
        <f>'Res old 90'!E228/'Res old 90'!$E$38*'Res old 45'!$E$38</f>
        <v>#REF!</v>
      </c>
      <c r="F228" s="6" t="e">
        <f>'Res old 90'!F228/'Res old 90'!$E$38*'Res old 45'!$E$38</f>
        <v>#REF!</v>
      </c>
      <c r="G228" s="6" t="e">
        <f>'Res old 90'!G228/'Res old 90'!$E$38*'Res old 45'!$E$38</f>
        <v>#REF!</v>
      </c>
    </row>
    <row r="229" spans="3:7" ht="12.75" customHeight="1" x14ac:dyDescent="0.2">
      <c r="C229" s="5">
        <v>15</v>
      </c>
      <c r="D229" s="6" t="e">
        <f>'Res old 90'!D229/'Res old 90'!$E$38*'Res old 45'!$E$38</f>
        <v>#REF!</v>
      </c>
      <c r="E229" s="6" t="e">
        <f>'Res old 90'!E229/'Res old 90'!$E$38*'Res old 45'!$E$38</f>
        <v>#REF!</v>
      </c>
      <c r="F229" s="6" t="e">
        <f>'Res old 90'!F229/'Res old 90'!$E$38*'Res old 45'!$E$38</f>
        <v>#REF!</v>
      </c>
      <c r="G229" s="6" t="e">
        <f>'Res old 90'!G229/'Res old 90'!$E$38*'Res old 45'!$E$38</f>
        <v>#REF!</v>
      </c>
    </row>
    <row r="230" spans="3:7" ht="19.5" customHeight="1" x14ac:dyDescent="0.2">
      <c r="C230" s="5">
        <v>16</v>
      </c>
      <c r="D230" s="6" t="e">
        <f>'Res old 90'!D230/'Res old 90'!$E$38*'Res old 45'!$E$38</f>
        <v>#REF!</v>
      </c>
      <c r="E230" s="6" t="e">
        <f>'Res old 90'!E230/'Res old 90'!$E$38*'Res old 45'!$E$38</f>
        <v>#REF!</v>
      </c>
      <c r="F230" s="6" t="e">
        <f>'Res old 90'!F230/'Res old 90'!$E$38*'Res old 45'!$E$38</f>
        <v>#REF!</v>
      </c>
      <c r="G230" s="6" t="e">
        <f>'Res old 90'!G230/'Res old 90'!$E$38*'Res old 45'!$E$38</f>
        <v>#REF!</v>
      </c>
    </row>
    <row r="231" spans="3:7" ht="12.75" customHeight="1" x14ac:dyDescent="0.2">
      <c r="C231" s="5">
        <v>17</v>
      </c>
      <c r="D231" s="6" t="e">
        <f>'Res old 90'!D231/'Res old 90'!$E$38*'Res old 45'!$E$38</f>
        <v>#REF!</v>
      </c>
      <c r="E231" s="6" t="e">
        <f>'Res old 90'!E231/'Res old 90'!$E$38*'Res old 45'!$E$38</f>
        <v>#REF!</v>
      </c>
      <c r="F231" s="6" t="e">
        <f>'Res old 90'!F231/'Res old 90'!$E$38*'Res old 45'!$E$38</f>
        <v>#REF!</v>
      </c>
      <c r="G231" s="6" t="e">
        <f>'Res old 90'!G231/'Res old 90'!$E$38*'Res old 45'!$E$38</f>
        <v>#REF!</v>
      </c>
    </row>
    <row r="232" spans="3:7" ht="12.75" customHeight="1" x14ac:dyDescent="0.2">
      <c r="C232" s="5">
        <v>18</v>
      </c>
      <c r="D232" s="6" t="e">
        <f>'Res old 90'!D232/'Res old 90'!$E$38*'Res old 45'!$E$38</f>
        <v>#REF!</v>
      </c>
      <c r="E232" s="6" t="e">
        <f>'Res old 90'!E232/'Res old 90'!$E$38*'Res old 45'!$E$38</f>
        <v>#REF!</v>
      </c>
      <c r="F232" s="6" t="e">
        <f>'Res old 90'!F232/'Res old 90'!$E$38*'Res old 45'!$E$38</f>
        <v>#REF!</v>
      </c>
      <c r="G232" s="6" t="e">
        <f>'Res old 90'!G232/'Res old 90'!$E$38*'Res old 45'!$E$38</f>
        <v>#REF!</v>
      </c>
    </row>
    <row r="233" spans="3:7" ht="12.75" customHeight="1" x14ac:dyDescent="0.2">
      <c r="C233" s="5">
        <v>19</v>
      </c>
      <c r="D233" s="6" t="e">
        <f>'Res old 90'!D233/'Res old 90'!$E$38*'Res old 45'!$E$38</f>
        <v>#REF!</v>
      </c>
      <c r="E233" s="6" t="e">
        <f>'Res old 90'!E233/'Res old 90'!$E$38*'Res old 45'!$E$38</f>
        <v>#REF!</v>
      </c>
      <c r="F233" s="6" t="e">
        <f>'Res old 90'!F233/'Res old 90'!$E$38*'Res old 45'!$E$38</f>
        <v>#REF!</v>
      </c>
      <c r="G233" s="6" t="e">
        <f>'Res old 90'!G233/'Res old 90'!$E$38*'Res old 45'!$E$38</f>
        <v>#REF!</v>
      </c>
    </row>
    <row r="234" spans="3:7" ht="12.75" customHeight="1" x14ac:dyDescent="0.2">
      <c r="C234" s="5">
        <v>20</v>
      </c>
      <c r="D234" s="6" t="e">
        <f>'Res old 90'!D234/'Res old 90'!$E$38*'Res old 45'!$E$38</f>
        <v>#REF!</v>
      </c>
      <c r="E234" s="6" t="e">
        <f>'Res old 90'!E234/'Res old 90'!$E$38*'Res old 45'!$E$38</f>
        <v>#REF!</v>
      </c>
      <c r="F234" s="6" t="e">
        <f>'Res old 90'!F234/'Res old 90'!$E$38*'Res old 45'!$E$38</f>
        <v>#REF!</v>
      </c>
      <c r="G234" s="6" t="e">
        <f>'Res old 90'!G234/'Res old 90'!$E$38*'Res old 45'!$E$38</f>
        <v>#REF!</v>
      </c>
    </row>
    <row r="235" spans="3:7" ht="19.5" customHeight="1" x14ac:dyDescent="0.2">
      <c r="C235" s="5">
        <v>21</v>
      </c>
      <c r="D235" s="6" t="e">
        <f>'Res old 90'!D235/'Res old 90'!$E$38*'Res old 45'!$E$38</f>
        <v>#REF!</v>
      </c>
      <c r="E235" s="6" t="e">
        <f>'Res old 90'!E235/'Res old 90'!$E$38*'Res old 45'!$E$38</f>
        <v>#REF!</v>
      </c>
      <c r="F235" s="6" t="e">
        <f>'Res old 90'!F235/'Res old 90'!$E$38*'Res old 45'!$E$38</f>
        <v>#REF!</v>
      </c>
      <c r="G235" s="6" t="e">
        <f>'Res old 90'!G235/'Res old 90'!$E$38*'Res old 45'!$E$38</f>
        <v>#REF!</v>
      </c>
    </row>
    <row r="236" spans="3:7" ht="12.75" customHeight="1" x14ac:dyDescent="0.2">
      <c r="C236" s="5">
        <v>22</v>
      </c>
      <c r="D236" s="6" t="e">
        <f>'Res old 90'!D236/'Res old 90'!$E$38*'Res old 45'!$E$38</f>
        <v>#REF!</v>
      </c>
      <c r="E236" s="6" t="e">
        <f>'Res old 90'!E236/'Res old 90'!$E$38*'Res old 45'!$E$38</f>
        <v>#REF!</v>
      </c>
      <c r="F236" s="6" t="e">
        <f>'Res old 90'!F236/'Res old 90'!$E$38*'Res old 45'!$E$38</f>
        <v>#REF!</v>
      </c>
      <c r="G236" s="6" t="e">
        <f>'Res old 90'!G236/'Res old 90'!$E$38*'Res old 45'!$E$38</f>
        <v>#REF!</v>
      </c>
    </row>
    <row r="237" spans="3:7" ht="12.75" customHeight="1" x14ac:dyDescent="0.2">
      <c r="C237" s="5">
        <v>23</v>
      </c>
      <c r="D237" s="6" t="e">
        <f>'Res old 90'!D237/'Res old 90'!$E$38*'Res old 45'!$E$38</f>
        <v>#REF!</v>
      </c>
      <c r="E237" s="6" t="e">
        <f>'Res old 90'!E237/'Res old 90'!$E$38*'Res old 45'!$E$38</f>
        <v>#REF!</v>
      </c>
      <c r="F237" s="6" t="e">
        <f>'Res old 90'!F237/'Res old 90'!$E$38*'Res old 45'!$E$38</f>
        <v>#REF!</v>
      </c>
      <c r="G237" s="6" t="e">
        <f>'Res old 90'!G237/'Res old 90'!$E$38*'Res old 45'!$E$38</f>
        <v>#REF!</v>
      </c>
    </row>
    <row r="238" spans="3:7" ht="12.75" customHeight="1" x14ac:dyDescent="0.2">
      <c r="C238" s="5">
        <v>24</v>
      </c>
      <c r="D238" s="6" t="e">
        <f>'Res old 90'!D238/'Res old 90'!$E$38*'Res old 45'!$E$38</f>
        <v>#REF!</v>
      </c>
      <c r="E238" s="6" t="e">
        <f>'Res old 90'!E238/'Res old 90'!$E$38*'Res old 45'!$E$38</f>
        <v>#REF!</v>
      </c>
      <c r="F238" s="6" t="e">
        <f>'Res old 90'!F238/'Res old 90'!$E$38*'Res old 45'!$E$38</f>
        <v>#REF!</v>
      </c>
      <c r="G238" s="6" t="e">
        <f>'Res old 90'!G238/'Res old 90'!$E$38*'Res old 45'!$E$38</f>
        <v>#REF!</v>
      </c>
    </row>
    <row r="239" spans="3:7" ht="12.75" customHeight="1" x14ac:dyDescent="0.2">
      <c r="C239" s="5">
        <v>25</v>
      </c>
      <c r="D239" s="6" t="e">
        <f>'Res old 90'!D239/'Res old 90'!$E$38*'Res old 45'!$E$38</f>
        <v>#REF!</v>
      </c>
      <c r="E239" s="6" t="e">
        <f>'Res old 90'!E239/'Res old 90'!$E$38*'Res old 45'!$E$38</f>
        <v>#REF!</v>
      </c>
      <c r="F239" s="6" t="e">
        <f>'Res old 90'!F239/'Res old 90'!$E$38*'Res old 45'!$E$38</f>
        <v>#REF!</v>
      </c>
      <c r="G239" s="6" t="e">
        <f>'Res old 90'!G239/'Res old 90'!$E$38*'Res old 45'!$E$38</f>
        <v>#REF!</v>
      </c>
    </row>
    <row r="240" spans="3:7" ht="18" customHeight="1" x14ac:dyDescent="0.2">
      <c r="C240" s="19" t="e">
        <f>C206</f>
        <v>#REF!</v>
      </c>
      <c r="D240" s="15"/>
      <c r="E240" s="15"/>
      <c r="F240" s="15"/>
    </row>
    <row r="241" spans="3:7" ht="18" customHeight="1" x14ac:dyDescent="0.2">
      <c r="C241" s="4" t="s">
        <v>8</v>
      </c>
      <c r="E241" s="8"/>
      <c r="F241" s="15"/>
      <c r="G241" s="14"/>
    </row>
    <row r="242" spans="3:7" ht="18" customHeight="1" x14ac:dyDescent="0.2">
      <c r="C242" s="4" t="s">
        <v>0</v>
      </c>
      <c r="D242" s="15"/>
      <c r="E242" s="20">
        <v>0.45</v>
      </c>
      <c r="F242" s="15"/>
      <c r="G242" s="14" t="str">
        <f>+cit</f>
        <v/>
      </c>
    </row>
    <row r="243" spans="3:7" ht="18" customHeight="1" x14ac:dyDescent="0.2">
      <c r="C243" s="4" t="s">
        <v>19</v>
      </c>
      <c r="D243" s="15"/>
      <c r="E243" s="8"/>
      <c r="F243" s="8"/>
      <c r="G243" s="24" t="str">
        <f>+_cit1</f>
        <v/>
      </c>
    </row>
    <row r="244" spans="3:7" x14ac:dyDescent="0.2">
      <c r="C244" s="4"/>
      <c r="D244" s="15"/>
      <c r="E244" s="8"/>
      <c r="F244" s="15"/>
      <c r="G244" s="24"/>
    </row>
    <row r="245" spans="3:7" x14ac:dyDescent="0.2">
      <c r="C245" s="2"/>
      <c r="D245" s="9"/>
      <c r="E245" s="10"/>
      <c r="F245" s="10" t="s">
        <v>52</v>
      </c>
    </row>
    <row r="246" spans="3:7" ht="25.5" x14ac:dyDescent="0.2">
      <c r="C246" s="2"/>
      <c r="D246" s="2"/>
      <c r="E246" s="2"/>
      <c r="F246" s="50" t="s">
        <v>53</v>
      </c>
    </row>
    <row r="247" spans="3:7" x14ac:dyDescent="0.2">
      <c r="C247" s="3"/>
      <c r="D247" s="3"/>
      <c r="E247" s="2"/>
      <c r="F247" s="43" t="s">
        <v>54</v>
      </c>
      <c r="G247" s="3"/>
    </row>
    <row r="248" spans="3:7" ht="25.5" x14ac:dyDescent="0.2">
      <c r="C248" s="51" t="s">
        <v>56</v>
      </c>
      <c r="D248" s="28" t="s">
        <v>3</v>
      </c>
      <c r="E248" s="28" t="s">
        <v>7</v>
      </c>
      <c r="F248" s="51" t="s">
        <v>55</v>
      </c>
      <c r="G248" s="51" t="s">
        <v>57</v>
      </c>
    </row>
    <row r="249" spans="3:7" ht="19.5" customHeight="1" x14ac:dyDescent="0.2">
      <c r="C249" s="5">
        <v>1</v>
      </c>
      <c r="D249" s="6" t="e">
        <f>'Res old 90'!D249/'Res old 90'!$E$38*'Res old 45'!$E$38</f>
        <v>#REF!</v>
      </c>
      <c r="E249" s="6" t="e">
        <f>'Res old 90'!E249/'Res old 90'!$E$38*'Res old 45'!$E$38</f>
        <v>#REF!</v>
      </c>
      <c r="F249" s="6" t="e">
        <f>'Res old 90'!F249/'Res old 90'!$E$38*'Res old 45'!$E$38</f>
        <v>#REF!</v>
      </c>
      <c r="G249" s="6" t="e">
        <f>'Res old 90'!G249/'Res old 90'!$E$38*'Res old 45'!$E$38</f>
        <v>#REF!</v>
      </c>
    </row>
    <row r="250" spans="3:7" ht="12.75" customHeight="1" x14ac:dyDescent="0.2">
      <c r="C250" s="5">
        <v>2</v>
      </c>
      <c r="D250" s="6" t="e">
        <f>'Res old 90'!D250/'Res old 90'!$E$38*'Res old 45'!$E$38</f>
        <v>#REF!</v>
      </c>
      <c r="E250" s="6" t="e">
        <f>'Res old 90'!E250/'Res old 90'!$E$38*'Res old 45'!$E$38</f>
        <v>#REF!</v>
      </c>
      <c r="F250" s="6" t="e">
        <f>'Res old 90'!F250/'Res old 90'!$E$38*'Res old 45'!$E$38</f>
        <v>#REF!</v>
      </c>
      <c r="G250" s="6" t="e">
        <f>'Res old 90'!G250/'Res old 90'!$E$38*'Res old 45'!$E$38</f>
        <v>#REF!</v>
      </c>
    </row>
    <row r="251" spans="3:7" ht="12.75" customHeight="1" x14ac:dyDescent="0.2">
      <c r="C251" s="17">
        <v>3</v>
      </c>
      <c r="D251" s="6" t="e">
        <f>'Res old 90'!D251/'Res old 90'!$E$38*'Res old 45'!$E$38</f>
        <v>#REF!</v>
      </c>
      <c r="E251" s="6" t="e">
        <f>'Res old 90'!E251/'Res old 90'!$E$38*'Res old 45'!$E$38</f>
        <v>#REF!</v>
      </c>
      <c r="F251" s="6" t="e">
        <f>'Res old 90'!F251/'Res old 90'!$E$38*'Res old 45'!$E$38</f>
        <v>#REF!</v>
      </c>
      <c r="G251" s="6" t="e">
        <f>'Res old 90'!G251/'Res old 90'!$E$38*'Res old 45'!$E$38</f>
        <v>#REF!</v>
      </c>
    </row>
    <row r="252" spans="3:7" ht="12.75" customHeight="1" x14ac:dyDescent="0.2">
      <c r="C252" s="5">
        <v>4</v>
      </c>
      <c r="D252" s="6" t="e">
        <f>'Res old 90'!D252/'Res old 90'!$E$38*'Res old 45'!$E$38</f>
        <v>#REF!</v>
      </c>
      <c r="E252" s="6" t="e">
        <f>'Res old 90'!E252/'Res old 90'!$E$38*'Res old 45'!$E$38</f>
        <v>#REF!</v>
      </c>
      <c r="F252" s="6" t="e">
        <f>'Res old 90'!F252/'Res old 90'!$E$38*'Res old 45'!$E$38</f>
        <v>#REF!</v>
      </c>
      <c r="G252" s="6" t="e">
        <f>'Res old 90'!G252/'Res old 90'!$E$38*'Res old 45'!$E$38</f>
        <v>#REF!</v>
      </c>
    </row>
    <row r="253" spans="3:7" ht="12.75" customHeight="1" x14ac:dyDescent="0.2">
      <c r="C253" s="5">
        <v>5</v>
      </c>
      <c r="D253" s="6" t="e">
        <f>'Res old 90'!D253/'Res old 90'!$E$38*'Res old 45'!$E$38</f>
        <v>#REF!</v>
      </c>
      <c r="E253" s="6" t="e">
        <f>'Res old 90'!E253/'Res old 90'!$E$38*'Res old 45'!$E$38</f>
        <v>#REF!</v>
      </c>
      <c r="F253" s="6" t="e">
        <f>'Res old 90'!F253/'Res old 90'!$E$38*'Res old 45'!$E$38</f>
        <v>#REF!</v>
      </c>
      <c r="G253" s="6" t="e">
        <f>'Res old 90'!G253/'Res old 90'!$E$38*'Res old 45'!$E$38</f>
        <v>#REF!</v>
      </c>
    </row>
    <row r="254" spans="3:7" ht="19.5" customHeight="1" x14ac:dyDescent="0.2">
      <c r="C254" s="17">
        <v>6</v>
      </c>
      <c r="D254" s="6" t="e">
        <f>'Res old 90'!D254/'Res old 90'!$E$38*'Res old 45'!$E$38</f>
        <v>#REF!</v>
      </c>
      <c r="E254" s="6" t="e">
        <f>'Res old 90'!E254/'Res old 90'!$E$38*'Res old 45'!$E$38</f>
        <v>#REF!</v>
      </c>
      <c r="F254" s="6" t="e">
        <f>'Res old 90'!F254/'Res old 90'!$E$38*'Res old 45'!$E$38</f>
        <v>#REF!</v>
      </c>
      <c r="G254" s="6" t="e">
        <f>'Res old 90'!G254/'Res old 90'!$E$38*'Res old 45'!$E$38</f>
        <v>#REF!</v>
      </c>
    </row>
    <row r="255" spans="3:7" ht="12.75" customHeight="1" x14ac:dyDescent="0.2">
      <c r="C255" s="5">
        <v>7</v>
      </c>
      <c r="D255" s="6" t="e">
        <f>'Res old 90'!D255/'Res old 90'!$E$38*'Res old 45'!$E$38</f>
        <v>#REF!</v>
      </c>
      <c r="E255" s="6" t="e">
        <f>'Res old 90'!E255/'Res old 90'!$E$38*'Res old 45'!$E$38</f>
        <v>#REF!</v>
      </c>
      <c r="F255" s="6" t="e">
        <f>'Res old 90'!F255/'Res old 90'!$E$38*'Res old 45'!$E$38</f>
        <v>#REF!</v>
      </c>
      <c r="G255" s="6" t="e">
        <f>'Res old 90'!G255/'Res old 90'!$E$38*'Res old 45'!$E$38</f>
        <v>#REF!</v>
      </c>
    </row>
    <row r="256" spans="3:7" ht="12.75" customHeight="1" x14ac:dyDescent="0.2">
      <c r="C256" s="5">
        <v>8</v>
      </c>
      <c r="D256" s="6" t="e">
        <f>'Res old 90'!D256/'Res old 90'!$E$38*'Res old 45'!$E$38</f>
        <v>#REF!</v>
      </c>
      <c r="E256" s="6" t="e">
        <f>'Res old 90'!E256/'Res old 90'!$E$38*'Res old 45'!$E$38</f>
        <v>#REF!</v>
      </c>
      <c r="F256" s="6" t="e">
        <f>'Res old 90'!F256/'Res old 90'!$E$38*'Res old 45'!$E$38</f>
        <v>#REF!</v>
      </c>
      <c r="G256" s="6" t="e">
        <f>'Res old 90'!G256/'Res old 90'!$E$38*'Res old 45'!$E$38</f>
        <v>#REF!</v>
      </c>
    </row>
    <row r="257" spans="3:7" ht="12.75" customHeight="1" x14ac:dyDescent="0.2">
      <c r="C257" s="5">
        <v>9</v>
      </c>
      <c r="D257" s="6" t="e">
        <f>'Res old 90'!D257/'Res old 90'!$E$38*'Res old 45'!$E$38</f>
        <v>#REF!</v>
      </c>
      <c r="E257" s="6" t="e">
        <f>'Res old 90'!E257/'Res old 90'!$E$38*'Res old 45'!$E$38</f>
        <v>#REF!</v>
      </c>
      <c r="F257" s="6" t="e">
        <f>'Res old 90'!F257/'Res old 90'!$E$38*'Res old 45'!$E$38</f>
        <v>#REF!</v>
      </c>
      <c r="G257" s="6" t="e">
        <f>'Res old 90'!G257/'Res old 90'!$E$38*'Res old 45'!$E$38</f>
        <v>#REF!</v>
      </c>
    </row>
    <row r="258" spans="3:7" ht="12.75" customHeight="1" x14ac:dyDescent="0.2">
      <c r="C258" s="5">
        <v>10</v>
      </c>
      <c r="D258" s="6" t="e">
        <f>'Res old 90'!D258/'Res old 90'!$E$38*'Res old 45'!$E$38</f>
        <v>#REF!</v>
      </c>
      <c r="E258" s="6" t="e">
        <f>'Res old 90'!E258/'Res old 90'!$E$38*'Res old 45'!$E$38</f>
        <v>#REF!</v>
      </c>
      <c r="F258" s="6" t="e">
        <f>'Res old 90'!F258/'Res old 90'!$E$38*'Res old 45'!$E$38</f>
        <v>#REF!</v>
      </c>
      <c r="G258" s="6" t="e">
        <f>'Res old 90'!G258/'Res old 90'!$E$38*'Res old 45'!$E$38</f>
        <v>#REF!</v>
      </c>
    </row>
    <row r="259" spans="3:7" ht="19.5" customHeight="1" x14ac:dyDescent="0.2">
      <c r="C259" s="5">
        <v>11</v>
      </c>
      <c r="D259" s="6" t="e">
        <f>'Res old 90'!D259/'Res old 90'!$E$38*'Res old 45'!$E$38</f>
        <v>#REF!</v>
      </c>
      <c r="E259" s="6" t="e">
        <f>'Res old 90'!E259/'Res old 90'!$E$38*'Res old 45'!$E$38</f>
        <v>#REF!</v>
      </c>
      <c r="F259" s="6" t="e">
        <f>'Res old 90'!F259/'Res old 90'!$E$38*'Res old 45'!$E$38</f>
        <v>#REF!</v>
      </c>
      <c r="G259" s="6" t="e">
        <f>'Res old 90'!G259/'Res old 90'!$E$38*'Res old 45'!$E$38</f>
        <v>#REF!</v>
      </c>
    </row>
    <row r="260" spans="3:7" ht="12.75" customHeight="1" x14ac:dyDescent="0.2">
      <c r="C260" s="5">
        <v>12</v>
      </c>
      <c r="D260" s="6" t="e">
        <f>'Res old 90'!D260/'Res old 90'!$E$38*'Res old 45'!$E$38</f>
        <v>#REF!</v>
      </c>
      <c r="E260" s="6" t="e">
        <f>'Res old 90'!E260/'Res old 90'!$E$38*'Res old 45'!$E$38</f>
        <v>#REF!</v>
      </c>
      <c r="F260" s="6" t="e">
        <f>'Res old 90'!F260/'Res old 90'!$E$38*'Res old 45'!$E$38</f>
        <v>#REF!</v>
      </c>
      <c r="G260" s="6" t="e">
        <f>'Res old 90'!G260/'Res old 90'!$E$38*'Res old 45'!$E$38</f>
        <v>#REF!</v>
      </c>
    </row>
    <row r="261" spans="3:7" ht="12.75" customHeight="1" x14ac:dyDescent="0.2">
      <c r="C261" s="5">
        <v>13</v>
      </c>
      <c r="D261" s="6" t="e">
        <f>'Res old 90'!D261/'Res old 90'!$E$38*'Res old 45'!$E$38</f>
        <v>#REF!</v>
      </c>
      <c r="E261" s="6" t="e">
        <f>'Res old 90'!E261/'Res old 90'!$E$38*'Res old 45'!$E$38</f>
        <v>#REF!</v>
      </c>
      <c r="F261" s="6" t="e">
        <f>'Res old 90'!F261/'Res old 90'!$E$38*'Res old 45'!$E$38</f>
        <v>#REF!</v>
      </c>
      <c r="G261" s="6" t="e">
        <f>'Res old 90'!G261/'Res old 90'!$E$38*'Res old 45'!$E$38</f>
        <v>#REF!</v>
      </c>
    </row>
    <row r="262" spans="3:7" ht="12.75" customHeight="1" x14ac:dyDescent="0.2">
      <c r="C262" s="5">
        <v>14</v>
      </c>
      <c r="D262" s="6" t="e">
        <f>'Res old 90'!D262/'Res old 90'!$E$38*'Res old 45'!$E$38</f>
        <v>#REF!</v>
      </c>
      <c r="E262" s="6" t="e">
        <f>'Res old 90'!E262/'Res old 90'!$E$38*'Res old 45'!$E$38</f>
        <v>#REF!</v>
      </c>
      <c r="F262" s="6" t="e">
        <f>'Res old 90'!F262/'Res old 90'!$E$38*'Res old 45'!$E$38</f>
        <v>#REF!</v>
      </c>
      <c r="G262" s="6" t="e">
        <f>'Res old 90'!G262/'Res old 90'!$E$38*'Res old 45'!$E$38</f>
        <v>#REF!</v>
      </c>
    </row>
    <row r="263" spans="3:7" ht="12.75" customHeight="1" x14ac:dyDescent="0.2">
      <c r="C263" s="5">
        <v>15</v>
      </c>
      <c r="D263" s="6" t="e">
        <f>'Res old 90'!D263/'Res old 90'!$E$38*'Res old 45'!$E$38</f>
        <v>#REF!</v>
      </c>
      <c r="E263" s="6" t="e">
        <f>'Res old 90'!E263/'Res old 90'!$E$38*'Res old 45'!$E$38</f>
        <v>#REF!</v>
      </c>
      <c r="F263" s="6" t="e">
        <f>'Res old 90'!F263/'Res old 90'!$E$38*'Res old 45'!$E$38</f>
        <v>#REF!</v>
      </c>
      <c r="G263" s="6" t="e">
        <f>'Res old 90'!G263/'Res old 90'!$E$38*'Res old 45'!$E$38</f>
        <v>#REF!</v>
      </c>
    </row>
    <row r="264" spans="3:7" ht="19.5" customHeight="1" x14ac:dyDescent="0.2">
      <c r="C264" s="5">
        <v>16</v>
      </c>
      <c r="D264" s="6" t="e">
        <f>'Res old 90'!D264/'Res old 90'!$E$38*'Res old 45'!$E$38</f>
        <v>#REF!</v>
      </c>
      <c r="E264" s="6" t="e">
        <f>'Res old 90'!E264/'Res old 90'!$E$38*'Res old 45'!$E$38</f>
        <v>#REF!</v>
      </c>
      <c r="F264" s="6" t="e">
        <f>'Res old 90'!F264/'Res old 90'!$E$38*'Res old 45'!$E$38</f>
        <v>#REF!</v>
      </c>
      <c r="G264" s="6" t="e">
        <f>'Res old 90'!G264/'Res old 90'!$E$38*'Res old 45'!$E$38</f>
        <v>#REF!</v>
      </c>
    </row>
    <row r="265" spans="3:7" ht="12.75" customHeight="1" x14ac:dyDescent="0.2">
      <c r="C265" s="5">
        <v>17</v>
      </c>
      <c r="D265" s="6" t="e">
        <f>'Res old 90'!D265/'Res old 90'!$E$38*'Res old 45'!$E$38</f>
        <v>#REF!</v>
      </c>
      <c r="E265" s="6" t="e">
        <f>'Res old 90'!E265/'Res old 90'!$E$38*'Res old 45'!$E$38</f>
        <v>#REF!</v>
      </c>
      <c r="F265" s="6" t="e">
        <f>'Res old 90'!F265/'Res old 90'!$E$38*'Res old 45'!$E$38</f>
        <v>#REF!</v>
      </c>
      <c r="G265" s="6" t="e">
        <f>'Res old 90'!G265/'Res old 90'!$E$38*'Res old 45'!$E$38</f>
        <v>#REF!</v>
      </c>
    </row>
    <row r="266" spans="3:7" ht="12.75" customHeight="1" x14ac:dyDescent="0.2">
      <c r="C266" s="5">
        <v>18</v>
      </c>
      <c r="D266" s="6" t="e">
        <f>'Res old 90'!D266/'Res old 90'!$E$38*'Res old 45'!$E$38</f>
        <v>#REF!</v>
      </c>
      <c r="E266" s="6" t="e">
        <f>'Res old 90'!E266/'Res old 90'!$E$38*'Res old 45'!$E$38</f>
        <v>#REF!</v>
      </c>
      <c r="F266" s="6" t="e">
        <f>'Res old 90'!F266/'Res old 90'!$E$38*'Res old 45'!$E$38</f>
        <v>#REF!</v>
      </c>
      <c r="G266" s="6" t="e">
        <f>'Res old 90'!G266/'Res old 90'!$E$38*'Res old 45'!$E$38</f>
        <v>#REF!</v>
      </c>
    </row>
    <row r="267" spans="3:7" ht="12.75" customHeight="1" x14ac:dyDescent="0.2">
      <c r="C267" s="5">
        <v>19</v>
      </c>
      <c r="D267" s="6" t="e">
        <f>'Res old 90'!D267/'Res old 90'!$E$38*'Res old 45'!$E$38</f>
        <v>#REF!</v>
      </c>
      <c r="E267" s="6" t="e">
        <f>'Res old 90'!E267/'Res old 90'!$E$38*'Res old 45'!$E$38</f>
        <v>#REF!</v>
      </c>
      <c r="F267" s="6" t="e">
        <f>'Res old 90'!F267/'Res old 90'!$E$38*'Res old 45'!$E$38</f>
        <v>#REF!</v>
      </c>
      <c r="G267" s="6" t="e">
        <f>'Res old 90'!G267/'Res old 90'!$E$38*'Res old 45'!$E$38</f>
        <v>#REF!</v>
      </c>
    </row>
    <row r="268" spans="3:7" ht="12.75" customHeight="1" x14ac:dyDescent="0.2">
      <c r="C268" s="5">
        <v>20</v>
      </c>
      <c r="D268" s="6" t="e">
        <f>'Res old 90'!D268/'Res old 90'!$E$38*'Res old 45'!$E$38</f>
        <v>#REF!</v>
      </c>
      <c r="E268" s="6" t="e">
        <f>'Res old 90'!E268/'Res old 90'!$E$38*'Res old 45'!$E$38</f>
        <v>#REF!</v>
      </c>
      <c r="F268" s="6" t="e">
        <f>'Res old 90'!F268/'Res old 90'!$E$38*'Res old 45'!$E$38</f>
        <v>#REF!</v>
      </c>
      <c r="G268" s="6" t="e">
        <f>'Res old 90'!G268/'Res old 90'!$E$38*'Res old 45'!$E$38</f>
        <v>#REF!</v>
      </c>
    </row>
    <row r="269" spans="3:7" ht="19.5" customHeight="1" x14ac:dyDescent="0.2">
      <c r="C269" s="5">
        <v>21</v>
      </c>
      <c r="D269" s="6" t="e">
        <f>'Res old 90'!D269/'Res old 90'!$E$38*'Res old 45'!$E$38</f>
        <v>#REF!</v>
      </c>
      <c r="E269" s="6" t="e">
        <f>'Res old 90'!E269/'Res old 90'!$E$38*'Res old 45'!$E$38</f>
        <v>#REF!</v>
      </c>
      <c r="F269" s="6" t="e">
        <f>'Res old 90'!F269/'Res old 90'!$E$38*'Res old 45'!$E$38</f>
        <v>#REF!</v>
      </c>
      <c r="G269" s="6" t="e">
        <f>'Res old 90'!G269/'Res old 90'!$E$38*'Res old 45'!$E$38</f>
        <v>#REF!</v>
      </c>
    </row>
    <row r="270" spans="3:7" ht="12.75" customHeight="1" x14ac:dyDescent="0.2">
      <c r="C270" s="5">
        <v>22</v>
      </c>
      <c r="D270" s="6" t="e">
        <f>'Res old 90'!D270/'Res old 90'!$E$38*'Res old 45'!$E$38</f>
        <v>#REF!</v>
      </c>
      <c r="E270" s="6" t="e">
        <f>'Res old 90'!E270/'Res old 90'!$E$38*'Res old 45'!$E$38</f>
        <v>#REF!</v>
      </c>
      <c r="F270" s="6" t="e">
        <f>'Res old 90'!F270/'Res old 90'!$E$38*'Res old 45'!$E$38</f>
        <v>#REF!</v>
      </c>
      <c r="G270" s="6" t="e">
        <f>'Res old 90'!G270/'Res old 90'!$E$38*'Res old 45'!$E$38</f>
        <v>#REF!</v>
      </c>
    </row>
    <row r="271" spans="3:7" ht="12.75" customHeight="1" x14ac:dyDescent="0.2">
      <c r="C271" s="5">
        <v>23</v>
      </c>
      <c r="D271" s="6" t="e">
        <f>'Res old 90'!D271/'Res old 90'!$E$38*'Res old 45'!$E$38</f>
        <v>#REF!</v>
      </c>
      <c r="E271" s="6" t="e">
        <f>'Res old 90'!E271/'Res old 90'!$E$38*'Res old 45'!$E$38</f>
        <v>#REF!</v>
      </c>
      <c r="F271" s="6" t="e">
        <f>'Res old 90'!F271/'Res old 90'!$E$38*'Res old 45'!$E$38</f>
        <v>#REF!</v>
      </c>
      <c r="G271" s="6" t="e">
        <f>'Res old 90'!G271/'Res old 90'!$E$38*'Res old 45'!$E$38</f>
        <v>#REF!</v>
      </c>
    </row>
    <row r="272" spans="3:7" ht="12.75" customHeight="1" x14ac:dyDescent="0.2">
      <c r="C272" s="5">
        <v>24</v>
      </c>
      <c r="D272" s="6" t="e">
        <f>'Res old 90'!D272/'Res old 90'!$E$38*'Res old 45'!$E$38</f>
        <v>#REF!</v>
      </c>
      <c r="E272" s="6" t="e">
        <f>'Res old 90'!E272/'Res old 90'!$E$38*'Res old 45'!$E$38</f>
        <v>#REF!</v>
      </c>
      <c r="F272" s="6" t="e">
        <f>'Res old 90'!F272/'Res old 90'!$E$38*'Res old 45'!$E$38</f>
        <v>#REF!</v>
      </c>
      <c r="G272" s="6" t="e">
        <f>'Res old 90'!G272/'Res old 90'!$E$38*'Res old 45'!$E$38</f>
        <v>#REF!</v>
      </c>
    </row>
    <row r="273" spans="3:7" ht="12.75" customHeight="1" x14ac:dyDescent="0.2">
      <c r="C273" s="5">
        <v>25</v>
      </c>
      <c r="D273" s="6" t="e">
        <f>'Res old 90'!D273/'Res old 90'!$E$38*'Res old 45'!$E$38</f>
        <v>#REF!</v>
      </c>
      <c r="E273" s="6" t="e">
        <f>'Res old 90'!E273/'Res old 90'!$E$38*'Res old 45'!$E$38</f>
        <v>#REF!</v>
      </c>
      <c r="F273" s="6" t="e">
        <f>'Res old 90'!F273/'Res old 90'!$E$38*'Res old 45'!$E$38</f>
        <v>#REF!</v>
      </c>
      <c r="G273" s="6" t="e">
        <f>'Res old 90'!G273/'Res old 90'!$E$38*'Res old 45'!$E$38</f>
        <v>#REF!</v>
      </c>
    </row>
    <row r="274" spans="3:7" ht="18" customHeight="1" x14ac:dyDescent="0.2">
      <c r="C274" s="19" t="e">
        <f>C240</f>
        <v>#REF!</v>
      </c>
      <c r="D274" s="15"/>
      <c r="E274" s="15"/>
      <c r="F274" s="15"/>
    </row>
    <row r="275" spans="3:7" ht="18" customHeight="1" x14ac:dyDescent="0.2">
      <c r="C275" s="4" t="s">
        <v>8</v>
      </c>
      <c r="E275" s="8"/>
      <c r="F275" s="15"/>
      <c r="G275" s="14"/>
    </row>
    <row r="276" spans="3:7" ht="18" customHeight="1" x14ac:dyDescent="0.2">
      <c r="C276" s="4" t="s">
        <v>0</v>
      </c>
      <c r="D276" s="15"/>
      <c r="E276" s="20">
        <v>0.45</v>
      </c>
      <c r="F276" s="15"/>
      <c r="G276" s="14" t="str">
        <f>+cit</f>
        <v/>
      </c>
    </row>
    <row r="277" spans="3:7" ht="18" customHeight="1" x14ac:dyDescent="0.2">
      <c r="C277" s="4" t="s">
        <v>20</v>
      </c>
      <c r="D277" s="15"/>
      <c r="E277" s="8"/>
      <c r="F277" s="8"/>
      <c r="G277" s="24" t="str">
        <f>+_cit1</f>
        <v/>
      </c>
    </row>
    <row r="278" spans="3:7" x14ac:dyDescent="0.2">
      <c r="C278" s="4"/>
      <c r="D278" s="15"/>
      <c r="E278" s="8"/>
      <c r="F278" s="15"/>
      <c r="G278" s="24"/>
    </row>
    <row r="279" spans="3:7" x14ac:dyDescent="0.2">
      <c r="C279" s="2"/>
      <c r="D279" s="9"/>
      <c r="E279" s="10"/>
      <c r="F279" s="10" t="s">
        <v>52</v>
      </c>
    </row>
    <row r="280" spans="3:7" ht="25.5" x14ac:dyDescent="0.2">
      <c r="C280" s="2"/>
      <c r="D280" s="2"/>
      <c r="E280" s="2"/>
      <c r="F280" s="50" t="s">
        <v>53</v>
      </c>
    </row>
    <row r="281" spans="3:7" x14ac:dyDescent="0.2">
      <c r="C281" s="3"/>
      <c r="D281" s="3"/>
      <c r="E281" s="2"/>
      <c r="F281" s="43" t="s">
        <v>54</v>
      </c>
      <c r="G281" s="3"/>
    </row>
    <row r="282" spans="3:7" ht="25.5" x14ac:dyDescent="0.2">
      <c r="C282" s="51" t="s">
        <v>56</v>
      </c>
      <c r="D282" s="28" t="s">
        <v>3</v>
      </c>
      <c r="E282" s="28" t="s">
        <v>7</v>
      </c>
      <c r="F282" s="51" t="s">
        <v>55</v>
      </c>
      <c r="G282" s="51" t="s">
        <v>57</v>
      </c>
    </row>
    <row r="283" spans="3:7" ht="19.5" customHeight="1" x14ac:dyDescent="0.2">
      <c r="C283" s="5">
        <v>1</v>
      </c>
      <c r="D283" s="6" t="e">
        <f>'Res old 90'!D283/'Res old 90'!$E$38*'Res old 45'!$E$38</f>
        <v>#REF!</v>
      </c>
      <c r="E283" s="6" t="e">
        <f>'Res old 90'!E283/'Res old 90'!$E$38*'Res old 45'!$E$38</f>
        <v>#REF!</v>
      </c>
      <c r="F283" s="6" t="e">
        <f>'Res old 90'!F283/'Res old 90'!$E$38*'Res old 45'!$E$38</f>
        <v>#REF!</v>
      </c>
      <c r="G283" s="6" t="e">
        <f>'Res old 90'!G283/'Res old 90'!$E$38*'Res old 45'!$E$38</f>
        <v>#REF!</v>
      </c>
    </row>
    <row r="284" spans="3:7" ht="12.75" customHeight="1" x14ac:dyDescent="0.2">
      <c r="C284" s="5">
        <v>2</v>
      </c>
      <c r="D284" s="6" t="e">
        <f>'Res old 90'!D284/'Res old 90'!$E$38*'Res old 45'!$E$38</f>
        <v>#REF!</v>
      </c>
      <c r="E284" s="6" t="e">
        <f>'Res old 90'!E284/'Res old 90'!$E$38*'Res old 45'!$E$38</f>
        <v>#REF!</v>
      </c>
      <c r="F284" s="6" t="e">
        <f>'Res old 90'!F284/'Res old 90'!$E$38*'Res old 45'!$E$38</f>
        <v>#REF!</v>
      </c>
      <c r="G284" s="6" t="e">
        <f>'Res old 90'!G284/'Res old 90'!$E$38*'Res old 45'!$E$38</f>
        <v>#REF!</v>
      </c>
    </row>
    <row r="285" spans="3:7" ht="12.75" customHeight="1" x14ac:dyDescent="0.2">
      <c r="C285" s="17">
        <v>3</v>
      </c>
      <c r="D285" s="6" t="e">
        <f>'Res old 90'!D285/'Res old 90'!$E$38*'Res old 45'!$E$38</f>
        <v>#REF!</v>
      </c>
      <c r="E285" s="6" t="e">
        <f>'Res old 90'!E285/'Res old 90'!$E$38*'Res old 45'!$E$38</f>
        <v>#REF!</v>
      </c>
      <c r="F285" s="6" t="e">
        <f>'Res old 90'!F285/'Res old 90'!$E$38*'Res old 45'!$E$38</f>
        <v>#REF!</v>
      </c>
      <c r="G285" s="6" t="e">
        <f>'Res old 90'!G285/'Res old 90'!$E$38*'Res old 45'!$E$38</f>
        <v>#REF!</v>
      </c>
    </row>
    <row r="286" spans="3:7" ht="12.75" customHeight="1" x14ac:dyDescent="0.2">
      <c r="C286" s="5">
        <v>4</v>
      </c>
      <c r="D286" s="6" t="e">
        <f>'Res old 90'!D286/'Res old 90'!$E$38*'Res old 45'!$E$38</f>
        <v>#REF!</v>
      </c>
      <c r="E286" s="6" t="e">
        <f>'Res old 90'!E286/'Res old 90'!$E$38*'Res old 45'!$E$38</f>
        <v>#REF!</v>
      </c>
      <c r="F286" s="6" t="e">
        <f>'Res old 90'!F286/'Res old 90'!$E$38*'Res old 45'!$E$38</f>
        <v>#REF!</v>
      </c>
      <c r="G286" s="6" t="e">
        <f>'Res old 90'!G286/'Res old 90'!$E$38*'Res old 45'!$E$38</f>
        <v>#REF!</v>
      </c>
    </row>
    <row r="287" spans="3:7" ht="12.75" customHeight="1" x14ac:dyDescent="0.2">
      <c r="C287" s="5">
        <v>5</v>
      </c>
      <c r="D287" s="6" t="e">
        <f>'Res old 90'!D287/'Res old 90'!$E$38*'Res old 45'!$E$38</f>
        <v>#REF!</v>
      </c>
      <c r="E287" s="6" t="e">
        <f>'Res old 90'!E287/'Res old 90'!$E$38*'Res old 45'!$E$38</f>
        <v>#REF!</v>
      </c>
      <c r="F287" s="6" t="e">
        <f>'Res old 90'!F287/'Res old 90'!$E$38*'Res old 45'!$E$38</f>
        <v>#REF!</v>
      </c>
      <c r="G287" s="6" t="e">
        <f>'Res old 90'!G287/'Res old 90'!$E$38*'Res old 45'!$E$38</f>
        <v>#REF!</v>
      </c>
    </row>
    <row r="288" spans="3:7" ht="19.5" customHeight="1" x14ac:dyDescent="0.2">
      <c r="C288" s="17">
        <v>6</v>
      </c>
      <c r="D288" s="6" t="e">
        <f>'Res old 90'!D288/'Res old 90'!$E$38*'Res old 45'!$E$38</f>
        <v>#REF!</v>
      </c>
      <c r="E288" s="6" t="e">
        <f>'Res old 90'!E288/'Res old 90'!$E$38*'Res old 45'!$E$38</f>
        <v>#REF!</v>
      </c>
      <c r="F288" s="6" t="e">
        <f>'Res old 90'!F288/'Res old 90'!$E$38*'Res old 45'!$E$38</f>
        <v>#REF!</v>
      </c>
      <c r="G288" s="6" t="e">
        <f>'Res old 90'!G288/'Res old 90'!$E$38*'Res old 45'!$E$38</f>
        <v>#REF!</v>
      </c>
    </row>
    <row r="289" spans="3:7" ht="12.75" customHeight="1" x14ac:dyDescent="0.2">
      <c r="C289" s="5">
        <v>7</v>
      </c>
      <c r="D289" s="6" t="e">
        <f>'Res old 90'!D289/'Res old 90'!$E$38*'Res old 45'!$E$38</f>
        <v>#REF!</v>
      </c>
      <c r="E289" s="6" t="e">
        <f>'Res old 90'!E289/'Res old 90'!$E$38*'Res old 45'!$E$38</f>
        <v>#REF!</v>
      </c>
      <c r="F289" s="6" t="e">
        <f>'Res old 90'!F289/'Res old 90'!$E$38*'Res old 45'!$E$38</f>
        <v>#REF!</v>
      </c>
      <c r="G289" s="6" t="e">
        <f>'Res old 90'!G289/'Res old 90'!$E$38*'Res old 45'!$E$38</f>
        <v>#REF!</v>
      </c>
    </row>
    <row r="290" spans="3:7" ht="12.75" customHeight="1" x14ac:dyDescent="0.2">
      <c r="C290" s="5">
        <v>8</v>
      </c>
      <c r="D290" s="6" t="e">
        <f>'Res old 90'!D290/'Res old 90'!$E$38*'Res old 45'!$E$38</f>
        <v>#REF!</v>
      </c>
      <c r="E290" s="6" t="e">
        <f>'Res old 90'!E290/'Res old 90'!$E$38*'Res old 45'!$E$38</f>
        <v>#REF!</v>
      </c>
      <c r="F290" s="6" t="e">
        <f>'Res old 90'!F290/'Res old 90'!$E$38*'Res old 45'!$E$38</f>
        <v>#REF!</v>
      </c>
      <c r="G290" s="6" t="e">
        <f>'Res old 90'!G290/'Res old 90'!$E$38*'Res old 45'!$E$38</f>
        <v>#REF!</v>
      </c>
    </row>
    <row r="291" spans="3:7" ht="12.75" customHeight="1" x14ac:dyDescent="0.2">
      <c r="C291" s="5">
        <v>9</v>
      </c>
      <c r="D291" s="6" t="e">
        <f>'Res old 90'!D291/'Res old 90'!$E$38*'Res old 45'!$E$38</f>
        <v>#REF!</v>
      </c>
      <c r="E291" s="6" t="e">
        <f>'Res old 90'!E291/'Res old 90'!$E$38*'Res old 45'!$E$38</f>
        <v>#REF!</v>
      </c>
      <c r="F291" s="6" t="e">
        <f>'Res old 90'!F291/'Res old 90'!$E$38*'Res old 45'!$E$38</f>
        <v>#REF!</v>
      </c>
      <c r="G291" s="6" t="e">
        <f>'Res old 90'!G291/'Res old 90'!$E$38*'Res old 45'!$E$38</f>
        <v>#REF!</v>
      </c>
    </row>
    <row r="292" spans="3:7" ht="12.75" customHeight="1" x14ac:dyDescent="0.2">
      <c r="C292" s="5">
        <v>10</v>
      </c>
      <c r="D292" s="6" t="e">
        <f>'Res old 90'!D292/'Res old 90'!$E$38*'Res old 45'!$E$38</f>
        <v>#REF!</v>
      </c>
      <c r="E292" s="6" t="e">
        <f>'Res old 90'!E292/'Res old 90'!$E$38*'Res old 45'!$E$38</f>
        <v>#REF!</v>
      </c>
      <c r="F292" s="6" t="e">
        <f>'Res old 90'!F292/'Res old 90'!$E$38*'Res old 45'!$E$38</f>
        <v>#REF!</v>
      </c>
      <c r="G292" s="6" t="e">
        <f>'Res old 90'!G292/'Res old 90'!$E$38*'Res old 45'!$E$38</f>
        <v>#REF!</v>
      </c>
    </row>
    <row r="293" spans="3:7" ht="19.5" customHeight="1" x14ac:dyDescent="0.2">
      <c r="C293" s="5">
        <v>11</v>
      </c>
      <c r="D293" s="6" t="e">
        <f>'Res old 90'!D293/'Res old 90'!$E$38*'Res old 45'!$E$38</f>
        <v>#REF!</v>
      </c>
      <c r="E293" s="6" t="e">
        <f>'Res old 90'!E293/'Res old 90'!$E$38*'Res old 45'!$E$38</f>
        <v>#REF!</v>
      </c>
      <c r="F293" s="6" t="e">
        <f>'Res old 90'!F293/'Res old 90'!$E$38*'Res old 45'!$E$38</f>
        <v>#REF!</v>
      </c>
      <c r="G293" s="6" t="e">
        <f>'Res old 90'!G293/'Res old 90'!$E$38*'Res old 45'!$E$38</f>
        <v>#REF!</v>
      </c>
    </row>
    <row r="294" spans="3:7" ht="12.75" customHeight="1" x14ac:dyDescent="0.2">
      <c r="C294" s="5">
        <v>12</v>
      </c>
      <c r="D294" s="6" t="e">
        <f>'Res old 90'!D294/'Res old 90'!$E$38*'Res old 45'!$E$38</f>
        <v>#REF!</v>
      </c>
      <c r="E294" s="6" t="e">
        <f>'Res old 90'!E294/'Res old 90'!$E$38*'Res old 45'!$E$38</f>
        <v>#REF!</v>
      </c>
      <c r="F294" s="6" t="e">
        <f>'Res old 90'!F294/'Res old 90'!$E$38*'Res old 45'!$E$38</f>
        <v>#REF!</v>
      </c>
      <c r="G294" s="6" t="e">
        <f>'Res old 90'!G294/'Res old 90'!$E$38*'Res old 45'!$E$38</f>
        <v>#REF!</v>
      </c>
    </row>
    <row r="295" spans="3:7" ht="12.75" customHeight="1" x14ac:dyDescent="0.2">
      <c r="C295" s="5">
        <v>13</v>
      </c>
      <c r="D295" s="6" t="e">
        <f>'Res old 90'!D295/'Res old 90'!$E$38*'Res old 45'!$E$38</f>
        <v>#REF!</v>
      </c>
      <c r="E295" s="6" t="e">
        <f>'Res old 90'!E295/'Res old 90'!$E$38*'Res old 45'!$E$38</f>
        <v>#REF!</v>
      </c>
      <c r="F295" s="6" t="e">
        <f>'Res old 90'!F295/'Res old 90'!$E$38*'Res old 45'!$E$38</f>
        <v>#REF!</v>
      </c>
      <c r="G295" s="6" t="e">
        <f>'Res old 90'!G295/'Res old 90'!$E$38*'Res old 45'!$E$38</f>
        <v>#REF!</v>
      </c>
    </row>
    <row r="296" spans="3:7" ht="12.75" customHeight="1" x14ac:dyDescent="0.2">
      <c r="C296" s="5">
        <v>14</v>
      </c>
      <c r="D296" s="6" t="e">
        <f>'Res old 90'!D296/'Res old 90'!$E$38*'Res old 45'!$E$38</f>
        <v>#REF!</v>
      </c>
      <c r="E296" s="6" t="e">
        <f>'Res old 90'!E296/'Res old 90'!$E$38*'Res old 45'!$E$38</f>
        <v>#REF!</v>
      </c>
      <c r="F296" s="6" t="e">
        <f>'Res old 90'!F296/'Res old 90'!$E$38*'Res old 45'!$E$38</f>
        <v>#REF!</v>
      </c>
      <c r="G296" s="6" t="e">
        <f>'Res old 90'!G296/'Res old 90'!$E$38*'Res old 45'!$E$38</f>
        <v>#REF!</v>
      </c>
    </row>
    <row r="297" spans="3:7" ht="12.75" customHeight="1" x14ac:dyDescent="0.2">
      <c r="C297" s="5">
        <v>15</v>
      </c>
      <c r="D297" s="6" t="e">
        <f>'Res old 90'!D297/'Res old 90'!$E$38*'Res old 45'!$E$38</f>
        <v>#REF!</v>
      </c>
      <c r="E297" s="6" t="e">
        <f>'Res old 90'!E297/'Res old 90'!$E$38*'Res old 45'!$E$38</f>
        <v>#REF!</v>
      </c>
      <c r="F297" s="6" t="e">
        <f>'Res old 90'!F297/'Res old 90'!$E$38*'Res old 45'!$E$38</f>
        <v>#REF!</v>
      </c>
      <c r="G297" s="6" t="e">
        <f>'Res old 90'!G297/'Res old 90'!$E$38*'Res old 45'!$E$38</f>
        <v>#REF!</v>
      </c>
    </row>
    <row r="298" spans="3:7" ht="19.5" customHeight="1" x14ac:dyDescent="0.2">
      <c r="C298" s="5">
        <v>16</v>
      </c>
      <c r="D298" s="6" t="e">
        <f>'Res old 90'!D298/'Res old 90'!$E$38*'Res old 45'!$E$38</f>
        <v>#REF!</v>
      </c>
      <c r="E298" s="6" t="e">
        <f>'Res old 90'!E298/'Res old 90'!$E$38*'Res old 45'!$E$38</f>
        <v>#REF!</v>
      </c>
      <c r="F298" s="6" t="e">
        <f>'Res old 90'!F298/'Res old 90'!$E$38*'Res old 45'!$E$38</f>
        <v>#REF!</v>
      </c>
      <c r="G298" s="6" t="e">
        <f>'Res old 90'!G298/'Res old 90'!$E$38*'Res old 45'!$E$38</f>
        <v>#REF!</v>
      </c>
    </row>
    <row r="299" spans="3:7" ht="12.75" customHeight="1" x14ac:dyDescent="0.2">
      <c r="C299" s="5">
        <v>17</v>
      </c>
      <c r="D299" s="6" t="e">
        <f>'Res old 90'!D299/'Res old 90'!$E$38*'Res old 45'!$E$38</f>
        <v>#REF!</v>
      </c>
      <c r="E299" s="6" t="e">
        <f>'Res old 90'!E299/'Res old 90'!$E$38*'Res old 45'!$E$38</f>
        <v>#REF!</v>
      </c>
      <c r="F299" s="6" t="e">
        <f>'Res old 90'!F299/'Res old 90'!$E$38*'Res old 45'!$E$38</f>
        <v>#REF!</v>
      </c>
      <c r="G299" s="6" t="e">
        <f>'Res old 90'!G299/'Res old 90'!$E$38*'Res old 45'!$E$38</f>
        <v>#REF!</v>
      </c>
    </row>
    <row r="300" spans="3:7" ht="12.75" customHeight="1" x14ac:dyDescent="0.2">
      <c r="C300" s="5">
        <v>18</v>
      </c>
      <c r="D300" s="6" t="e">
        <f>'Res old 90'!D300/'Res old 90'!$E$38*'Res old 45'!$E$38</f>
        <v>#REF!</v>
      </c>
      <c r="E300" s="6" t="e">
        <f>'Res old 90'!E300/'Res old 90'!$E$38*'Res old 45'!$E$38</f>
        <v>#REF!</v>
      </c>
      <c r="F300" s="6" t="e">
        <f>'Res old 90'!F300/'Res old 90'!$E$38*'Res old 45'!$E$38</f>
        <v>#REF!</v>
      </c>
      <c r="G300" s="6" t="e">
        <f>'Res old 90'!G300/'Res old 90'!$E$38*'Res old 45'!$E$38</f>
        <v>#REF!</v>
      </c>
    </row>
    <row r="301" spans="3:7" ht="12.75" customHeight="1" x14ac:dyDescent="0.2">
      <c r="C301" s="5">
        <v>19</v>
      </c>
      <c r="D301" s="6" t="e">
        <f>'Res old 90'!D301/'Res old 90'!$E$38*'Res old 45'!$E$38</f>
        <v>#REF!</v>
      </c>
      <c r="E301" s="6" t="e">
        <f>'Res old 90'!E301/'Res old 90'!$E$38*'Res old 45'!$E$38</f>
        <v>#REF!</v>
      </c>
      <c r="F301" s="6" t="e">
        <f>'Res old 90'!F301/'Res old 90'!$E$38*'Res old 45'!$E$38</f>
        <v>#REF!</v>
      </c>
      <c r="G301" s="6" t="e">
        <f>'Res old 90'!G301/'Res old 90'!$E$38*'Res old 45'!$E$38</f>
        <v>#REF!</v>
      </c>
    </row>
    <row r="302" spans="3:7" ht="12.75" customHeight="1" x14ac:dyDescent="0.2">
      <c r="C302" s="5">
        <v>20</v>
      </c>
      <c r="D302" s="6" t="e">
        <f>'Res old 90'!D302/'Res old 90'!$E$38*'Res old 45'!$E$38</f>
        <v>#REF!</v>
      </c>
      <c r="E302" s="6" t="e">
        <f>'Res old 90'!E302/'Res old 90'!$E$38*'Res old 45'!$E$38</f>
        <v>#REF!</v>
      </c>
      <c r="F302" s="6" t="e">
        <f>'Res old 90'!F302/'Res old 90'!$E$38*'Res old 45'!$E$38</f>
        <v>#REF!</v>
      </c>
      <c r="G302" s="6" t="e">
        <f>'Res old 90'!G302/'Res old 90'!$E$38*'Res old 45'!$E$38</f>
        <v>#REF!</v>
      </c>
    </row>
    <row r="303" spans="3:7" ht="19.5" customHeight="1" x14ac:dyDescent="0.2">
      <c r="C303" s="5">
        <v>21</v>
      </c>
      <c r="D303" s="6" t="e">
        <f>'Res old 90'!D303/'Res old 90'!$E$38*'Res old 45'!$E$38</f>
        <v>#REF!</v>
      </c>
      <c r="E303" s="6" t="e">
        <f>'Res old 90'!E303/'Res old 90'!$E$38*'Res old 45'!$E$38</f>
        <v>#REF!</v>
      </c>
      <c r="F303" s="6" t="e">
        <f>'Res old 90'!F303/'Res old 90'!$E$38*'Res old 45'!$E$38</f>
        <v>#REF!</v>
      </c>
      <c r="G303" s="6" t="e">
        <f>'Res old 90'!G303/'Res old 90'!$E$38*'Res old 45'!$E$38</f>
        <v>#REF!</v>
      </c>
    </row>
    <row r="304" spans="3:7" ht="12.75" customHeight="1" x14ac:dyDescent="0.2">
      <c r="C304" s="5">
        <v>22</v>
      </c>
      <c r="D304" s="6" t="e">
        <f>'Res old 90'!D304/'Res old 90'!$E$38*'Res old 45'!$E$38</f>
        <v>#REF!</v>
      </c>
      <c r="E304" s="6" t="e">
        <f>'Res old 90'!E304/'Res old 90'!$E$38*'Res old 45'!$E$38</f>
        <v>#REF!</v>
      </c>
      <c r="F304" s="6" t="e">
        <f>'Res old 90'!F304/'Res old 90'!$E$38*'Res old 45'!$E$38</f>
        <v>#REF!</v>
      </c>
      <c r="G304" s="6" t="e">
        <f>'Res old 90'!G304/'Res old 90'!$E$38*'Res old 45'!$E$38</f>
        <v>#REF!</v>
      </c>
    </row>
    <row r="305" spans="3:7" ht="12.75" customHeight="1" x14ac:dyDescent="0.2">
      <c r="C305" s="5">
        <v>23</v>
      </c>
      <c r="D305" s="6" t="e">
        <f>'Res old 90'!D305/'Res old 90'!$E$38*'Res old 45'!$E$38</f>
        <v>#REF!</v>
      </c>
      <c r="E305" s="6" t="e">
        <f>'Res old 90'!E305/'Res old 90'!$E$38*'Res old 45'!$E$38</f>
        <v>#REF!</v>
      </c>
      <c r="F305" s="6" t="e">
        <f>'Res old 90'!F305/'Res old 90'!$E$38*'Res old 45'!$E$38</f>
        <v>#REF!</v>
      </c>
      <c r="G305" s="6" t="e">
        <f>'Res old 90'!G305/'Res old 90'!$E$38*'Res old 45'!$E$38</f>
        <v>#REF!</v>
      </c>
    </row>
    <row r="306" spans="3:7" ht="12.75" customHeight="1" x14ac:dyDescent="0.2">
      <c r="C306" s="5">
        <v>24</v>
      </c>
      <c r="D306" s="6" t="e">
        <f>'Res old 90'!D306/'Res old 90'!$E$38*'Res old 45'!$E$38</f>
        <v>#REF!</v>
      </c>
      <c r="E306" s="6" t="e">
        <f>'Res old 90'!E306/'Res old 90'!$E$38*'Res old 45'!$E$38</f>
        <v>#REF!</v>
      </c>
      <c r="F306" s="6" t="e">
        <f>'Res old 90'!F306/'Res old 90'!$E$38*'Res old 45'!$E$38</f>
        <v>#REF!</v>
      </c>
      <c r="G306" s="6" t="e">
        <f>'Res old 90'!G306/'Res old 90'!$E$38*'Res old 45'!$E$38</f>
        <v>#REF!</v>
      </c>
    </row>
    <row r="307" spans="3:7" ht="12.75" customHeight="1" x14ac:dyDescent="0.2">
      <c r="C307" s="5">
        <v>25</v>
      </c>
      <c r="D307" s="6" t="e">
        <f>'Res old 90'!D307/'Res old 90'!$E$38*'Res old 45'!$E$38</f>
        <v>#REF!</v>
      </c>
      <c r="E307" s="6" t="e">
        <f>'Res old 90'!E307/'Res old 90'!$E$38*'Res old 45'!$E$38</f>
        <v>#REF!</v>
      </c>
      <c r="F307" s="6" t="e">
        <f>'Res old 90'!F307/'Res old 90'!$E$38*'Res old 45'!$E$38</f>
        <v>#REF!</v>
      </c>
      <c r="G307" s="6" t="e">
        <f>'Res old 90'!G307/'Res old 90'!$E$38*'Res old 45'!$E$38</f>
        <v>#REF!</v>
      </c>
    </row>
    <row r="308" spans="3:7" ht="18" customHeight="1" x14ac:dyDescent="0.2">
      <c r="C308" s="19" t="e">
        <f>C274</f>
        <v>#REF!</v>
      </c>
      <c r="D308" s="25"/>
      <c r="E308" s="25"/>
      <c r="F308" s="25"/>
    </row>
    <row r="309" spans="3:7" ht="18" customHeight="1" x14ac:dyDescent="0.2">
      <c r="C309" s="4" t="s">
        <v>8</v>
      </c>
      <c r="E309" s="8"/>
      <c r="F309" s="15"/>
      <c r="G309" s="14"/>
    </row>
    <row r="310" spans="3:7" ht="18" customHeight="1" x14ac:dyDescent="0.2">
      <c r="C310" s="4" t="s">
        <v>0</v>
      </c>
      <c r="D310" s="15"/>
      <c r="E310" s="20">
        <v>0.45</v>
      </c>
      <c r="F310" s="15"/>
      <c r="G310" s="14" t="str">
        <f>+cit</f>
        <v/>
      </c>
    </row>
    <row r="311" spans="3:7" ht="18" customHeight="1" x14ac:dyDescent="0.2">
      <c r="C311" s="4" t="s">
        <v>21</v>
      </c>
      <c r="D311" s="15"/>
      <c r="E311" s="8"/>
      <c r="F311" s="8"/>
      <c r="G311" s="24" t="str">
        <f>+_cit1</f>
        <v/>
      </c>
    </row>
    <row r="312" spans="3:7" x14ac:dyDescent="0.2">
      <c r="C312" s="4"/>
      <c r="D312" s="15"/>
      <c r="E312" s="8"/>
      <c r="F312" s="15"/>
      <c r="G312" s="24"/>
    </row>
    <row r="313" spans="3:7" x14ac:dyDescent="0.2">
      <c r="C313" s="2"/>
      <c r="D313" s="9"/>
      <c r="E313" s="10"/>
      <c r="F313" s="10" t="s">
        <v>52</v>
      </c>
    </row>
    <row r="314" spans="3:7" ht="25.5" x14ac:dyDescent="0.2">
      <c r="C314" s="2"/>
      <c r="D314" s="2"/>
      <c r="E314" s="2"/>
      <c r="F314" s="50" t="s">
        <v>53</v>
      </c>
    </row>
    <row r="315" spans="3:7" x14ac:dyDescent="0.2">
      <c r="C315" s="3"/>
      <c r="D315" s="3"/>
      <c r="E315" s="2"/>
      <c r="F315" s="43" t="s">
        <v>54</v>
      </c>
      <c r="G315" s="3"/>
    </row>
    <row r="316" spans="3:7" ht="25.5" x14ac:dyDescent="0.2">
      <c r="C316" s="51" t="s">
        <v>56</v>
      </c>
      <c r="D316" s="28" t="s">
        <v>3</v>
      </c>
      <c r="E316" s="28" t="s">
        <v>7</v>
      </c>
      <c r="F316" s="51" t="s">
        <v>55</v>
      </c>
      <c r="G316" s="51" t="s">
        <v>57</v>
      </c>
    </row>
    <row r="317" spans="3:7" ht="19.5" customHeight="1" x14ac:dyDescent="0.2">
      <c r="C317" s="5">
        <v>1</v>
      </c>
      <c r="D317" s="6" t="e">
        <f>'Res old 90'!D317/'Res old 90'!$E$38*'Res old 45'!$E$38</f>
        <v>#REF!</v>
      </c>
      <c r="E317" s="6" t="e">
        <f>'Res old 90'!E317/'Res old 90'!$E$38*'Res old 45'!$E$38</f>
        <v>#REF!</v>
      </c>
      <c r="F317" s="6" t="e">
        <f>'Res old 90'!F317/'Res old 90'!$E$38*'Res old 45'!$E$38</f>
        <v>#REF!</v>
      </c>
      <c r="G317" s="6" t="e">
        <f>'Res old 90'!G317/'Res old 90'!$E$38*'Res old 45'!$E$38</f>
        <v>#REF!</v>
      </c>
    </row>
    <row r="318" spans="3:7" ht="12.75" customHeight="1" x14ac:dyDescent="0.2">
      <c r="C318" s="5">
        <v>2</v>
      </c>
      <c r="D318" s="6" t="e">
        <f>'Res old 90'!D318/'Res old 90'!$E$38*'Res old 45'!$E$38</f>
        <v>#REF!</v>
      </c>
      <c r="E318" s="6" t="e">
        <f>'Res old 90'!E318/'Res old 90'!$E$38*'Res old 45'!$E$38</f>
        <v>#REF!</v>
      </c>
      <c r="F318" s="6" t="e">
        <f>'Res old 90'!F318/'Res old 90'!$E$38*'Res old 45'!$E$38</f>
        <v>#REF!</v>
      </c>
      <c r="G318" s="6" t="e">
        <f>'Res old 90'!G318/'Res old 90'!$E$38*'Res old 45'!$E$38</f>
        <v>#REF!</v>
      </c>
    </row>
    <row r="319" spans="3:7" ht="12.75" customHeight="1" x14ac:dyDescent="0.2">
      <c r="C319" s="17">
        <v>3</v>
      </c>
      <c r="D319" s="6" t="e">
        <f>'Res old 90'!D319/'Res old 90'!$E$38*'Res old 45'!$E$38</f>
        <v>#REF!</v>
      </c>
      <c r="E319" s="6" t="e">
        <f>'Res old 90'!E319/'Res old 90'!$E$38*'Res old 45'!$E$38</f>
        <v>#REF!</v>
      </c>
      <c r="F319" s="6" t="e">
        <f>'Res old 90'!F319/'Res old 90'!$E$38*'Res old 45'!$E$38</f>
        <v>#REF!</v>
      </c>
      <c r="G319" s="6" t="e">
        <f>'Res old 90'!G319/'Res old 90'!$E$38*'Res old 45'!$E$38</f>
        <v>#REF!</v>
      </c>
    </row>
    <row r="320" spans="3:7" ht="12.75" customHeight="1" x14ac:dyDescent="0.2">
      <c r="C320" s="5">
        <v>4</v>
      </c>
      <c r="D320" s="6" t="e">
        <f>'Res old 90'!D320/'Res old 90'!$E$38*'Res old 45'!$E$38</f>
        <v>#REF!</v>
      </c>
      <c r="E320" s="6" t="e">
        <f>'Res old 90'!E320/'Res old 90'!$E$38*'Res old 45'!$E$38</f>
        <v>#REF!</v>
      </c>
      <c r="F320" s="6" t="e">
        <f>'Res old 90'!F320/'Res old 90'!$E$38*'Res old 45'!$E$38</f>
        <v>#REF!</v>
      </c>
      <c r="G320" s="6" t="e">
        <f>'Res old 90'!G320/'Res old 90'!$E$38*'Res old 45'!$E$38</f>
        <v>#REF!</v>
      </c>
    </row>
    <row r="321" spans="3:7" ht="12.75" customHeight="1" x14ac:dyDescent="0.2">
      <c r="C321" s="5">
        <v>5</v>
      </c>
      <c r="D321" s="6" t="e">
        <f>'Res old 90'!D321/'Res old 90'!$E$38*'Res old 45'!$E$38</f>
        <v>#REF!</v>
      </c>
      <c r="E321" s="6" t="e">
        <f>'Res old 90'!E321/'Res old 90'!$E$38*'Res old 45'!$E$38</f>
        <v>#REF!</v>
      </c>
      <c r="F321" s="6" t="e">
        <f>'Res old 90'!F321/'Res old 90'!$E$38*'Res old 45'!$E$38</f>
        <v>#REF!</v>
      </c>
      <c r="G321" s="6" t="e">
        <f>'Res old 90'!G321/'Res old 90'!$E$38*'Res old 45'!$E$38</f>
        <v>#REF!</v>
      </c>
    </row>
    <row r="322" spans="3:7" ht="19.5" customHeight="1" x14ac:dyDescent="0.2">
      <c r="C322" s="17">
        <v>6</v>
      </c>
      <c r="D322" s="6" t="e">
        <f>'Res old 90'!D322/'Res old 90'!$E$38*'Res old 45'!$E$38</f>
        <v>#REF!</v>
      </c>
      <c r="E322" s="6" t="e">
        <f>'Res old 90'!E322/'Res old 90'!$E$38*'Res old 45'!$E$38</f>
        <v>#REF!</v>
      </c>
      <c r="F322" s="6" t="e">
        <f>'Res old 90'!F322/'Res old 90'!$E$38*'Res old 45'!$E$38</f>
        <v>#REF!</v>
      </c>
      <c r="G322" s="6" t="e">
        <f>'Res old 90'!G322/'Res old 90'!$E$38*'Res old 45'!$E$38</f>
        <v>#REF!</v>
      </c>
    </row>
    <row r="323" spans="3:7" ht="12.75" customHeight="1" x14ac:dyDescent="0.2">
      <c r="C323" s="5">
        <v>7</v>
      </c>
      <c r="D323" s="6" t="e">
        <f>'Res old 90'!D323/'Res old 90'!$E$38*'Res old 45'!$E$38</f>
        <v>#REF!</v>
      </c>
      <c r="E323" s="6" t="e">
        <f>'Res old 90'!E323/'Res old 90'!$E$38*'Res old 45'!$E$38</f>
        <v>#REF!</v>
      </c>
      <c r="F323" s="6" t="e">
        <f>'Res old 90'!F323/'Res old 90'!$E$38*'Res old 45'!$E$38</f>
        <v>#REF!</v>
      </c>
      <c r="G323" s="6" t="e">
        <f>'Res old 90'!G323/'Res old 90'!$E$38*'Res old 45'!$E$38</f>
        <v>#REF!</v>
      </c>
    </row>
    <row r="324" spans="3:7" ht="12.75" customHeight="1" x14ac:dyDescent="0.2">
      <c r="C324" s="5">
        <v>8</v>
      </c>
      <c r="D324" s="6" t="e">
        <f>'Res old 90'!D324/'Res old 90'!$E$38*'Res old 45'!$E$38</f>
        <v>#REF!</v>
      </c>
      <c r="E324" s="6" t="e">
        <f>'Res old 90'!E324/'Res old 90'!$E$38*'Res old 45'!$E$38</f>
        <v>#REF!</v>
      </c>
      <c r="F324" s="6" t="e">
        <f>'Res old 90'!F324/'Res old 90'!$E$38*'Res old 45'!$E$38</f>
        <v>#REF!</v>
      </c>
      <c r="G324" s="6" t="e">
        <f>'Res old 90'!G324/'Res old 90'!$E$38*'Res old 45'!$E$38</f>
        <v>#REF!</v>
      </c>
    </row>
    <row r="325" spans="3:7" ht="12.75" customHeight="1" x14ac:dyDescent="0.2">
      <c r="C325" s="5">
        <v>9</v>
      </c>
      <c r="D325" s="6" t="e">
        <f>'Res old 90'!D325/'Res old 90'!$E$38*'Res old 45'!$E$38</f>
        <v>#REF!</v>
      </c>
      <c r="E325" s="6" t="e">
        <f>'Res old 90'!E325/'Res old 90'!$E$38*'Res old 45'!$E$38</f>
        <v>#REF!</v>
      </c>
      <c r="F325" s="6" t="e">
        <f>'Res old 90'!F325/'Res old 90'!$E$38*'Res old 45'!$E$38</f>
        <v>#REF!</v>
      </c>
      <c r="G325" s="6" t="e">
        <f>'Res old 90'!G325/'Res old 90'!$E$38*'Res old 45'!$E$38</f>
        <v>#REF!</v>
      </c>
    </row>
    <row r="326" spans="3:7" ht="12.75" customHeight="1" x14ac:dyDescent="0.2">
      <c r="C326" s="5">
        <v>10</v>
      </c>
      <c r="D326" s="6" t="e">
        <f>'Res old 90'!D326/'Res old 90'!$E$38*'Res old 45'!$E$38</f>
        <v>#REF!</v>
      </c>
      <c r="E326" s="6" t="e">
        <f>'Res old 90'!E326/'Res old 90'!$E$38*'Res old 45'!$E$38</f>
        <v>#REF!</v>
      </c>
      <c r="F326" s="6" t="e">
        <f>'Res old 90'!F326/'Res old 90'!$E$38*'Res old 45'!$E$38</f>
        <v>#REF!</v>
      </c>
      <c r="G326" s="6" t="e">
        <f>'Res old 90'!G326/'Res old 90'!$E$38*'Res old 45'!$E$38</f>
        <v>#REF!</v>
      </c>
    </row>
    <row r="327" spans="3:7" ht="19.5" customHeight="1" x14ac:dyDescent="0.2">
      <c r="C327" s="5">
        <v>11</v>
      </c>
      <c r="D327" s="6" t="e">
        <f>'Res old 90'!D327/'Res old 90'!$E$38*'Res old 45'!$E$38</f>
        <v>#REF!</v>
      </c>
      <c r="E327" s="6" t="e">
        <f>'Res old 90'!E327/'Res old 90'!$E$38*'Res old 45'!$E$38</f>
        <v>#REF!</v>
      </c>
      <c r="F327" s="6" t="e">
        <f>'Res old 90'!F327/'Res old 90'!$E$38*'Res old 45'!$E$38</f>
        <v>#REF!</v>
      </c>
      <c r="G327" s="6" t="e">
        <f>'Res old 90'!G327/'Res old 90'!$E$38*'Res old 45'!$E$38</f>
        <v>#REF!</v>
      </c>
    </row>
    <row r="328" spans="3:7" ht="12.75" customHeight="1" x14ac:dyDescent="0.2">
      <c r="C328" s="5">
        <v>12</v>
      </c>
      <c r="D328" s="6" t="e">
        <f>'Res old 90'!D328/'Res old 90'!$E$38*'Res old 45'!$E$38</f>
        <v>#REF!</v>
      </c>
      <c r="E328" s="6" t="e">
        <f>'Res old 90'!E328/'Res old 90'!$E$38*'Res old 45'!$E$38</f>
        <v>#REF!</v>
      </c>
      <c r="F328" s="6" t="e">
        <f>'Res old 90'!F328/'Res old 90'!$E$38*'Res old 45'!$E$38</f>
        <v>#REF!</v>
      </c>
      <c r="G328" s="6" t="e">
        <f>'Res old 90'!G328/'Res old 90'!$E$38*'Res old 45'!$E$38</f>
        <v>#REF!</v>
      </c>
    </row>
    <row r="329" spans="3:7" ht="12.75" customHeight="1" x14ac:dyDescent="0.2">
      <c r="C329" s="5">
        <v>13</v>
      </c>
      <c r="D329" s="6" t="e">
        <f>'Res old 90'!D329/'Res old 90'!$E$38*'Res old 45'!$E$38</f>
        <v>#REF!</v>
      </c>
      <c r="E329" s="6" t="e">
        <f>'Res old 90'!E329/'Res old 90'!$E$38*'Res old 45'!$E$38</f>
        <v>#REF!</v>
      </c>
      <c r="F329" s="6" t="e">
        <f>'Res old 90'!F329/'Res old 90'!$E$38*'Res old 45'!$E$38</f>
        <v>#REF!</v>
      </c>
      <c r="G329" s="6" t="e">
        <f>'Res old 90'!G329/'Res old 90'!$E$38*'Res old 45'!$E$38</f>
        <v>#REF!</v>
      </c>
    </row>
    <row r="330" spans="3:7" ht="12.75" customHeight="1" x14ac:dyDescent="0.2">
      <c r="C330" s="5">
        <v>14</v>
      </c>
      <c r="D330" s="6" t="e">
        <f>'Res old 90'!D330/'Res old 90'!$E$38*'Res old 45'!$E$38</f>
        <v>#REF!</v>
      </c>
      <c r="E330" s="6" t="e">
        <f>'Res old 90'!E330/'Res old 90'!$E$38*'Res old 45'!$E$38</f>
        <v>#REF!</v>
      </c>
      <c r="F330" s="6" t="e">
        <f>'Res old 90'!F330/'Res old 90'!$E$38*'Res old 45'!$E$38</f>
        <v>#REF!</v>
      </c>
      <c r="G330" s="6" t="e">
        <f>'Res old 90'!G330/'Res old 90'!$E$38*'Res old 45'!$E$38</f>
        <v>#REF!</v>
      </c>
    </row>
    <row r="331" spans="3:7" ht="12.75" customHeight="1" x14ac:dyDescent="0.2">
      <c r="C331" s="5">
        <v>15</v>
      </c>
      <c r="D331" s="6" t="e">
        <f>'Res old 90'!D331/'Res old 90'!$E$38*'Res old 45'!$E$38</f>
        <v>#REF!</v>
      </c>
      <c r="E331" s="6" t="e">
        <f>'Res old 90'!E331/'Res old 90'!$E$38*'Res old 45'!$E$38</f>
        <v>#REF!</v>
      </c>
      <c r="F331" s="6" t="e">
        <f>'Res old 90'!F331/'Res old 90'!$E$38*'Res old 45'!$E$38</f>
        <v>#REF!</v>
      </c>
      <c r="G331" s="6" t="e">
        <f>'Res old 90'!G331/'Res old 90'!$E$38*'Res old 45'!$E$38</f>
        <v>#REF!</v>
      </c>
    </row>
    <row r="332" spans="3:7" ht="19.5" customHeight="1" x14ac:dyDescent="0.2">
      <c r="C332" s="5">
        <v>16</v>
      </c>
      <c r="D332" s="6" t="e">
        <f>'Res old 90'!D332/'Res old 90'!$E$38*'Res old 45'!$E$38</f>
        <v>#REF!</v>
      </c>
      <c r="E332" s="6" t="e">
        <f>'Res old 90'!E332/'Res old 90'!$E$38*'Res old 45'!$E$38</f>
        <v>#REF!</v>
      </c>
      <c r="F332" s="6" t="e">
        <f>'Res old 90'!F332/'Res old 90'!$E$38*'Res old 45'!$E$38</f>
        <v>#REF!</v>
      </c>
      <c r="G332" s="6" t="e">
        <f>'Res old 90'!G332/'Res old 90'!$E$38*'Res old 45'!$E$38</f>
        <v>#REF!</v>
      </c>
    </row>
    <row r="333" spans="3:7" ht="12.75" customHeight="1" x14ac:dyDescent="0.2">
      <c r="C333" s="5">
        <v>17</v>
      </c>
      <c r="D333" s="6" t="e">
        <f>'Res old 90'!D333/'Res old 90'!$E$38*'Res old 45'!$E$38</f>
        <v>#REF!</v>
      </c>
      <c r="E333" s="6" t="e">
        <f>'Res old 90'!E333/'Res old 90'!$E$38*'Res old 45'!$E$38</f>
        <v>#REF!</v>
      </c>
      <c r="F333" s="6" t="e">
        <f>'Res old 90'!F333/'Res old 90'!$E$38*'Res old 45'!$E$38</f>
        <v>#REF!</v>
      </c>
      <c r="G333" s="6" t="e">
        <f>'Res old 90'!G333/'Res old 90'!$E$38*'Res old 45'!$E$38</f>
        <v>#REF!</v>
      </c>
    </row>
    <row r="334" spans="3:7" ht="12.75" customHeight="1" x14ac:dyDescent="0.2">
      <c r="C334" s="5">
        <v>18</v>
      </c>
      <c r="D334" s="6" t="e">
        <f>'Res old 90'!D334/'Res old 90'!$E$38*'Res old 45'!$E$38</f>
        <v>#REF!</v>
      </c>
      <c r="E334" s="6" t="e">
        <f>'Res old 90'!E334/'Res old 90'!$E$38*'Res old 45'!$E$38</f>
        <v>#REF!</v>
      </c>
      <c r="F334" s="6" t="e">
        <f>'Res old 90'!F334/'Res old 90'!$E$38*'Res old 45'!$E$38</f>
        <v>#REF!</v>
      </c>
      <c r="G334" s="6" t="e">
        <f>'Res old 90'!G334/'Res old 90'!$E$38*'Res old 45'!$E$38</f>
        <v>#REF!</v>
      </c>
    </row>
    <row r="335" spans="3:7" ht="12.75" customHeight="1" x14ac:dyDescent="0.2">
      <c r="C335" s="5">
        <v>19</v>
      </c>
      <c r="D335" s="6" t="e">
        <f>'Res old 90'!D335/'Res old 90'!$E$38*'Res old 45'!$E$38</f>
        <v>#REF!</v>
      </c>
      <c r="E335" s="6" t="e">
        <f>'Res old 90'!E335/'Res old 90'!$E$38*'Res old 45'!$E$38</f>
        <v>#REF!</v>
      </c>
      <c r="F335" s="6" t="e">
        <f>'Res old 90'!F335/'Res old 90'!$E$38*'Res old 45'!$E$38</f>
        <v>#REF!</v>
      </c>
      <c r="G335" s="6" t="e">
        <f>'Res old 90'!G335/'Res old 90'!$E$38*'Res old 45'!$E$38</f>
        <v>#REF!</v>
      </c>
    </row>
    <row r="336" spans="3:7" ht="12.75" customHeight="1" x14ac:dyDescent="0.2">
      <c r="C336" s="5">
        <v>20</v>
      </c>
      <c r="D336" s="6" t="e">
        <f>'Res old 90'!D336/'Res old 90'!$E$38*'Res old 45'!$E$38</f>
        <v>#REF!</v>
      </c>
      <c r="E336" s="6" t="e">
        <f>'Res old 90'!E336/'Res old 90'!$E$38*'Res old 45'!$E$38</f>
        <v>#REF!</v>
      </c>
      <c r="F336" s="6" t="e">
        <f>'Res old 90'!F336/'Res old 90'!$E$38*'Res old 45'!$E$38</f>
        <v>#REF!</v>
      </c>
      <c r="G336" s="6" t="e">
        <f>'Res old 90'!G336/'Res old 90'!$E$38*'Res old 45'!$E$38</f>
        <v>#REF!</v>
      </c>
    </row>
    <row r="337" spans="3:7" ht="19.5" customHeight="1" x14ac:dyDescent="0.2">
      <c r="C337" s="5">
        <v>21</v>
      </c>
      <c r="D337" s="6" t="e">
        <f>'Res old 90'!D337/'Res old 90'!$E$38*'Res old 45'!$E$38</f>
        <v>#REF!</v>
      </c>
      <c r="E337" s="6" t="e">
        <f>'Res old 90'!E337/'Res old 90'!$E$38*'Res old 45'!$E$38</f>
        <v>#REF!</v>
      </c>
      <c r="F337" s="6" t="e">
        <f>'Res old 90'!F337/'Res old 90'!$E$38*'Res old 45'!$E$38</f>
        <v>#REF!</v>
      </c>
      <c r="G337" s="6" t="e">
        <f>'Res old 90'!G337/'Res old 90'!$E$38*'Res old 45'!$E$38</f>
        <v>#REF!</v>
      </c>
    </row>
    <row r="338" spans="3:7" ht="12.75" customHeight="1" x14ac:dyDescent="0.2">
      <c r="C338" s="5">
        <v>22</v>
      </c>
      <c r="D338" s="6" t="e">
        <f>'Res old 90'!D338/'Res old 90'!$E$38*'Res old 45'!$E$38</f>
        <v>#REF!</v>
      </c>
      <c r="E338" s="6" t="e">
        <f>'Res old 90'!E338/'Res old 90'!$E$38*'Res old 45'!$E$38</f>
        <v>#REF!</v>
      </c>
      <c r="F338" s="6" t="e">
        <f>'Res old 90'!F338/'Res old 90'!$E$38*'Res old 45'!$E$38</f>
        <v>#REF!</v>
      </c>
      <c r="G338" s="6" t="e">
        <f>'Res old 90'!G338/'Res old 90'!$E$38*'Res old 45'!$E$38</f>
        <v>#REF!</v>
      </c>
    </row>
    <row r="339" spans="3:7" ht="12.75" customHeight="1" x14ac:dyDescent="0.2">
      <c r="C339" s="5">
        <v>23</v>
      </c>
      <c r="D339" s="6" t="e">
        <f>'Res old 90'!D339/'Res old 90'!$E$38*'Res old 45'!$E$38</f>
        <v>#REF!</v>
      </c>
      <c r="E339" s="6" t="e">
        <f>'Res old 90'!E339/'Res old 90'!$E$38*'Res old 45'!$E$38</f>
        <v>#REF!</v>
      </c>
      <c r="F339" s="6" t="e">
        <f>'Res old 90'!F339/'Res old 90'!$E$38*'Res old 45'!$E$38</f>
        <v>#REF!</v>
      </c>
      <c r="G339" s="6" t="e">
        <f>'Res old 90'!G339/'Res old 90'!$E$38*'Res old 45'!$E$38</f>
        <v>#REF!</v>
      </c>
    </row>
    <row r="340" spans="3:7" ht="12.75" customHeight="1" x14ac:dyDescent="0.2">
      <c r="C340" s="5">
        <v>24</v>
      </c>
      <c r="D340" s="6" t="e">
        <f>'Res old 90'!D340/'Res old 90'!$E$38*'Res old 45'!$E$38</f>
        <v>#REF!</v>
      </c>
      <c r="E340" s="6" t="e">
        <f>'Res old 90'!E340/'Res old 90'!$E$38*'Res old 45'!$E$38</f>
        <v>#REF!</v>
      </c>
      <c r="F340" s="6" t="e">
        <f>'Res old 90'!F340/'Res old 90'!$E$38*'Res old 45'!$E$38</f>
        <v>#REF!</v>
      </c>
      <c r="G340" s="6" t="e">
        <f>'Res old 90'!G340/'Res old 90'!$E$38*'Res old 45'!$E$38</f>
        <v>#REF!</v>
      </c>
    </row>
    <row r="341" spans="3:7" ht="12.75" customHeight="1" x14ac:dyDescent="0.2">
      <c r="C341" s="5">
        <v>25</v>
      </c>
      <c r="D341" s="6" t="e">
        <f>'Res old 90'!D341/'Res old 90'!$E$38*'Res old 45'!$E$38</f>
        <v>#REF!</v>
      </c>
      <c r="E341" s="6" t="e">
        <f>'Res old 90'!E341/'Res old 90'!$E$38*'Res old 45'!$E$38</f>
        <v>#REF!</v>
      </c>
      <c r="F341" s="6" t="e">
        <f>'Res old 90'!F341/'Res old 90'!$E$38*'Res old 45'!$E$38</f>
        <v>#REF!</v>
      </c>
      <c r="G341" s="6" t="e">
        <f>'Res old 90'!G341/'Res old 90'!$E$38*'Res old 45'!$E$38</f>
        <v>#REF!</v>
      </c>
    </row>
    <row r="342" spans="3:7" ht="18" customHeight="1" x14ac:dyDescent="0.2">
      <c r="C342" s="19" t="e">
        <f>C308</f>
        <v>#REF!</v>
      </c>
      <c r="D342" s="25"/>
      <c r="E342" s="25"/>
      <c r="F342" s="25"/>
    </row>
    <row r="343" spans="3:7" ht="18" customHeight="1" x14ac:dyDescent="0.2">
      <c r="C343" s="4" t="s">
        <v>8</v>
      </c>
      <c r="E343" s="8"/>
      <c r="F343" s="15"/>
      <c r="G343" s="14"/>
    </row>
    <row r="344" spans="3:7" ht="18" customHeight="1" x14ac:dyDescent="0.2">
      <c r="C344" s="4" t="s">
        <v>0</v>
      </c>
      <c r="D344" s="15"/>
      <c r="E344" s="20">
        <v>0.45</v>
      </c>
      <c r="F344" s="15"/>
      <c r="G344" s="14" t="str">
        <f>+cit</f>
        <v/>
      </c>
    </row>
    <row r="345" spans="3:7" ht="18" customHeight="1" x14ac:dyDescent="0.2">
      <c r="C345" s="4" t="s">
        <v>22</v>
      </c>
      <c r="D345" s="15"/>
      <c r="E345" s="8"/>
      <c r="F345" s="8"/>
      <c r="G345" s="24" t="str">
        <f>+_cit1</f>
        <v/>
      </c>
    </row>
    <row r="346" spans="3:7" x14ac:dyDescent="0.2">
      <c r="C346" s="4"/>
      <c r="D346" s="15"/>
      <c r="E346" s="8"/>
      <c r="F346" s="15"/>
      <c r="G346" s="24"/>
    </row>
    <row r="347" spans="3:7" x14ac:dyDescent="0.2">
      <c r="C347" s="2"/>
      <c r="D347" s="9"/>
      <c r="E347" s="10"/>
      <c r="F347" s="10" t="s">
        <v>52</v>
      </c>
    </row>
    <row r="348" spans="3:7" ht="25.5" x14ac:dyDescent="0.2">
      <c r="C348" s="2"/>
      <c r="D348" s="2"/>
      <c r="E348" s="2"/>
      <c r="F348" s="50" t="s">
        <v>53</v>
      </c>
    </row>
    <row r="349" spans="3:7" x14ac:dyDescent="0.2">
      <c r="C349" s="3"/>
      <c r="D349" s="3"/>
      <c r="E349" s="2"/>
      <c r="F349" s="43" t="s">
        <v>54</v>
      </c>
      <c r="G349" s="3"/>
    </row>
    <row r="350" spans="3:7" ht="25.5" x14ac:dyDescent="0.2">
      <c r="C350" s="51" t="s">
        <v>56</v>
      </c>
      <c r="D350" s="28" t="s">
        <v>3</v>
      </c>
      <c r="E350" s="28" t="s">
        <v>7</v>
      </c>
      <c r="F350" s="51" t="s">
        <v>55</v>
      </c>
      <c r="G350" s="51" t="s">
        <v>57</v>
      </c>
    </row>
    <row r="351" spans="3:7" ht="19.5" customHeight="1" x14ac:dyDescent="0.2">
      <c r="C351" s="5">
        <v>1</v>
      </c>
      <c r="D351" s="6" t="e">
        <f>'Res old 90'!D351/'Res old 90'!$E$38*'Res old 45'!$E$38</f>
        <v>#REF!</v>
      </c>
      <c r="E351" s="6" t="e">
        <f>'Res old 90'!E351/'Res old 90'!$E$38*'Res old 45'!$E$38</f>
        <v>#REF!</v>
      </c>
      <c r="F351" s="6" t="e">
        <f>'Res old 90'!F351/'Res old 90'!$E$38*'Res old 45'!$E$38</f>
        <v>#REF!</v>
      </c>
      <c r="G351" s="6" t="e">
        <f>'Res old 90'!G351/'Res old 90'!$E$38*'Res old 45'!$E$38</f>
        <v>#REF!</v>
      </c>
    </row>
    <row r="352" spans="3:7" ht="12.75" customHeight="1" x14ac:dyDescent="0.2">
      <c r="C352" s="5">
        <v>2</v>
      </c>
      <c r="D352" s="6" t="e">
        <f>'Res old 90'!D352/'Res old 90'!$E$38*'Res old 45'!$E$38</f>
        <v>#REF!</v>
      </c>
      <c r="E352" s="6" t="e">
        <f>'Res old 90'!E352/'Res old 90'!$E$38*'Res old 45'!$E$38</f>
        <v>#REF!</v>
      </c>
      <c r="F352" s="6" t="e">
        <f>'Res old 90'!F352/'Res old 90'!$E$38*'Res old 45'!$E$38</f>
        <v>#REF!</v>
      </c>
      <c r="G352" s="6" t="e">
        <f>'Res old 90'!G352/'Res old 90'!$E$38*'Res old 45'!$E$38</f>
        <v>#REF!</v>
      </c>
    </row>
    <row r="353" spans="3:7" ht="12.75" customHeight="1" x14ac:dyDescent="0.2">
      <c r="C353" s="17">
        <v>3</v>
      </c>
      <c r="D353" s="6" t="e">
        <f>'Res old 90'!D353/'Res old 90'!$E$38*'Res old 45'!$E$38</f>
        <v>#REF!</v>
      </c>
      <c r="E353" s="6" t="e">
        <f>'Res old 90'!E353/'Res old 90'!$E$38*'Res old 45'!$E$38</f>
        <v>#REF!</v>
      </c>
      <c r="F353" s="6" t="e">
        <f>'Res old 90'!F353/'Res old 90'!$E$38*'Res old 45'!$E$38</f>
        <v>#REF!</v>
      </c>
      <c r="G353" s="6" t="e">
        <f>'Res old 90'!G353/'Res old 90'!$E$38*'Res old 45'!$E$38</f>
        <v>#REF!</v>
      </c>
    </row>
    <row r="354" spans="3:7" ht="12.75" customHeight="1" x14ac:dyDescent="0.2">
      <c r="C354" s="5">
        <v>4</v>
      </c>
      <c r="D354" s="6" t="e">
        <f>'Res old 90'!D354/'Res old 90'!$E$38*'Res old 45'!$E$38</f>
        <v>#REF!</v>
      </c>
      <c r="E354" s="6" t="e">
        <f>'Res old 90'!E354/'Res old 90'!$E$38*'Res old 45'!$E$38</f>
        <v>#REF!</v>
      </c>
      <c r="F354" s="6" t="e">
        <f>'Res old 90'!F354/'Res old 90'!$E$38*'Res old 45'!$E$38</f>
        <v>#REF!</v>
      </c>
      <c r="G354" s="6" t="e">
        <f>'Res old 90'!G354/'Res old 90'!$E$38*'Res old 45'!$E$38</f>
        <v>#REF!</v>
      </c>
    </row>
    <row r="355" spans="3:7" ht="12.75" customHeight="1" x14ac:dyDescent="0.2">
      <c r="C355" s="5">
        <v>5</v>
      </c>
      <c r="D355" s="6" t="e">
        <f>'Res old 90'!D355/'Res old 90'!$E$38*'Res old 45'!$E$38</f>
        <v>#REF!</v>
      </c>
      <c r="E355" s="6" t="e">
        <f>'Res old 90'!E355/'Res old 90'!$E$38*'Res old 45'!$E$38</f>
        <v>#REF!</v>
      </c>
      <c r="F355" s="6" t="e">
        <f>'Res old 90'!F355/'Res old 90'!$E$38*'Res old 45'!$E$38</f>
        <v>#REF!</v>
      </c>
      <c r="G355" s="6" t="e">
        <f>'Res old 90'!G355/'Res old 90'!$E$38*'Res old 45'!$E$38</f>
        <v>#REF!</v>
      </c>
    </row>
    <row r="356" spans="3:7" ht="19.5" customHeight="1" x14ac:dyDescent="0.2">
      <c r="C356" s="17">
        <v>6</v>
      </c>
      <c r="D356" s="6" t="e">
        <f>'Res old 90'!D356/'Res old 90'!$E$38*'Res old 45'!$E$38</f>
        <v>#REF!</v>
      </c>
      <c r="E356" s="6" t="e">
        <f>'Res old 90'!E356/'Res old 90'!$E$38*'Res old 45'!$E$38</f>
        <v>#REF!</v>
      </c>
      <c r="F356" s="6" t="e">
        <f>'Res old 90'!F356/'Res old 90'!$E$38*'Res old 45'!$E$38</f>
        <v>#REF!</v>
      </c>
      <c r="G356" s="6" t="e">
        <f>'Res old 90'!G356/'Res old 90'!$E$38*'Res old 45'!$E$38</f>
        <v>#REF!</v>
      </c>
    </row>
    <row r="357" spans="3:7" ht="12.75" customHeight="1" x14ac:dyDescent="0.2">
      <c r="C357" s="5">
        <v>7</v>
      </c>
      <c r="D357" s="6" t="e">
        <f>'Res old 90'!D357/'Res old 90'!$E$38*'Res old 45'!$E$38</f>
        <v>#REF!</v>
      </c>
      <c r="E357" s="6" t="e">
        <f>'Res old 90'!E357/'Res old 90'!$E$38*'Res old 45'!$E$38</f>
        <v>#REF!</v>
      </c>
      <c r="F357" s="6" t="e">
        <f>'Res old 90'!F357/'Res old 90'!$E$38*'Res old 45'!$E$38</f>
        <v>#REF!</v>
      </c>
      <c r="G357" s="6" t="e">
        <f>'Res old 90'!G357/'Res old 90'!$E$38*'Res old 45'!$E$38</f>
        <v>#REF!</v>
      </c>
    </row>
    <row r="358" spans="3:7" ht="12.75" customHeight="1" x14ac:dyDescent="0.2">
      <c r="C358" s="5">
        <v>8</v>
      </c>
      <c r="D358" s="6" t="e">
        <f>'Res old 90'!D358/'Res old 90'!$E$38*'Res old 45'!$E$38</f>
        <v>#REF!</v>
      </c>
      <c r="E358" s="6" t="e">
        <f>'Res old 90'!E358/'Res old 90'!$E$38*'Res old 45'!$E$38</f>
        <v>#REF!</v>
      </c>
      <c r="F358" s="6" t="e">
        <f>'Res old 90'!F358/'Res old 90'!$E$38*'Res old 45'!$E$38</f>
        <v>#REF!</v>
      </c>
      <c r="G358" s="6" t="e">
        <f>'Res old 90'!G358/'Res old 90'!$E$38*'Res old 45'!$E$38</f>
        <v>#REF!</v>
      </c>
    </row>
    <row r="359" spans="3:7" ht="12.75" customHeight="1" x14ac:dyDescent="0.2">
      <c r="C359" s="5">
        <v>9</v>
      </c>
      <c r="D359" s="6" t="e">
        <f>'Res old 90'!D359/'Res old 90'!$E$38*'Res old 45'!$E$38</f>
        <v>#REF!</v>
      </c>
      <c r="E359" s="6" t="e">
        <f>'Res old 90'!E359/'Res old 90'!$E$38*'Res old 45'!$E$38</f>
        <v>#REF!</v>
      </c>
      <c r="F359" s="6" t="e">
        <f>'Res old 90'!F359/'Res old 90'!$E$38*'Res old 45'!$E$38</f>
        <v>#REF!</v>
      </c>
      <c r="G359" s="6" t="e">
        <f>'Res old 90'!G359/'Res old 90'!$E$38*'Res old 45'!$E$38</f>
        <v>#REF!</v>
      </c>
    </row>
    <row r="360" spans="3:7" ht="12.75" customHeight="1" x14ac:dyDescent="0.2">
      <c r="C360" s="5">
        <v>10</v>
      </c>
      <c r="D360" s="6" t="e">
        <f>'Res old 90'!D360/'Res old 90'!$E$38*'Res old 45'!$E$38</f>
        <v>#REF!</v>
      </c>
      <c r="E360" s="6" t="e">
        <f>'Res old 90'!E360/'Res old 90'!$E$38*'Res old 45'!$E$38</f>
        <v>#REF!</v>
      </c>
      <c r="F360" s="6" t="e">
        <f>'Res old 90'!F360/'Res old 90'!$E$38*'Res old 45'!$E$38</f>
        <v>#REF!</v>
      </c>
      <c r="G360" s="6" t="e">
        <f>'Res old 90'!G360/'Res old 90'!$E$38*'Res old 45'!$E$38</f>
        <v>#REF!</v>
      </c>
    </row>
    <row r="361" spans="3:7" ht="19.5" customHeight="1" x14ac:dyDescent="0.2">
      <c r="C361" s="5">
        <v>11</v>
      </c>
      <c r="D361" s="6" t="e">
        <f>'Res old 90'!D361/'Res old 90'!$E$38*'Res old 45'!$E$38</f>
        <v>#REF!</v>
      </c>
      <c r="E361" s="6" t="e">
        <f>'Res old 90'!E361/'Res old 90'!$E$38*'Res old 45'!$E$38</f>
        <v>#REF!</v>
      </c>
      <c r="F361" s="6" t="e">
        <f>'Res old 90'!F361/'Res old 90'!$E$38*'Res old 45'!$E$38</f>
        <v>#REF!</v>
      </c>
      <c r="G361" s="6" t="e">
        <f>'Res old 90'!G361/'Res old 90'!$E$38*'Res old 45'!$E$38</f>
        <v>#REF!</v>
      </c>
    </row>
    <row r="362" spans="3:7" ht="12.75" customHeight="1" x14ac:dyDescent="0.2">
      <c r="C362" s="5">
        <v>12</v>
      </c>
      <c r="D362" s="6" t="e">
        <f>'Res old 90'!D362/'Res old 90'!$E$38*'Res old 45'!$E$38</f>
        <v>#REF!</v>
      </c>
      <c r="E362" s="6" t="e">
        <f>'Res old 90'!E362/'Res old 90'!$E$38*'Res old 45'!$E$38</f>
        <v>#REF!</v>
      </c>
      <c r="F362" s="6" t="e">
        <f>'Res old 90'!F362/'Res old 90'!$E$38*'Res old 45'!$E$38</f>
        <v>#REF!</v>
      </c>
      <c r="G362" s="6" t="e">
        <f>'Res old 90'!G362/'Res old 90'!$E$38*'Res old 45'!$E$38</f>
        <v>#REF!</v>
      </c>
    </row>
    <row r="363" spans="3:7" ht="12.75" customHeight="1" x14ac:dyDescent="0.2">
      <c r="C363" s="5">
        <v>13</v>
      </c>
      <c r="D363" s="6" t="e">
        <f>'Res old 90'!D363/'Res old 90'!$E$38*'Res old 45'!$E$38</f>
        <v>#REF!</v>
      </c>
      <c r="E363" s="6" t="e">
        <f>'Res old 90'!E363/'Res old 90'!$E$38*'Res old 45'!$E$38</f>
        <v>#REF!</v>
      </c>
      <c r="F363" s="6" t="e">
        <f>'Res old 90'!F363/'Res old 90'!$E$38*'Res old 45'!$E$38</f>
        <v>#REF!</v>
      </c>
      <c r="G363" s="6" t="e">
        <f>'Res old 90'!G363/'Res old 90'!$E$38*'Res old 45'!$E$38</f>
        <v>#REF!</v>
      </c>
    </row>
    <row r="364" spans="3:7" ht="12.75" customHeight="1" x14ac:dyDescent="0.2">
      <c r="C364" s="5">
        <v>14</v>
      </c>
      <c r="D364" s="6" t="e">
        <f>'Res old 90'!D364/'Res old 90'!$E$38*'Res old 45'!$E$38</f>
        <v>#REF!</v>
      </c>
      <c r="E364" s="6" t="e">
        <f>'Res old 90'!E364/'Res old 90'!$E$38*'Res old 45'!$E$38</f>
        <v>#REF!</v>
      </c>
      <c r="F364" s="6" t="e">
        <f>'Res old 90'!F364/'Res old 90'!$E$38*'Res old 45'!$E$38</f>
        <v>#REF!</v>
      </c>
      <c r="G364" s="6" t="e">
        <f>'Res old 90'!G364/'Res old 90'!$E$38*'Res old 45'!$E$38</f>
        <v>#REF!</v>
      </c>
    </row>
    <row r="365" spans="3:7" ht="12.75" customHeight="1" x14ac:dyDescent="0.2">
      <c r="C365" s="5">
        <v>15</v>
      </c>
      <c r="D365" s="6" t="e">
        <f>'Res old 90'!D365/'Res old 90'!$E$38*'Res old 45'!$E$38</f>
        <v>#REF!</v>
      </c>
      <c r="E365" s="6" t="e">
        <f>'Res old 90'!E365/'Res old 90'!$E$38*'Res old 45'!$E$38</f>
        <v>#REF!</v>
      </c>
      <c r="F365" s="6" t="e">
        <f>'Res old 90'!F365/'Res old 90'!$E$38*'Res old 45'!$E$38</f>
        <v>#REF!</v>
      </c>
      <c r="G365" s="6" t="e">
        <f>'Res old 90'!G365/'Res old 90'!$E$38*'Res old 45'!$E$38</f>
        <v>#REF!</v>
      </c>
    </row>
    <row r="366" spans="3:7" ht="19.5" customHeight="1" x14ac:dyDescent="0.2">
      <c r="C366" s="5">
        <v>16</v>
      </c>
      <c r="D366" s="6" t="e">
        <f>'Res old 90'!D366/'Res old 90'!$E$38*'Res old 45'!$E$38</f>
        <v>#REF!</v>
      </c>
      <c r="E366" s="6" t="e">
        <f>'Res old 90'!E366/'Res old 90'!$E$38*'Res old 45'!$E$38</f>
        <v>#REF!</v>
      </c>
      <c r="F366" s="6" t="e">
        <f>'Res old 90'!F366/'Res old 90'!$E$38*'Res old 45'!$E$38</f>
        <v>#REF!</v>
      </c>
      <c r="G366" s="6" t="e">
        <f>'Res old 90'!G366/'Res old 90'!$E$38*'Res old 45'!$E$38</f>
        <v>#REF!</v>
      </c>
    </row>
    <row r="367" spans="3:7" ht="12.75" customHeight="1" x14ac:dyDescent="0.2">
      <c r="C367" s="5">
        <v>17</v>
      </c>
      <c r="D367" s="6" t="e">
        <f>'Res old 90'!D367/'Res old 90'!$E$38*'Res old 45'!$E$38</f>
        <v>#REF!</v>
      </c>
      <c r="E367" s="6" t="e">
        <f>'Res old 90'!E367/'Res old 90'!$E$38*'Res old 45'!$E$38</f>
        <v>#REF!</v>
      </c>
      <c r="F367" s="6" t="e">
        <f>'Res old 90'!F367/'Res old 90'!$E$38*'Res old 45'!$E$38</f>
        <v>#REF!</v>
      </c>
      <c r="G367" s="6" t="e">
        <f>'Res old 90'!G367/'Res old 90'!$E$38*'Res old 45'!$E$38</f>
        <v>#REF!</v>
      </c>
    </row>
    <row r="368" spans="3:7" ht="12.75" customHeight="1" x14ac:dyDescent="0.2">
      <c r="C368" s="5">
        <v>18</v>
      </c>
      <c r="D368" s="6" t="e">
        <f>'Res old 90'!D368/'Res old 90'!$E$38*'Res old 45'!$E$38</f>
        <v>#REF!</v>
      </c>
      <c r="E368" s="6" t="e">
        <f>'Res old 90'!E368/'Res old 90'!$E$38*'Res old 45'!$E$38</f>
        <v>#REF!</v>
      </c>
      <c r="F368" s="6" t="e">
        <f>'Res old 90'!F368/'Res old 90'!$E$38*'Res old 45'!$E$38</f>
        <v>#REF!</v>
      </c>
      <c r="G368" s="6" t="e">
        <f>'Res old 90'!G368/'Res old 90'!$E$38*'Res old 45'!$E$38</f>
        <v>#REF!</v>
      </c>
    </row>
    <row r="369" spans="3:7" ht="12.75" customHeight="1" x14ac:dyDescent="0.2">
      <c r="C369" s="5">
        <v>19</v>
      </c>
      <c r="D369" s="6" t="e">
        <f>'Res old 90'!D369/'Res old 90'!$E$38*'Res old 45'!$E$38</f>
        <v>#REF!</v>
      </c>
      <c r="E369" s="6" t="e">
        <f>'Res old 90'!E369/'Res old 90'!$E$38*'Res old 45'!$E$38</f>
        <v>#REF!</v>
      </c>
      <c r="F369" s="6" t="e">
        <f>'Res old 90'!F369/'Res old 90'!$E$38*'Res old 45'!$E$38</f>
        <v>#REF!</v>
      </c>
      <c r="G369" s="6" t="e">
        <f>'Res old 90'!G369/'Res old 90'!$E$38*'Res old 45'!$E$38</f>
        <v>#REF!</v>
      </c>
    </row>
    <row r="370" spans="3:7" ht="12.75" customHeight="1" x14ac:dyDescent="0.2">
      <c r="C370" s="5">
        <v>20</v>
      </c>
      <c r="D370" s="6" t="e">
        <f>'Res old 90'!D370/'Res old 90'!$E$38*'Res old 45'!$E$38</f>
        <v>#REF!</v>
      </c>
      <c r="E370" s="6" t="e">
        <f>'Res old 90'!E370/'Res old 90'!$E$38*'Res old 45'!$E$38</f>
        <v>#REF!</v>
      </c>
      <c r="F370" s="6" t="e">
        <f>'Res old 90'!F370/'Res old 90'!$E$38*'Res old 45'!$E$38</f>
        <v>#REF!</v>
      </c>
      <c r="G370" s="6" t="e">
        <f>'Res old 90'!G370/'Res old 90'!$E$38*'Res old 45'!$E$38</f>
        <v>#REF!</v>
      </c>
    </row>
    <row r="371" spans="3:7" ht="19.5" customHeight="1" x14ac:dyDescent="0.2">
      <c r="C371" s="5">
        <v>21</v>
      </c>
      <c r="D371" s="6" t="e">
        <f>'Res old 90'!D371/'Res old 90'!$E$38*'Res old 45'!$E$38</f>
        <v>#REF!</v>
      </c>
      <c r="E371" s="6" t="e">
        <f>'Res old 90'!E371/'Res old 90'!$E$38*'Res old 45'!$E$38</f>
        <v>#REF!</v>
      </c>
      <c r="F371" s="6" t="e">
        <f>'Res old 90'!F371/'Res old 90'!$E$38*'Res old 45'!$E$38</f>
        <v>#REF!</v>
      </c>
      <c r="G371" s="6" t="e">
        <f>'Res old 90'!G371/'Res old 90'!$E$38*'Res old 45'!$E$38</f>
        <v>#REF!</v>
      </c>
    </row>
    <row r="372" spans="3:7" ht="12.75" customHeight="1" x14ac:dyDescent="0.2">
      <c r="C372" s="5">
        <v>22</v>
      </c>
      <c r="D372" s="6" t="e">
        <f>'Res old 90'!D372/'Res old 90'!$E$38*'Res old 45'!$E$38</f>
        <v>#REF!</v>
      </c>
      <c r="E372" s="6" t="e">
        <f>'Res old 90'!E372/'Res old 90'!$E$38*'Res old 45'!$E$38</f>
        <v>#REF!</v>
      </c>
      <c r="F372" s="6" t="e">
        <f>'Res old 90'!F372/'Res old 90'!$E$38*'Res old 45'!$E$38</f>
        <v>#REF!</v>
      </c>
      <c r="G372" s="6" t="e">
        <f>'Res old 90'!G372/'Res old 90'!$E$38*'Res old 45'!$E$38</f>
        <v>#REF!</v>
      </c>
    </row>
    <row r="373" spans="3:7" ht="12.75" customHeight="1" x14ac:dyDescent="0.2">
      <c r="C373" s="5">
        <v>23</v>
      </c>
      <c r="D373" s="6" t="e">
        <f>'Res old 90'!D373/'Res old 90'!$E$38*'Res old 45'!$E$38</f>
        <v>#REF!</v>
      </c>
      <c r="E373" s="6" t="e">
        <f>'Res old 90'!E373/'Res old 90'!$E$38*'Res old 45'!$E$38</f>
        <v>#REF!</v>
      </c>
      <c r="F373" s="6" t="e">
        <f>'Res old 90'!F373/'Res old 90'!$E$38*'Res old 45'!$E$38</f>
        <v>#REF!</v>
      </c>
      <c r="G373" s="6" t="e">
        <f>'Res old 90'!G373/'Res old 90'!$E$38*'Res old 45'!$E$38</f>
        <v>#REF!</v>
      </c>
    </row>
    <row r="374" spans="3:7" ht="12.75" customHeight="1" x14ac:dyDescent="0.2">
      <c r="C374" s="5">
        <v>24</v>
      </c>
      <c r="D374" s="6" t="e">
        <f>'Res old 90'!D374/'Res old 90'!$E$38*'Res old 45'!$E$38</f>
        <v>#REF!</v>
      </c>
      <c r="E374" s="6" t="e">
        <f>'Res old 90'!E374/'Res old 90'!$E$38*'Res old 45'!$E$38</f>
        <v>#REF!</v>
      </c>
      <c r="F374" s="6" t="e">
        <f>'Res old 90'!F374/'Res old 90'!$E$38*'Res old 45'!$E$38</f>
        <v>#REF!</v>
      </c>
      <c r="G374" s="6" t="e">
        <f>'Res old 90'!G374/'Res old 90'!$E$38*'Res old 45'!$E$38</f>
        <v>#REF!</v>
      </c>
    </row>
    <row r="375" spans="3:7" ht="12.75" customHeight="1" x14ac:dyDescent="0.2">
      <c r="C375" s="5">
        <v>25</v>
      </c>
      <c r="D375" s="6" t="e">
        <f>'Res old 90'!D375/'Res old 90'!$E$38*'Res old 45'!$E$38</f>
        <v>#REF!</v>
      </c>
      <c r="E375" s="6" t="e">
        <f>'Res old 90'!E375/'Res old 90'!$E$38*'Res old 45'!$E$38</f>
        <v>#REF!</v>
      </c>
      <c r="F375" s="6" t="e">
        <f>'Res old 90'!F375/'Res old 90'!$E$38*'Res old 45'!$E$38</f>
        <v>#REF!</v>
      </c>
      <c r="G375" s="6" t="e">
        <f>'Res old 90'!G375/'Res old 90'!$E$38*'Res old 45'!$E$38</f>
        <v>#REF!</v>
      </c>
    </row>
    <row r="376" spans="3:7" ht="18" customHeight="1" x14ac:dyDescent="0.2">
      <c r="C376" s="19" t="e">
        <f>C342</f>
        <v>#REF!</v>
      </c>
      <c r="D376" s="25"/>
      <c r="E376" s="25"/>
      <c r="F376" s="25"/>
    </row>
    <row r="377" spans="3:7" ht="18" customHeight="1" x14ac:dyDescent="0.2">
      <c r="C377" s="4" t="s">
        <v>8</v>
      </c>
      <c r="E377" s="8"/>
      <c r="F377" s="15"/>
      <c r="G377" s="14"/>
    </row>
    <row r="378" spans="3:7" ht="18" customHeight="1" x14ac:dyDescent="0.2">
      <c r="C378" s="4" t="s">
        <v>0</v>
      </c>
      <c r="D378" s="15"/>
      <c r="E378" s="20">
        <v>0.45</v>
      </c>
      <c r="F378" s="15"/>
      <c r="G378" s="14" t="str">
        <f>+cit</f>
        <v/>
      </c>
    </row>
    <row r="379" spans="3:7" ht="18" customHeight="1" x14ac:dyDescent="0.2">
      <c r="C379" s="4" t="s">
        <v>23</v>
      </c>
      <c r="D379" s="15"/>
      <c r="E379" s="8"/>
      <c r="F379" s="8"/>
      <c r="G379" s="24" t="str">
        <f>+_cit1</f>
        <v/>
      </c>
    </row>
    <row r="380" spans="3:7" x14ac:dyDescent="0.2">
      <c r="C380" s="4"/>
      <c r="D380" s="15"/>
      <c r="E380" s="8"/>
      <c r="F380" s="15"/>
      <c r="G380" s="24"/>
    </row>
    <row r="381" spans="3:7" x14ac:dyDescent="0.2">
      <c r="C381" s="2"/>
      <c r="D381" s="9"/>
      <c r="E381" s="10"/>
      <c r="F381" s="10" t="s">
        <v>52</v>
      </c>
    </row>
    <row r="382" spans="3:7" ht="25.5" x14ac:dyDescent="0.2">
      <c r="C382" s="2"/>
      <c r="D382" s="2"/>
      <c r="E382" s="2"/>
      <c r="F382" s="50" t="s">
        <v>53</v>
      </c>
    </row>
    <row r="383" spans="3:7" x14ac:dyDescent="0.2">
      <c r="C383" s="3"/>
      <c r="D383" s="3"/>
      <c r="E383" s="2"/>
      <c r="F383" s="43" t="s">
        <v>54</v>
      </c>
      <c r="G383" s="3"/>
    </row>
    <row r="384" spans="3:7" ht="25.5" x14ac:dyDescent="0.2">
      <c r="C384" s="51" t="s">
        <v>56</v>
      </c>
      <c r="D384" s="28" t="s">
        <v>3</v>
      </c>
      <c r="E384" s="28" t="s">
        <v>7</v>
      </c>
      <c r="F384" s="51" t="s">
        <v>55</v>
      </c>
      <c r="G384" s="51" t="s">
        <v>57</v>
      </c>
    </row>
    <row r="385" spans="3:7" ht="19.5" customHeight="1" x14ac:dyDescent="0.2">
      <c r="C385" s="5">
        <v>1</v>
      </c>
      <c r="D385" s="6" t="e">
        <f>'Res old 90'!D385/'Res old 90'!$E$38*'Res old 45'!$E$38</f>
        <v>#REF!</v>
      </c>
      <c r="E385" s="6" t="e">
        <f>'Res old 90'!E385/'Res old 90'!$E$38*'Res old 45'!$E$38</f>
        <v>#REF!</v>
      </c>
      <c r="F385" s="6" t="e">
        <f>'Res old 90'!F385/'Res old 90'!$E$38*'Res old 45'!$E$38</f>
        <v>#REF!</v>
      </c>
      <c r="G385" s="6" t="e">
        <f>'Res old 90'!G385/'Res old 90'!$E$38*'Res old 45'!$E$38</f>
        <v>#REF!</v>
      </c>
    </row>
    <row r="386" spans="3:7" ht="12.75" customHeight="1" x14ac:dyDescent="0.2">
      <c r="C386" s="5">
        <v>2</v>
      </c>
      <c r="D386" s="6" t="e">
        <f>'Res old 90'!D386/'Res old 90'!$E$38*'Res old 45'!$E$38</f>
        <v>#REF!</v>
      </c>
      <c r="E386" s="6" t="e">
        <f>'Res old 90'!E386/'Res old 90'!$E$38*'Res old 45'!$E$38</f>
        <v>#REF!</v>
      </c>
      <c r="F386" s="6" t="e">
        <f>'Res old 90'!F386/'Res old 90'!$E$38*'Res old 45'!$E$38</f>
        <v>#REF!</v>
      </c>
      <c r="G386" s="6" t="e">
        <f>'Res old 90'!G386/'Res old 90'!$E$38*'Res old 45'!$E$38</f>
        <v>#REF!</v>
      </c>
    </row>
    <row r="387" spans="3:7" ht="12.75" customHeight="1" x14ac:dyDescent="0.2">
      <c r="C387" s="17">
        <v>3</v>
      </c>
      <c r="D387" s="6" t="e">
        <f>'Res old 90'!D387/'Res old 90'!$E$38*'Res old 45'!$E$38</f>
        <v>#REF!</v>
      </c>
      <c r="E387" s="6" t="e">
        <f>'Res old 90'!E387/'Res old 90'!$E$38*'Res old 45'!$E$38</f>
        <v>#REF!</v>
      </c>
      <c r="F387" s="6" t="e">
        <f>'Res old 90'!F387/'Res old 90'!$E$38*'Res old 45'!$E$38</f>
        <v>#REF!</v>
      </c>
      <c r="G387" s="6" t="e">
        <f>'Res old 90'!G387/'Res old 90'!$E$38*'Res old 45'!$E$38</f>
        <v>#REF!</v>
      </c>
    </row>
    <row r="388" spans="3:7" ht="12.75" customHeight="1" x14ac:dyDescent="0.2">
      <c r="C388" s="5">
        <v>4</v>
      </c>
      <c r="D388" s="6" t="e">
        <f>'Res old 90'!D388/'Res old 90'!$E$38*'Res old 45'!$E$38</f>
        <v>#REF!</v>
      </c>
      <c r="E388" s="6" t="e">
        <f>'Res old 90'!E388/'Res old 90'!$E$38*'Res old 45'!$E$38</f>
        <v>#REF!</v>
      </c>
      <c r="F388" s="6" t="e">
        <f>'Res old 90'!F388/'Res old 90'!$E$38*'Res old 45'!$E$38</f>
        <v>#REF!</v>
      </c>
      <c r="G388" s="6" t="e">
        <f>'Res old 90'!G388/'Res old 90'!$E$38*'Res old 45'!$E$38</f>
        <v>#REF!</v>
      </c>
    </row>
    <row r="389" spans="3:7" ht="12.75" customHeight="1" x14ac:dyDescent="0.2">
      <c r="C389" s="5">
        <v>5</v>
      </c>
      <c r="D389" s="6" t="e">
        <f>'Res old 90'!D389/'Res old 90'!$E$38*'Res old 45'!$E$38</f>
        <v>#REF!</v>
      </c>
      <c r="E389" s="6" t="e">
        <f>'Res old 90'!E389/'Res old 90'!$E$38*'Res old 45'!$E$38</f>
        <v>#REF!</v>
      </c>
      <c r="F389" s="6" t="e">
        <f>'Res old 90'!F389/'Res old 90'!$E$38*'Res old 45'!$E$38</f>
        <v>#REF!</v>
      </c>
      <c r="G389" s="6" t="e">
        <f>'Res old 90'!G389/'Res old 90'!$E$38*'Res old 45'!$E$38</f>
        <v>#REF!</v>
      </c>
    </row>
    <row r="390" spans="3:7" ht="19.5" customHeight="1" x14ac:dyDescent="0.2">
      <c r="C390" s="17">
        <v>6</v>
      </c>
      <c r="D390" s="6" t="e">
        <f>'Res old 90'!D390/'Res old 90'!$E$38*'Res old 45'!$E$38</f>
        <v>#REF!</v>
      </c>
      <c r="E390" s="6" t="e">
        <f>'Res old 90'!E390/'Res old 90'!$E$38*'Res old 45'!$E$38</f>
        <v>#REF!</v>
      </c>
      <c r="F390" s="6" t="e">
        <f>'Res old 90'!F390/'Res old 90'!$E$38*'Res old 45'!$E$38</f>
        <v>#REF!</v>
      </c>
      <c r="G390" s="6" t="e">
        <f>'Res old 90'!G390/'Res old 90'!$E$38*'Res old 45'!$E$38</f>
        <v>#REF!</v>
      </c>
    </row>
    <row r="391" spans="3:7" ht="12.75" customHeight="1" x14ac:dyDescent="0.2">
      <c r="C391" s="5">
        <v>7</v>
      </c>
      <c r="D391" s="6" t="e">
        <f>'Res old 90'!D391/'Res old 90'!$E$38*'Res old 45'!$E$38</f>
        <v>#REF!</v>
      </c>
      <c r="E391" s="6" t="e">
        <f>'Res old 90'!E391/'Res old 90'!$E$38*'Res old 45'!$E$38</f>
        <v>#REF!</v>
      </c>
      <c r="F391" s="6" t="e">
        <f>'Res old 90'!F391/'Res old 90'!$E$38*'Res old 45'!$E$38</f>
        <v>#REF!</v>
      </c>
      <c r="G391" s="6" t="e">
        <f>'Res old 90'!G391/'Res old 90'!$E$38*'Res old 45'!$E$38</f>
        <v>#REF!</v>
      </c>
    </row>
    <row r="392" spans="3:7" ht="12.75" customHeight="1" x14ac:dyDescent="0.2">
      <c r="C392" s="5">
        <v>8</v>
      </c>
      <c r="D392" s="6" t="e">
        <f>'Res old 90'!D392/'Res old 90'!$E$38*'Res old 45'!$E$38</f>
        <v>#REF!</v>
      </c>
      <c r="E392" s="6" t="e">
        <f>'Res old 90'!E392/'Res old 90'!$E$38*'Res old 45'!$E$38</f>
        <v>#REF!</v>
      </c>
      <c r="F392" s="6" t="e">
        <f>'Res old 90'!F392/'Res old 90'!$E$38*'Res old 45'!$E$38</f>
        <v>#REF!</v>
      </c>
      <c r="G392" s="6" t="e">
        <f>'Res old 90'!G392/'Res old 90'!$E$38*'Res old 45'!$E$38</f>
        <v>#REF!</v>
      </c>
    </row>
    <row r="393" spans="3:7" ht="12.75" customHeight="1" x14ac:dyDescent="0.2">
      <c r="C393" s="5">
        <v>9</v>
      </c>
      <c r="D393" s="6" t="e">
        <f>'Res old 90'!D393/'Res old 90'!$E$38*'Res old 45'!$E$38</f>
        <v>#REF!</v>
      </c>
      <c r="E393" s="6" t="e">
        <f>'Res old 90'!E393/'Res old 90'!$E$38*'Res old 45'!$E$38</f>
        <v>#REF!</v>
      </c>
      <c r="F393" s="6" t="e">
        <f>'Res old 90'!F393/'Res old 90'!$E$38*'Res old 45'!$E$38</f>
        <v>#REF!</v>
      </c>
      <c r="G393" s="6" t="e">
        <f>'Res old 90'!G393/'Res old 90'!$E$38*'Res old 45'!$E$38</f>
        <v>#REF!</v>
      </c>
    </row>
    <row r="394" spans="3:7" ht="12.75" customHeight="1" x14ac:dyDescent="0.2">
      <c r="C394" s="5">
        <v>10</v>
      </c>
      <c r="D394" s="6" t="e">
        <f>'Res old 90'!D394/'Res old 90'!$E$38*'Res old 45'!$E$38</f>
        <v>#REF!</v>
      </c>
      <c r="E394" s="6" t="e">
        <f>'Res old 90'!E394/'Res old 90'!$E$38*'Res old 45'!$E$38</f>
        <v>#REF!</v>
      </c>
      <c r="F394" s="6" t="e">
        <f>'Res old 90'!F394/'Res old 90'!$E$38*'Res old 45'!$E$38</f>
        <v>#REF!</v>
      </c>
      <c r="G394" s="6" t="e">
        <f>'Res old 90'!G394/'Res old 90'!$E$38*'Res old 45'!$E$38</f>
        <v>#REF!</v>
      </c>
    </row>
    <row r="395" spans="3:7" ht="19.5" customHeight="1" x14ac:dyDescent="0.2">
      <c r="C395" s="5">
        <v>11</v>
      </c>
      <c r="D395" s="6" t="e">
        <f>'Res old 90'!D395/'Res old 90'!$E$38*'Res old 45'!$E$38</f>
        <v>#REF!</v>
      </c>
      <c r="E395" s="6" t="e">
        <f>'Res old 90'!E395/'Res old 90'!$E$38*'Res old 45'!$E$38</f>
        <v>#REF!</v>
      </c>
      <c r="F395" s="6" t="e">
        <f>'Res old 90'!F395/'Res old 90'!$E$38*'Res old 45'!$E$38</f>
        <v>#REF!</v>
      </c>
      <c r="G395" s="6" t="e">
        <f>'Res old 90'!G395/'Res old 90'!$E$38*'Res old 45'!$E$38</f>
        <v>#REF!</v>
      </c>
    </row>
    <row r="396" spans="3:7" ht="12.75" customHeight="1" x14ac:dyDescent="0.2">
      <c r="C396" s="5">
        <v>12</v>
      </c>
      <c r="D396" s="6" t="e">
        <f>'Res old 90'!D396/'Res old 90'!$E$38*'Res old 45'!$E$38</f>
        <v>#REF!</v>
      </c>
      <c r="E396" s="6" t="e">
        <f>'Res old 90'!E396/'Res old 90'!$E$38*'Res old 45'!$E$38</f>
        <v>#REF!</v>
      </c>
      <c r="F396" s="6" t="e">
        <f>'Res old 90'!F396/'Res old 90'!$E$38*'Res old 45'!$E$38</f>
        <v>#REF!</v>
      </c>
      <c r="G396" s="6" t="e">
        <f>'Res old 90'!G396/'Res old 90'!$E$38*'Res old 45'!$E$38</f>
        <v>#REF!</v>
      </c>
    </row>
    <row r="397" spans="3:7" ht="12.75" customHeight="1" x14ac:dyDescent="0.2">
      <c r="C397" s="5">
        <v>13</v>
      </c>
      <c r="D397" s="6" t="e">
        <f>'Res old 90'!D397/'Res old 90'!$E$38*'Res old 45'!$E$38</f>
        <v>#REF!</v>
      </c>
      <c r="E397" s="6" t="e">
        <f>'Res old 90'!E397/'Res old 90'!$E$38*'Res old 45'!$E$38</f>
        <v>#REF!</v>
      </c>
      <c r="F397" s="6" t="e">
        <f>'Res old 90'!F397/'Res old 90'!$E$38*'Res old 45'!$E$38</f>
        <v>#REF!</v>
      </c>
      <c r="G397" s="6" t="e">
        <f>'Res old 90'!G397/'Res old 90'!$E$38*'Res old 45'!$E$38</f>
        <v>#REF!</v>
      </c>
    </row>
    <row r="398" spans="3:7" ht="12.75" customHeight="1" x14ac:dyDescent="0.2">
      <c r="C398" s="5">
        <v>14</v>
      </c>
      <c r="D398" s="6" t="e">
        <f>'Res old 90'!D398/'Res old 90'!$E$38*'Res old 45'!$E$38</f>
        <v>#REF!</v>
      </c>
      <c r="E398" s="6" t="e">
        <f>'Res old 90'!E398/'Res old 90'!$E$38*'Res old 45'!$E$38</f>
        <v>#REF!</v>
      </c>
      <c r="F398" s="6" t="e">
        <f>'Res old 90'!F398/'Res old 90'!$E$38*'Res old 45'!$E$38</f>
        <v>#REF!</v>
      </c>
      <c r="G398" s="6" t="e">
        <f>'Res old 90'!G398/'Res old 90'!$E$38*'Res old 45'!$E$38</f>
        <v>#REF!</v>
      </c>
    </row>
    <row r="399" spans="3:7" ht="12.75" customHeight="1" x14ac:dyDescent="0.2">
      <c r="C399" s="5">
        <v>15</v>
      </c>
      <c r="D399" s="6" t="e">
        <f>'Res old 90'!D399/'Res old 90'!$E$38*'Res old 45'!$E$38</f>
        <v>#REF!</v>
      </c>
      <c r="E399" s="6" t="e">
        <f>'Res old 90'!E399/'Res old 90'!$E$38*'Res old 45'!$E$38</f>
        <v>#REF!</v>
      </c>
      <c r="F399" s="6" t="e">
        <f>'Res old 90'!F399/'Res old 90'!$E$38*'Res old 45'!$E$38</f>
        <v>#REF!</v>
      </c>
      <c r="G399" s="6" t="e">
        <f>'Res old 90'!G399/'Res old 90'!$E$38*'Res old 45'!$E$38</f>
        <v>#REF!</v>
      </c>
    </row>
    <row r="400" spans="3:7" ht="19.5" customHeight="1" x14ac:dyDescent="0.2">
      <c r="C400" s="5">
        <v>16</v>
      </c>
      <c r="D400" s="6" t="e">
        <f>'Res old 90'!D400/'Res old 90'!$E$38*'Res old 45'!$E$38</f>
        <v>#REF!</v>
      </c>
      <c r="E400" s="6" t="e">
        <f>'Res old 90'!E400/'Res old 90'!$E$38*'Res old 45'!$E$38</f>
        <v>#REF!</v>
      </c>
      <c r="F400" s="6" t="e">
        <f>'Res old 90'!F400/'Res old 90'!$E$38*'Res old 45'!$E$38</f>
        <v>#REF!</v>
      </c>
      <c r="G400" s="6" t="e">
        <f>'Res old 90'!G400/'Res old 90'!$E$38*'Res old 45'!$E$38</f>
        <v>#REF!</v>
      </c>
    </row>
    <row r="401" spans="3:7" ht="12.75" customHeight="1" x14ac:dyDescent="0.2">
      <c r="C401" s="5">
        <v>17</v>
      </c>
      <c r="D401" s="6" t="e">
        <f>'Res old 90'!D401/'Res old 90'!$E$38*'Res old 45'!$E$38</f>
        <v>#REF!</v>
      </c>
      <c r="E401" s="6" t="e">
        <f>'Res old 90'!E401/'Res old 90'!$E$38*'Res old 45'!$E$38</f>
        <v>#REF!</v>
      </c>
      <c r="F401" s="6" t="e">
        <f>'Res old 90'!F401/'Res old 90'!$E$38*'Res old 45'!$E$38</f>
        <v>#REF!</v>
      </c>
      <c r="G401" s="6" t="e">
        <f>'Res old 90'!G401/'Res old 90'!$E$38*'Res old 45'!$E$38</f>
        <v>#REF!</v>
      </c>
    </row>
    <row r="402" spans="3:7" ht="12.75" customHeight="1" x14ac:dyDescent="0.2">
      <c r="C402" s="5">
        <v>18</v>
      </c>
      <c r="D402" s="6" t="e">
        <f>'Res old 90'!D402/'Res old 90'!$E$38*'Res old 45'!$E$38</f>
        <v>#REF!</v>
      </c>
      <c r="E402" s="6" t="e">
        <f>'Res old 90'!E402/'Res old 90'!$E$38*'Res old 45'!$E$38</f>
        <v>#REF!</v>
      </c>
      <c r="F402" s="6" t="e">
        <f>'Res old 90'!F402/'Res old 90'!$E$38*'Res old 45'!$E$38</f>
        <v>#REF!</v>
      </c>
      <c r="G402" s="6" t="e">
        <f>'Res old 90'!G402/'Res old 90'!$E$38*'Res old 45'!$E$38</f>
        <v>#REF!</v>
      </c>
    </row>
    <row r="403" spans="3:7" ht="12.75" customHeight="1" x14ac:dyDescent="0.2">
      <c r="C403" s="5">
        <v>19</v>
      </c>
      <c r="D403" s="6" t="e">
        <f>'Res old 90'!D403/'Res old 90'!$E$38*'Res old 45'!$E$38</f>
        <v>#REF!</v>
      </c>
      <c r="E403" s="6" t="e">
        <f>'Res old 90'!E403/'Res old 90'!$E$38*'Res old 45'!$E$38</f>
        <v>#REF!</v>
      </c>
      <c r="F403" s="6" t="e">
        <f>'Res old 90'!F403/'Res old 90'!$E$38*'Res old 45'!$E$38</f>
        <v>#REF!</v>
      </c>
      <c r="G403" s="6" t="e">
        <f>'Res old 90'!G403/'Res old 90'!$E$38*'Res old 45'!$E$38</f>
        <v>#REF!</v>
      </c>
    </row>
    <row r="404" spans="3:7" ht="12.75" customHeight="1" x14ac:dyDescent="0.2">
      <c r="C404" s="5">
        <v>20</v>
      </c>
      <c r="D404" s="6" t="e">
        <f>'Res old 90'!D404/'Res old 90'!$E$38*'Res old 45'!$E$38</f>
        <v>#REF!</v>
      </c>
      <c r="E404" s="6" t="e">
        <f>'Res old 90'!E404/'Res old 90'!$E$38*'Res old 45'!$E$38</f>
        <v>#REF!</v>
      </c>
      <c r="F404" s="6" t="e">
        <f>'Res old 90'!F404/'Res old 90'!$E$38*'Res old 45'!$E$38</f>
        <v>#REF!</v>
      </c>
      <c r="G404" s="6" t="e">
        <f>'Res old 90'!G404/'Res old 90'!$E$38*'Res old 45'!$E$38</f>
        <v>#REF!</v>
      </c>
    </row>
    <row r="405" spans="3:7" ht="19.5" customHeight="1" x14ac:dyDescent="0.2">
      <c r="C405" s="5">
        <v>21</v>
      </c>
      <c r="D405" s="6" t="e">
        <f>'Res old 90'!D405/'Res old 90'!$E$38*'Res old 45'!$E$38</f>
        <v>#REF!</v>
      </c>
      <c r="E405" s="6" t="e">
        <f>'Res old 90'!E405/'Res old 90'!$E$38*'Res old 45'!$E$38</f>
        <v>#REF!</v>
      </c>
      <c r="F405" s="6" t="e">
        <f>'Res old 90'!F405/'Res old 90'!$E$38*'Res old 45'!$E$38</f>
        <v>#REF!</v>
      </c>
      <c r="G405" s="6" t="e">
        <f>'Res old 90'!G405/'Res old 90'!$E$38*'Res old 45'!$E$38</f>
        <v>#REF!</v>
      </c>
    </row>
    <row r="406" spans="3:7" ht="12.75" customHeight="1" x14ac:dyDescent="0.2">
      <c r="C406" s="5">
        <v>22</v>
      </c>
      <c r="D406" s="6" t="e">
        <f>'Res old 90'!D406/'Res old 90'!$E$38*'Res old 45'!$E$38</f>
        <v>#REF!</v>
      </c>
      <c r="E406" s="6" t="e">
        <f>'Res old 90'!E406/'Res old 90'!$E$38*'Res old 45'!$E$38</f>
        <v>#REF!</v>
      </c>
      <c r="F406" s="6" t="e">
        <f>'Res old 90'!F406/'Res old 90'!$E$38*'Res old 45'!$E$38</f>
        <v>#REF!</v>
      </c>
      <c r="G406" s="6" t="e">
        <f>'Res old 90'!G406/'Res old 90'!$E$38*'Res old 45'!$E$38</f>
        <v>#REF!</v>
      </c>
    </row>
    <row r="407" spans="3:7" ht="12.75" customHeight="1" x14ac:dyDescent="0.2">
      <c r="C407" s="5">
        <v>23</v>
      </c>
      <c r="D407" s="6" t="e">
        <f>'Res old 90'!D407/'Res old 90'!$E$38*'Res old 45'!$E$38</f>
        <v>#REF!</v>
      </c>
      <c r="E407" s="6" t="e">
        <f>'Res old 90'!E407/'Res old 90'!$E$38*'Res old 45'!$E$38</f>
        <v>#REF!</v>
      </c>
      <c r="F407" s="6" t="e">
        <f>'Res old 90'!F407/'Res old 90'!$E$38*'Res old 45'!$E$38</f>
        <v>#REF!</v>
      </c>
      <c r="G407" s="6" t="e">
        <f>'Res old 90'!G407/'Res old 90'!$E$38*'Res old 45'!$E$38</f>
        <v>#REF!</v>
      </c>
    </row>
    <row r="408" spans="3:7" ht="12.75" customHeight="1" x14ac:dyDescent="0.2">
      <c r="C408" s="5">
        <v>24</v>
      </c>
      <c r="D408" s="6" t="e">
        <f>'Res old 90'!D408/'Res old 90'!$E$38*'Res old 45'!$E$38</f>
        <v>#REF!</v>
      </c>
      <c r="E408" s="6" t="e">
        <f>'Res old 90'!E408/'Res old 90'!$E$38*'Res old 45'!$E$38</f>
        <v>#REF!</v>
      </c>
      <c r="F408" s="6" t="e">
        <f>'Res old 90'!F408/'Res old 90'!$E$38*'Res old 45'!$E$38</f>
        <v>#REF!</v>
      </c>
      <c r="G408" s="6" t="e">
        <f>'Res old 90'!G408/'Res old 90'!$E$38*'Res old 45'!$E$38</f>
        <v>#REF!</v>
      </c>
    </row>
    <row r="409" spans="3:7" ht="12.75" customHeight="1" x14ac:dyDescent="0.2">
      <c r="C409" s="5">
        <v>25</v>
      </c>
      <c r="D409" s="6" t="e">
        <f>'Res old 90'!D409/'Res old 90'!$E$38*'Res old 45'!$E$38</f>
        <v>#REF!</v>
      </c>
      <c r="E409" s="6" t="e">
        <f>'Res old 90'!E409/'Res old 90'!$E$38*'Res old 45'!$E$38</f>
        <v>#REF!</v>
      </c>
      <c r="F409" s="6" t="e">
        <f>'Res old 90'!F409/'Res old 90'!$E$38*'Res old 45'!$E$38</f>
        <v>#REF!</v>
      </c>
      <c r="G409" s="6" t="e">
        <f>'Res old 90'!G409/'Res old 90'!$E$38*'Res old 45'!$E$38</f>
        <v>#REF!</v>
      </c>
    </row>
    <row r="410" spans="3:7" ht="18" customHeight="1" x14ac:dyDescent="0.2">
      <c r="C410" s="19" t="e">
        <f>C376</f>
        <v>#REF!</v>
      </c>
      <c r="D410" s="25"/>
      <c r="E410" s="25"/>
      <c r="F410" s="25"/>
    </row>
    <row r="411" spans="3:7" ht="18" customHeight="1" x14ac:dyDescent="0.2">
      <c r="C411" s="4" t="s">
        <v>8</v>
      </c>
      <c r="E411" s="8"/>
      <c r="F411" s="15"/>
      <c r="G411" s="14"/>
    </row>
    <row r="412" spans="3:7" ht="18" customHeight="1" x14ac:dyDescent="0.2">
      <c r="C412" s="4" t="s">
        <v>0</v>
      </c>
      <c r="D412" s="15"/>
      <c r="E412" s="20">
        <v>0.45</v>
      </c>
      <c r="F412" s="15"/>
      <c r="G412" s="14" t="str">
        <f>+cit</f>
        <v/>
      </c>
    </row>
    <row r="413" spans="3:7" ht="18" customHeight="1" x14ac:dyDescent="0.2">
      <c r="C413" s="4" t="s">
        <v>24</v>
      </c>
      <c r="D413" s="15"/>
      <c r="E413" s="8"/>
      <c r="F413" s="8"/>
      <c r="G413" s="24" t="str">
        <f>+_cit1</f>
        <v/>
      </c>
    </row>
    <row r="414" spans="3:7" x14ac:dyDescent="0.2">
      <c r="C414" s="4"/>
      <c r="D414" s="15"/>
      <c r="E414" s="8"/>
      <c r="F414" s="15"/>
      <c r="G414" s="24"/>
    </row>
    <row r="415" spans="3:7" x14ac:dyDescent="0.2">
      <c r="C415" s="2"/>
      <c r="D415" s="9"/>
      <c r="E415" s="10"/>
      <c r="F415" s="10" t="s">
        <v>52</v>
      </c>
    </row>
    <row r="416" spans="3:7" ht="25.5" x14ac:dyDescent="0.2">
      <c r="C416" s="2"/>
      <c r="D416" s="2"/>
      <c r="E416" s="2"/>
      <c r="F416" s="50" t="s">
        <v>53</v>
      </c>
    </row>
    <row r="417" spans="3:7" x14ac:dyDescent="0.2">
      <c r="C417" s="3"/>
      <c r="D417" s="3"/>
      <c r="E417" s="2"/>
      <c r="F417" s="43" t="s">
        <v>54</v>
      </c>
      <c r="G417" s="3"/>
    </row>
    <row r="418" spans="3:7" ht="25.5" x14ac:dyDescent="0.2">
      <c r="C418" s="51" t="s">
        <v>56</v>
      </c>
      <c r="D418" s="28" t="s">
        <v>3</v>
      </c>
      <c r="E418" s="28" t="s">
        <v>7</v>
      </c>
      <c r="F418" s="51" t="s">
        <v>55</v>
      </c>
      <c r="G418" s="51" t="s">
        <v>57</v>
      </c>
    </row>
    <row r="419" spans="3:7" ht="19.5" customHeight="1" x14ac:dyDescent="0.2">
      <c r="C419" s="5">
        <v>1</v>
      </c>
      <c r="D419" s="6" t="e">
        <f>'Res old 90'!D419/'Res old 90'!$E$38*'Res old 45'!$E$38</f>
        <v>#REF!</v>
      </c>
      <c r="E419" s="6" t="e">
        <f>'Res old 90'!E419/'Res old 90'!$E$38*'Res old 45'!$E$38</f>
        <v>#REF!</v>
      </c>
      <c r="F419" s="6" t="e">
        <f>'Res old 90'!F419/'Res old 90'!$E$38*'Res old 45'!$E$38</f>
        <v>#REF!</v>
      </c>
      <c r="G419" s="6" t="e">
        <f>'Res old 90'!G419/'Res old 90'!$E$38*'Res old 45'!$E$38</f>
        <v>#REF!</v>
      </c>
    </row>
    <row r="420" spans="3:7" ht="12.75" customHeight="1" x14ac:dyDescent="0.2">
      <c r="C420" s="5">
        <v>2</v>
      </c>
      <c r="D420" s="6" t="e">
        <f>'Res old 90'!D420/'Res old 90'!$E$38*'Res old 45'!$E$38</f>
        <v>#REF!</v>
      </c>
      <c r="E420" s="6" t="e">
        <f>'Res old 90'!E420/'Res old 90'!$E$38*'Res old 45'!$E$38</f>
        <v>#REF!</v>
      </c>
      <c r="F420" s="6" t="e">
        <f>'Res old 90'!F420/'Res old 90'!$E$38*'Res old 45'!$E$38</f>
        <v>#REF!</v>
      </c>
      <c r="G420" s="6" t="e">
        <f>'Res old 90'!G420/'Res old 90'!$E$38*'Res old 45'!$E$38</f>
        <v>#REF!</v>
      </c>
    </row>
    <row r="421" spans="3:7" ht="12.75" customHeight="1" x14ac:dyDescent="0.2">
      <c r="C421" s="17">
        <v>3</v>
      </c>
      <c r="D421" s="6" t="e">
        <f>'Res old 90'!D421/'Res old 90'!$E$38*'Res old 45'!$E$38</f>
        <v>#REF!</v>
      </c>
      <c r="E421" s="6" t="e">
        <f>'Res old 90'!E421/'Res old 90'!$E$38*'Res old 45'!$E$38</f>
        <v>#REF!</v>
      </c>
      <c r="F421" s="6" t="e">
        <f>'Res old 90'!F421/'Res old 90'!$E$38*'Res old 45'!$E$38</f>
        <v>#REF!</v>
      </c>
      <c r="G421" s="6" t="e">
        <f>'Res old 90'!G421/'Res old 90'!$E$38*'Res old 45'!$E$38</f>
        <v>#REF!</v>
      </c>
    </row>
    <row r="422" spans="3:7" ht="12.75" customHeight="1" x14ac:dyDescent="0.2">
      <c r="C422" s="5">
        <v>4</v>
      </c>
      <c r="D422" s="6" t="e">
        <f>'Res old 90'!D422/'Res old 90'!$E$38*'Res old 45'!$E$38</f>
        <v>#REF!</v>
      </c>
      <c r="E422" s="6" t="e">
        <f>'Res old 90'!E422/'Res old 90'!$E$38*'Res old 45'!$E$38</f>
        <v>#REF!</v>
      </c>
      <c r="F422" s="6" t="e">
        <f>'Res old 90'!F422/'Res old 90'!$E$38*'Res old 45'!$E$38</f>
        <v>#REF!</v>
      </c>
      <c r="G422" s="6" t="e">
        <f>'Res old 90'!G422/'Res old 90'!$E$38*'Res old 45'!$E$38</f>
        <v>#REF!</v>
      </c>
    </row>
    <row r="423" spans="3:7" ht="12.75" customHeight="1" x14ac:dyDescent="0.2">
      <c r="C423" s="5">
        <v>5</v>
      </c>
      <c r="D423" s="6" t="e">
        <f>'Res old 90'!D423/'Res old 90'!$E$38*'Res old 45'!$E$38</f>
        <v>#REF!</v>
      </c>
      <c r="E423" s="6" t="e">
        <f>'Res old 90'!E423/'Res old 90'!$E$38*'Res old 45'!$E$38</f>
        <v>#REF!</v>
      </c>
      <c r="F423" s="6" t="e">
        <f>'Res old 90'!F423/'Res old 90'!$E$38*'Res old 45'!$E$38</f>
        <v>#REF!</v>
      </c>
      <c r="G423" s="6" t="e">
        <f>'Res old 90'!G423/'Res old 90'!$E$38*'Res old 45'!$E$38</f>
        <v>#REF!</v>
      </c>
    </row>
    <row r="424" spans="3:7" ht="19.5" customHeight="1" x14ac:dyDescent="0.2">
      <c r="C424" s="17">
        <v>6</v>
      </c>
      <c r="D424" s="6" t="e">
        <f>'Res old 90'!D424/'Res old 90'!$E$38*'Res old 45'!$E$38</f>
        <v>#REF!</v>
      </c>
      <c r="E424" s="6" t="e">
        <f>'Res old 90'!E424/'Res old 90'!$E$38*'Res old 45'!$E$38</f>
        <v>#REF!</v>
      </c>
      <c r="F424" s="6" t="e">
        <f>'Res old 90'!F424/'Res old 90'!$E$38*'Res old 45'!$E$38</f>
        <v>#REF!</v>
      </c>
      <c r="G424" s="6" t="e">
        <f>'Res old 90'!G424/'Res old 90'!$E$38*'Res old 45'!$E$38</f>
        <v>#REF!</v>
      </c>
    </row>
    <row r="425" spans="3:7" ht="12.75" customHeight="1" x14ac:dyDescent="0.2">
      <c r="C425" s="5">
        <v>7</v>
      </c>
      <c r="D425" s="6" t="e">
        <f>'Res old 90'!D425/'Res old 90'!$E$38*'Res old 45'!$E$38</f>
        <v>#REF!</v>
      </c>
      <c r="E425" s="6" t="e">
        <f>'Res old 90'!E425/'Res old 90'!$E$38*'Res old 45'!$E$38</f>
        <v>#REF!</v>
      </c>
      <c r="F425" s="6" t="e">
        <f>'Res old 90'!F425/'Res old 90'!$E$38*'Res old 45'!$E$38</f>
        <v>#REF!</v>
      </c>
      <c r="G425" s="6" t="e">
        <f>'Res old 90'!G425/'Res old 90'!$E$38*'Res old 45'!$E$38</f>
        <v>#REF!</v>
      </c>
    </row>
    <row r="426" spans="3:7" ht="12.75" customHeight="1" x14ac:dyDescent="0.2">
      <c r="C426" s="5">
        <v>8</v>
      </c>
      <c r="D426" s="6" t="e">
        <f>'Res old 90'!D426/'Res old 90'!$E$38*'Res old 45'!$E$38</f>
        <v>#REF!</v>
      </c>
      <c r="E426" s="6" t="e">
        <f>'Res old 90'!E426/'Res old 90'!$E$38*'Res old 45'!$E$38</f>
        <v>#REF!</v>
      </c>
      <c r="F426" s="6" t="e">
        <f>'Res old 90'!F426/'Res old 90'!$E$38*'Res old 45'!$E$38</f>
        <v>#REF!</v>
      </c>
      <c r="G426" s="6" t="e">
        <f>'Res old 90'!G426/'Res old 90'!$E$38*'Res old 45'!$E$38</f>
        <v>#REF!</v>
      </c>
    </row>
    <row r="427" spans="3:7" ht="12.75" customHeight="1" x14ac:dyDescent="0.2">
      <c r="C427" s="5">
        <v>9</v>
      </c>
      <c r="D427" s="6" t="e">
        <f>'Res old 90'!D427/'Res old 90'!$E$38*'Res old 45'!$E$38</f>
        <v>#REF!</v>
      </c>
      <c r="E427" s="6" t="e">
        <f>'Res old 90'!E427/'Res old 90'!$E$38*'Res old 45'!$E$38</f>
        <v>#REF!</v>
      </c>
      <c r="F427" s="6" t="e">
        <f>'Res old 90'!F427/'Res old 90'!$E$38*'Res old 45'!$E$38</f>
        <v>#REF!</v>
      </c>
      <c r="G427" s="6" t="e">
        <f>'Res old 90'!G427/'Res old 90'!$E$38*'Res old 45'!$E$38</f>
        <v>#REF!</v>
      </c>
    </row>
    <row r="428" spans="3:7" ht="12.75" customHeight="1" x14ac:dyDescent="0.2">
      <c r="C428" s="5">
        <v>10</v>
      </c>
      <c r="D428" s="6" t="e">
        <f>'Res old 90'!D428/'Res old 90'!$E$38*'Res old 45'!$E$38</f>
        <v>#REF!</v>
      </c>
      <c r="E428" s="6" t="e">
        <f>'Res old 90'!E428/'Res old 90'!$E$38*'Res old 45'!$E$38</f>
        <v>#REF!</v>
      </c>
      <c r="F428" s="6" t="e">
        <f>'Res old 90'!F428/'Res old 90'!$E$38*'Res old 45'!$E$38</f>
        <v>#REF!</v>
      </c>
      <c r="G428" s="6" t="e">
        <f>'Res old 90'!G428/'Res old 90'!$E$38*'Res old 45'!$E$38</f>
        <v>#REF!</v>
      </c>
    </row>
    <row r="429" spans="3:7" ht="19.5" customHeight="1" x14ac:dyDescent="0.2">
      <c r="C429" s="5">
        <v>11</v>
      </c>
      <c r="D429" s="6" t="e">
        <f>'Res old 90'!D429/'Res old 90'!$E$38*'Res old 45'!$E$38</f>
        <v>#REF!</v>
      </c>
      <c r="E429" s="6" t="e">
        <f>'Res old 90'!E429/'Res old 90'!$E$38*'Res old 45'!$E$38</f>
        <v>#REF!</v>
      </c>
      <c r="F429" s="6" t="e">
        <f>'Res old 90'!F429/'Res old 90'!$E$38*'Res old 45'!$E$38</f>
        <v>#REF!</v>
      </c>
      <c r="G429" s="6" t="e">
        <f>'Res old 90'!G429/'Res old 90'!$E$38*'Res old 45'!$E$38</f>
        <v>#REF!</v>
      </c>
    </row>
    <row r="430" spans="3:7" ht="12.75" customHeight="1" x14ac:dyDescent="0.2">
      <c r="C430" s="5">
        <v>12</v>
      </c>
      <c r="D430" s="6" t="e">
        <f>'Res old 90'!D430/'Res old 90'!$E$38*'Res old 45'!$E$38</f>
        <v>#REF!</v>
      </c>
      <c r="E430" s="6" t="e">
        <f>'Res old 90'!E430/'Res old 90'!$E$38*'Res old 45'!$E$38</f>
        <v>#REF!</v>
      </c>
      <c r="F430" s="6" t="e">
        <f>'Res old 90'!F430/'Res old 90'!$E$38*'Res old 45'!$E$38</f>
        <v>#REF!</v>
      </c>
      <c r="G430" s="6" t="e">
        <f>'Res old 90'!G430/'Res old 90'!$E$38*'Res old 45'!$E$38</f>
        <v>#REF!</v>
      </c>
    </row>
    <row r="431" spans="3:7" ht="12.75" customHeight="1" x14ac:dyDescent="0.2">
      <c r="C431" s="5">
        <v>13</v>
      </c>
      <c r="D431" s="6" t="e">
        <f>'Res old 90'!D431/'Res old 90'!$E$38*'Res old 45'!$E$38</f>
        <v>#REF!</v>
      </c>
      <c r="E431" s="6" t="e">
        <f>'Res old 90'!E431/'Res old 90'!$E$38*'Res old 45'!$E$38</f>
        <v>#REF!</v>
      </c>
      <c r="F431" s="6" t="e">
        <f>'Res old 90'!F431/'Res old 90'!$E$38*'Res old 45'!$E$38</f>
        <v>#REF!</v>
      </c>
      <c r="G431" s="6" t="e">
        <f>'Res old 90'!G431/'Res old 90'!$E$38*'Res old 45'!$E$38</f>
        <v>#REF!</v>
      </c>
    </row>
    <row r="432" spans="3:7" ht="12.75" customHeight="1" x14ac:dyDescent="0.2">
      <c r="C432" s="5">
        <v>14</v>
      </c>
      <c r="D432" s="6" t="e">
        <f>'Res old 90'!D432/'Res old 90'!$E$38*'Res old 45'!$E$38</f>
        <v>#REF!</v>
      </c>
      <c r="E432" s="6" t="e">
        <f>'Res old 90'!E432/'Res old 90'!$E$38*'Res old 45'!$E$38</f>
        <v>#REF!</v>
      </c>
      <c r="F432" s="6" t="e">
        <f>'Res old 90'!F432/'Res old 90'!$E$38*'Res old 45'!$E$38</f>
        <v>#REF!</v>
      </c>
      <c r="G432" s="6" t="e">
        <f>'Res old 90'!G432/'Res old 90'!$E$38*'Res old 45'!$E$38</f>
        <v>#REF!</v>
      </c>
    </row>
    <row r="433" spans="3:7" ht="12.75" customHeight="1" x14ac:dyDescent="0.2">
      <c r="C433" s="5">
        <v>15</v>
      </c>
      <c r="D433" s="6" t="e">
        <f>'Res old 90'!D433/'Res old 90'!$E$38*'Res old 45'!$E$38</f>
        <v>#REF!</v>
      </c>
      <c r="E433" s="6" t="e">
        <f>'Res old 90'!E433/'Res old 90'!$E$38*'Res old 45'!$E$38</f>
        <v>#REF!</v>
      </c>
      <c r="F433" s="6" t="e">
        <f>'Res old 90'!F433/'Res old 90'!$E$38*'Res old 45'!$E$38</f>
        <v>#REF!</v>
      </c>
      <c r="G433" s="6" t="e">
        <f>'Res old 90'!G433/'Res old 90'!$E$38*'Res old 45'!$E$38</f>
        <v>#REF!</v>
      </c>
    </row>
    <row r="434" spans="3:7" ht="19.5" customHeight="1" x14ac:dyDescent="0.2">
      <c r="C434" s="5">
        <v>16</v>
      </c>
      <c r="D434" s="6" t="e">
        <f>'Res old 90'!D434/'Res old 90'!$E$38*'Res old 45'!$E$38</f>
        <v>#REF!</v>
      </c>
      <c r="E434" s="6" t="e">
        <f>'Res old 90'!E434/'Res old 90'!$E$38*'Res old 45'!$E$38</f>
        <v>#REF!</v>
      </c>
      <c r="F434" s="6" t="e">
        <f>'Res old 90'!F434/'Res old 90'!$E$38*'Res old 45'!$E$38</f>
        <v>#REF!</v>
      </c>
      <c r="G434" s="6" t="e">
        <f>'Res old 90'!G434/'Res old 90'!$E$38*'Res old 45'!$E$38</f>
        <v>#REF!</v>
      </c>
    </row>
    <row r="435" spans="3:7" ht="12.75" customHeight="1" x14ac:dyDescent="0.2">
      <c r="C435" s="5">
        <v>17</v>
      </c>
      <c r="D435" s="6" t="e">
        <f>'Res old 90'!D435/'Res old 90'!$E$38*'Res old 45'!$E$38</f>
        <v>#REF!</v>
      </c>
      <c r="E435" s="6" t="e">
        <f>'Res old 90'!E435/'Res old 90'!$E$38*'Res old 45'!$E$38</f>
        <v>#REF!</v>
      </c>
      <c r="F435" s="6" t="e">
        <f>'Res old 90'!F435/'Res old 90'!$E$38*'Res old 45'!$E$38</f>
        <v>#REF!</v>
      </c>
      <c r="G435" s="6" t="e">
        <f>'Res old 90'!G435/'Res old 90'!$E$38*'Res old 45'!$E$38</f>
        <v>#REF!</v>
      </c>
    </row>
    <row r="436" spans="3:7" ht="12.75" customHeight="1" x14ac:dyDescent="0.2">
      <c r="C436" s="5">
        <v>18</v>
      </c>
      <c r="D436" s="6" t="e">
        <f>'Res old 90'!D436/'Res old 90'!$E$38*'Res old 45'!$E$38</f>
        <v>#REF!</v>
      </c>
      <c r="E436" s="6" t="e">
        <f>'Res old 90'!E436/'Res old 90'!$E$38*'Res old 45'!$E$38</f>
        <v>#REF!</v>
      </c>
      <c r="F436" s="6" t="e">
        <f>'Res old 90'!F436/'Res old 90'!$E$38*'Res old 45'!$E$38</f>
        <v>#REF!</v>
      </c>
      <c r="G436" s="6" t="e">
        <f>'Res old 90'!G436/'Res old 90'!$E$38*'Res old 45'!$E$38</f>
        <v>#REF!</v>
      </c>
    </row>
    <row r="437" spans="3:7" ht="12.75" customHeight="1" x14ac:dyDescent="0.2">
      <c r="C437" s="5">
        <v>19</v>
      </c>
      <c r="D437" s="6" t="e">
        <f>'Res old 90'!D437/'Res old 90'!$E$38*'Res old 45'!$E$38</f>
        <v>#REF!</v>
      </c>
      <c r="E437" s="6" t="e">
        <f>'Res old 90'!E437/'Res old 90'!$E$38*'Res old 45'!$E$38</f>
        <v>#REF!</v>
      </c>
      <c r="F437" s="6" t="e">
        <f>'Res old 90'!F437/'Res old 90'!$E$38*'Res old 45'!$E$38</f>
        <v>#REF!</v>
      </c>
      <c r="G437" s="6" t="e">
        <f>'Res old 90'!G437/'Res old 90'!$E$38*'Res old 45'!$E$38</f>
        <v>#REF!</v>
      </c>
    </row>
    <row r="438" spans="3:7" ht="12.75" customHeight="1" x14ac:dyDescent="0.2">
      <c r="C438" s="5">
        <v>20</v>
      </c>
      <c r="D438" s="6" t="e">
        <f>'Res old 90'!D438/'Res old 90'!$E$38*'Res old 45'!$E$38</f>
        <v>#REF!</v>
      </c>
      <c r="E438" s="6" t="e">
        <f>'Res old 90'!E438/'Res old 90'!$E$38*'Res old 45'!$E$38</f>
        <v>#REF!</v>
      </c>
      <c r="F438" s="6" t="e">
        <f>'Res old 90'!F438/'Res old 90'!$E$38*'Res old 45'!$E$38</f>
        <v>#REF!</v>
      </c>
      <c r="G438" s="6" t="e">
        <f>'Res old 90'!G438/'Res old 90'!$E$38*'Res old 45'!$E$38</f>
        <v>#REF!</v>
      </c>
    </row>
    <row r="439" spans="3:7" ht="19.5" customHeight="1" x14ac:dyDescent="0.2">
      <c r="C439" s="5">
        <v>21</v>
      </c>
      <c r="D439" s="6" t="e">
        <f>'Res old 90'!D439/'Res old 90'!$E$38*'Res old 45'!$E$38</f>
        <v>#REF!</v>
      </c>
      <c r="E439" s="6" t="e">
        <f>'Res old 90'!E439/'Res old 90'!$E$38*'Res old 45'!$E$38</f>
        <v>#REF!</v>
      </c>
      <c r="F439" s="6" t="e">
        <f>'Res old 90'!F439/'Res old 90'!$E$38*'Res old 45'!$E$38</f>
        <v>#REF!</v>
      </c>
      <c r="G439" s="6" t="e">
        <f>'Res old 90'!G439/'Res old 90'!$E$38*'Res old 45'!$E$38</f>
        <v>#REF!</v>
      </c>
    </row>
    <row r="440" spans="3:7" ht="12.75" customHeight="1" x14ac:dyDescent="0.2">
      <c r="C440" s="5">
        <v>22</v>
      </c>
      <c r="D440" s="6" t="e">
        <f>'Res old 90'!D440/'Res old 90'!$E$38*'Res old 45'!$E$38</f>
        <v>#REF!</v>
      </c>
      <c r="E440" s="6" t="e">
        <f>'Res old 90'!E440/'Res old 90'!$E$38*'Res old 45'!$E$38</f>
        <v>#REF!</v>
      </c>
      <c r="F440" s="6" t="e">
        <f>'Res old 90'!F440/'Res old 90'!$E$38*'Res old 45'!$E$38</f>
        <v>#REF!</v>
      </c>
      <c r="G440" s="6" t="e">
        <f>'Res old 90'!G440/'Res old 90'!$E$38*'Res old 45'!$E$38</f>
        <v>#REF!</v>
      </c>
    </row>
    <row r="441" spans="3:7" ht="12.75" customHeight="1" x14ac:dyDescent="0.2">
      <c r="C441" s="5">
        <v>23</v>
      </c>
      <c r="D441" s="6" t="e">
        <f>'Res old 90'!D441/'Res old 90'!$E$38*'Res old 45'!$E$38</f>
        <v>#REF!</v>
      </c>
      <c r="E441" s="6" t="e">
        <f>'Res old 90'!E441/'Res old 90'!$E$38*'Res old 45'!$E$38</f>
        <v>#REF!</v>
      </c>
      <c r="F441" s="6" t="e">
        <f>'Res old 90'!F441/'Res old 90'!$E$38*'Res old 45'!$E$38</f>
        <v>#REF!</v>
      </c>
      <c r="G441" s="6" t="e">
        <f>'Res old 90'!G441/'Res old 90'!$E$38*'Res old 45'!$E$38</f>
        <v>#REF!</v>
      </c>
    </row>
    <row r="442" spans="3:7" ht="12.75" customHeight="1" x14ac:dyDescent="0.2">
      <c r="C442" s="5">
        <v>24</v>
      </c>
      <c r="D442" s="6" t="e">
        <f>'Res old 90'!D442/'Res old 90'!$E$38*'Res old 45'!$E$38</f>
        <v>#REF!</v>
      </c>
      <c r="E442" s="6" t="e">
        <f>'Res old 90'!E442/'Res old 90'!$E$38*'Res old 45'!$E$38</f>
        <v>#REF!</v>
      </c>
      <c r="F442" s="6" t="e">
        <f>'Res old 90'!F442/'Res old 90'!$E$38*'Res old 45'!$E$38</f>
        <v>#REF!</v>
      </c>
      <c r="G442" s="6" t="e">
        <f>'Res old 90'!G442/'Res old 90'!$E$38*'Res old 45'!$E$38</f>
        <v>#REF!</v>
      </c>
    </row>
    <row r="443" spans="3:7" ht="12.75" customHeight="1" x14ac:dyDescent="0.2">
      <c r="C443" s="5">
        <v>25</v>
      </c>
      <c r="D443" s="6" t="e">
        <f>'Res old 90'!D443/'Res old 90'!$E$38*'Res old 45'!$E$38</f>
        <v>#REF!</v>
      </c>
      <c r="E443" s="6" t="e">
        <f>'Res old 90'!E443/'Res old 90'!$E$38*'Res old 45'!$E$38</f>
        <v>#REF!</v>
      </c>
      <c r="F443" s="6" t="e">
        <f>'Res old 90'!F443/'Res old 90'!$E$38*'Res old 45'!$E$38</f>
        <v>#REF!</v>
      </c>
      <c r="G443" s="6" t="e">
        <f>'Res old 90'!G443/'Res old 90'!$E$38*'Res old 45'!$E$38</f>
        <v>#REF!</v>
      </c>
    </row>
    <row r="444" spans="3:7" ht="18" customHeight="1" x14ac:dyDescent="0.2">
      <c r="C444" s="19" t="e">
        <f>C410</f>
        <v>#REF!</v>
      </c>
      <c r="D444" s="25"/>
      <c r="E444" s="25"/>
      <c r="F444" s="25"/>
    </row>
    <row r="445" spans="3:7" ht="18" customHeight="1" x14ac:dyDescent="0.2">
      <c r="C445" s="4" t="s">
        <v>8</v>
      </c>
      <c r="E445" s="8"/>
      <c r="F445" s="15"/>
      <c r="G445" s="14"/>
    </row>
    <row r="446" spans="3:7" ht="18" customHeight="1" x14ac:dyDescent="0.2">
      <c r="C446" s="4" t="s">
        <v>0</v>
      </c>
      <c r="D446" s="15"/>
      <c r="E446" s="20">
        <v>0.45</v>
      </c>
      <c r="F446" s="15"/>
      <c r="G446" s="14" t="str">
        <f>+cit</f>
        <v/>
      </c>
    </row>
    <row r="447" spans="3:7" ht="18" customHeight="1" x14ac:dyDescent="0.2">
      <c r="C447" s="4" t="s">
        <v>25</v>
      </c>
      <c r="D447" s="15"/>
      <c r="E447" s="8"/>
      <c r="F447" s="8"/>
      <c r="G447" s="24" t="str">
        <f>+_cit1</f>
        <v/>
      </c>
    </row>
    <row r="448" spans="3:7" x14ac:dyDescent="0.2">
      <c r="C448" s="4"/>
      <c r="D448" s="15"/>
      <c r="E448" s="8"/>
      <c r="F448" s="15"/>
      <c r="G448" s="24"/>
    </row>
    <row r="449" spans="3:7" x14ac:dyDescent="0.2">
      <c r="C449" s="2"/>
      <c r="D449" s="9"/>
      <c r="E449" s="10"/>
      <c r="F449" s="10" t="s">
        <v>52</v>
      </c>
    </row>
    <row r="450" spans="3:7" ht="25.5" x14ac:dyDescent="0.2">
      <c r="C450" s="2"/>
      <c r="D450" s="2"/>
      <c r="E450" s="2"/>
      <c r="F450" s="50" t="s">
        <v>53</v>
      </c>
    </row>
    <row r="451" spans="3:7" x14ac:dyDescent="0.2">
      <c r="C451" s="3"/>
      <c r="D451" s="3"/>
      <c r="E451" s="2"/>
      <c r="F451" s="43" t="s">
        <v>54</v>
      </c>
      <c r="G451" s="3"/>
    </row>
    <row r="452" spans="3:7" ht="25.5" x14ac:dyDescent="0.2">
      <c r="C452" s="51" t="s">
        <v>56</v>
      </c>
      <c r="D452" s="28" t="s">
        <v>3</v>
      </c>
      <c r="E452" s="28" t="s">
        <v>7</v>
      </c>
      <c r="F452" s="51" t="s">
        <v>55</v>
      </c>
      <c r="G452" s="51" t="s">
        <v>57</v>
      </c>
    </row>
    <row r="453" spans="3:7" ht="19.5" customHeight="1" x14ac:dyDescent="0.2">
      <c r="C453" s="5">
        <v>1</v>
      </c>
      <c r="D453" s="6" t="e">
        <f>'Res old 90'!D453/'Res old 90'!$E$38*'Res old 45'!$E$38</f>
        <v>#REF!</v>
      </c>
      <c r="E453" s="6" t="e">
        <f>'Res old 90'!E453/'Res old 90'!$E$38*'Res old 45'!$E$38</f>
        <v>#REF!</v>
      </c>
      <c r="F453" s="6" t="e">
        <f>'Res old 90'!F453/'Res old 90'!$E$38*'Res old 45'!$E$38</f>
        <v>#REF!</v>
      </c>
      <c r="G453" s="6" t="e">
        <f>'Res old 90'!G453/'Res old 90'!$E$38*'Res old 45'!$E$38</f>
        <v>#REF!</v>
      </c>
    </row>
    <row r="454" spans="3:7" ht="12.75" customHeight="1" x14ac:dyDescent="0.2">
      <c r="C454" s="5">
        <v>2</v>
      </c>
      <c r="D454" s="6" t="e">
        <f>'Res old 90'!D454/'Res old 90'!$E$38*'Res old 45'!$E$38</f>
        <v>#REF!</v>
      </c>
      <c r="E454" s="6" t="e">
        <f>'Res old 90'!E454/'Res old 90'!$E$38*'Res old 45'!$E$38</f>
        <v>#REF!</v>
      </c>
      <c r="F454" s="6" t="e">
        <f>'Res old 90'!F454/'Res old 90'!$E$38*'Res old 45'!$E$38</f>
        <v>#REF!</v>
      </c>
      <c r="G454" s="6" t="e">
        <f>'Res old 90'!G454/'Res old 90'!$E$38*'Res old 45'!$E$38</f>
        <v>#REF!</v>
      </c>
    </row>
    <row r="455" spans="3:7" ht="12.75" customHeight="1" x14ac:dyDescent="0.2">
      <c r="C455" s="17">
        <v>3</v>
      </c>
      <c r="D455" s="6" t="e">
        <f>'Res old 90'!D455/'Res old 90'!$E$38*'Res old 45'!$E$38</f>
        <v>#REF!</v>
      </c>
      <c r="E455" s="6" t="e">
        <f>'Res old 90'!E455/'Res old 90'!$E$38*'Res old 45'!$E$38</f>
        <v>#REF!</v>
      </c>
      <c r="F455" s="6" t="e">
        <f>'Res old 90'!F455/'Res old 90'!$E$38*'Res old 45'!$E$38</f>
        <v>#REF!</v>
      </c>
      <c r="G455" s="6" t="e">
        <f>'Res old 90'!G455/'Res old 90'!$E$38*'Res old 45'!$E$38</f>
        <v>#REF!</v>
      </c>
    </row>
    <row r="456" spans="3:7" ht="12.75" customHeight="1" x14ac:dyDescent="0.2">
      <c r="C456" s="5">
        <v>4</v>
      </c>
      <c r="D456" s="6" t="e">
        <f>'Res old 90'!D456/'Res old 90'!$E$38*'Res old 45'!$E$38</f>
        <v>#REF!</v>
      </c>
      <c r="E456" s="6" t="e">
        <f>'Res old 90'!E456/'Res old 90'!$E$38*'Res old 45'!$E$38</f>
        <v>#REF!</v>
      </c>
      <c r="F456" s="6" t="e">
        <f>'Res old 90'!F456/'Res old 90'!$E$38*'Res old 45'!$E$38</f>
        <v>#REF!</v>
      </c>
      <c r="G456" s="6" t="e">
        <f>'Res old 90'!G456/'Res old 90'!$E$38*'Res old 45'!$E$38</f>
        <v>#REF!</v>
      </c>
    </row>
    <row r="457" spans="3:7" ht="12.75" customHeight="1" x14ac:dyDescent="0.2">
      <c r="C457" s="5">
        <v>5</v>
      </c>
      <c r="D457" s="6" t="e">
        <f>'Res old 90'!D457/'Res old 90'!$E$38*'Res old 45'!$E$38</f>
        <v>#REF!</v>
      </c>
      <c r="E457" s="6" t="e">
        <f>'Res old 90'!E457/'Res old 90'!$E$38*'Res old 45'!$E$38</f>
        <v>#REF!</v>
      </c>
      <c r="F457" s="6" t="e">
        <f>'Res old 90'!F457/'Res old 90'!$E$38*'Res old 45'!$E$38</f>
        <v>#REF!</v>
      </c>
      <c r="G457" s="6" t="e">
        <f>'Res old 90'!G457/'Res old 90'!$E$38*'Res old 45'!$E$38</f>
        <v>#REF!</v>
      </c>
    </row>
    <row r="458" spans="3:7" ht="19.5" customHeight="1" x14ac:dyDescent="0.2">
      <c r="C458" s="17">
        <v>6</v>
      </c>
      <c r="D458" s="6" t="e">
        <f>'Res old 90'!D458/'Res old 90'!$E$38*'Res old 45'!$E$38</f>
        <v>#REF!</v>
      </c>
      <c r="E458" s="6" t="e">
        <f>'Res old 90'!E458/'Res old 90'!$E$38*'Res old 45'!$E$38</f>
        <v>#REF!</v>
      </c>
      <c r="F458" s="6" t="e">
        <f>'Res old 90'!F458/'Res old 90'!$E$38*'Res old 45'!$E$38</f>
        <v>#REF!</v>
      </c>
      <c r="G458" s="6" t="e">
        <f>'Res old 90'!G458/'Res old 90'!$E$38*'Res old 45'!$E$38</f>
        <v>#REF!</v>
      </c>
    </row>
    <row r="459" spans="3:7" ht="12.75" customHeight="1" x14ac:dyDescent="0.2">
      <c r="C459" s="5">
        <v>7</v>
      </c>
      <c r="D459" s="6" t="e">
        <f>'Res old 90'!D459/'Res old 90'!$E$38*'Res old 45'!$E$38</f>
        <v>#REF!</v>
      </c>
      <c r="E459" s="6" t="e">
        <f>'Res old 90'!E459/'Res old 90'!$E$38*'Res old 45'!$E$38</f>
        <v>#REF!</v>
      </c>
      <c r="F459" s="6" t="e">
        <f>'Res old 90'!F459/'Res old 90'!$E$38*'Res old 45'!$E$38</f>
        <v>#REF!</v>
      </c>
      <c r="G459" s="6" t="e">
        <f>'Res old 90'!G459/'Res old 90'!$E$38*'Res old 45'!$E$38</f>
        <v>#REF!</v>
      </c>
    </row>
    <row r="460" spans="3:7" ht="12.75" customHeight="1" x14ac:dyDescent="0.2">
      <c r="C460" s="5">
        <v>8</v>
      </c>
      <c r="D460" s="6" t="e">
        <f>'Res old 90'!D460/'Res old 90'!$E$38*'Res old 45'!$E$38</f>
        <v>#REF!</v>
      </c>
      <c r="E460" s="6" t="e">
        <f>'Res old 90'!E460/'Res old 90'!$E$38*'Res old 45'!$E$38</f>
        <v>#REF!</v>
      </c>
      <c r="F460" s="6" t="e">
        <f>'Res old 90'!F460/'Res old 90'!$E$38*'Res old 45'!$E$38</f>
        <v>#REF!</v>
      </c>
      <c r="G460" s="6" t="e">
        <f>'Res old 90'!G460/'Res old 90'!$E$38*'Res old 45'!$E$38</f>
        <v>#REF!</v>
      </c>
    </row>
    <row r="461" spans="3:7" ht="12.75" customHeight="1" x14ac:dyDescent="0.2">
      <c r="C461" s="5">
        <v>9</v>
      </c>
      <c r="D461" s="6" t="e">
        <f>'Res old 90'!D461/'Res old 90'!$E$38*'Res old 45'!$E$38</f>
        <v>#REF!</v>
      </c>
      <c r="E461" s="6" t="e">
        <f>'Res old 90'!E461/'Res old 90'!$E$38*'Res old 45'!$E$38</f>
        <v>#REF!</v>
      </c>
      <c r="F461" s="6" t="e">
        <f>'Res old 90'!F461/'Res old 90'!$E$38*'Res old 45'!$E$38</f>
        <v>#REF!</v>
      </c>
      <c r="G461" s="6" t="e">
        <f>'Res old 90'!G461/'Res old 90'!$E$38*'Res old 45'!$E$38</f>
        <v>#REF!</v>
      </c>
    </row>
    <row r="462" spans="3:7" ht="12.75" customHeight="1" x14ac:dyDescent="0.2">
      <c r="C462" s="5">
        <v>10</v>
      </c>
      <c r="D462" s="6" t="e">
        <f>'Res old 90'!D462/'Res old 90'!$E$38*'Res old 45'!$E$38</f>
        <v>#REF!</v>
      </c>
      <c r="E462" s="6" t="e">
        <f>'Res old 90'!E462/'Res old 90'!$E$38*'Res old 45'!$E$38</f>
        <v>#REF!</v>
      </c>
      <c r="F462" s="6" t="e">
        <f>'Res old 90'!F462/'Res old 90'!$E$38*'Res old 45'!$E$38</f>
        <v>#REF!</v>
      </c>
      <c r="G462" s="6" t="e">
        <f>'Res old 90'!G462/'Res old 90'!$E$38*'Res old 45'!$E$38</f>
        <v>#REF!</v>
      </c>
    </row>
    <row r="463" spans="3:7" ht="19.5" customHeight="1" x14ac:dyDescent="0.2">
      <c r="C463" s="5">
        <v>11</v>
      </c>
      <c r="D463" s="6" t="e">
        <f>'Res old 90'!D463/'Res old 90'!$E$38*'Res old 45'!$E$38</f>
        <v>#REF!</v>
      </c>
      <c r="E463" s="6" t="e">
        <f>'Res old 90'!E463/'Res old 90'!$E$38*'Res old 45'!$E$38</f>
        <v>#REF!</v>
      </c>
      <c r="F463" s="6" t="e">
        <f>'Res old 90'!F463/'Res old 90'!$E$38*'Res old 45'!$E$38</f>
        <v>#REF!</v>
      </c>
      <c r="G463" s="6" t="e">
        <f>'Res old 90'!G463/'Res old 90'!$E$38*'Res old 45'!$E$38</f>
        <v>#REF!</v>
      </c>
    </row>
    <row r="464" spans="3:7" ht="12.75" customHeight="1" x14ac:dyDescent="0.2">
      <c r="C464" s="5">
        <v>12</v>
      </c>
      <c r="D464" s="6" t="e">
        <f>'Res old 90'!D464/'Res old 90'!$E$38*'Res old 45'!$E$38</f>
        <v>#REF!</v>
      </c>
      <c r="E464" s="6" t="e">
        <f>'Res old 90'!E464/'Res old 90'!$E$38*'Res old 45'!$E$38</f>
        <v>#REF!</v>
      </c>
      <c r="F464" s="6" t="e">
        <f>'Res old 90'!F464/'Res old 90'!$E$38*'Res old 45'!$E$38</f>
        <v>#REF!</v>
      </c>
      <c r="G464" s="6" t="e">
        <f>'Res old 90'!G464/'Res old 90'!$E$38*'Res old 45'!$E$38</f>
        <v>#REF!</v>
      </c>
    </row>
    <row r="465" spans="3:7" ht="12.75" customHeight="1" x14ac:dyDescent="0.2">
      <c r="C465" s="5">
        <v>13</v>
      </c>
      <c r="D465" s="6" t="e">
        <f>'Res old 90'!D465/'Res old 90'!$E$38*'Res old 45'!$E$38</f>
        <v>#REF!</v>
      </c>
      <c r="E465" s="6" t="e">
        <f>'Res old 90'!E465/'Res old 90'!$E$38*'Res old 45'!$E$38</f>
        <v>#REF!</v>
      </c>
      <c r="F465" s="6" t="e">
        <f>'Res old 90'!F465/'Res old 90'!$E$38*'Res old 45'!$E$38</f>
        <v>#REF!</v>
      </c>
      <c r="G465" s="6" t="e">
        <f>'Res old 90'!G465/'Res old 90'!$E$38*'Res old 45'!$E$38</f>
        <v>#REF!</v>
      </c>
    </row>
    <row r="466" spans="3:7" ht="12.75" customHeight="1" x14ac:dyDescent="0.2">
      <c r="C466" s="5">
        <v>14</v>
      </c>
      <c r="D466" s="6" t="e">
        <f>'Res old 90'!D466/'Res old 90'!$E$38*'Res old 45'!$E$38</f>
        <v>#REF!</v>
      </c>
      <c r="E466" s="6" t="e">
        <f>'Res old 90'!E466/'Res old 90'!$E$38*'Res old 45'!$E$38</f>
        <v>#REF!</v>
      </c>
      <c r="F466" s="6" t="e">
        <f>'Res old 90'!F466/'Res old 90'!$E$38*'Res old 45'!$E$38</f>
        <v>#REF!</v>
      </c>
      <c r="G466" s="6" t="e">
        <f>'Res old 90'!G466/'Res old 90'!$E$38*'Res old 45'!$E$38</f>
        <v>#REF!</v>
      </c>
    </row>
    <row r="467" spans="3:7" ht="12.75" customHeight="1" x14ac:dyDescent="0.2">
      <c r="C467" s="5">
        <v>15</v>
      </c>
      <c r="D467" s="6" t="e">
        <f>'Res old 90'!D467/'Res old 90'!$E$38*'Res old 45'!$E$38</f>
        <v>#REF!</v>
      </c>
      <c r="E467" s="6" t="e">
        <f>'Res old 90'!E467/'Res old 90'!$E$38*'Res old 45'!$E$38</f>
        <v>#REF!</v>
      </c>
      <c r="F467" s="6" t="e">
        <f>'Res old 90'!F467/'Res old 90'!$E$38*'Res old 45'!$E$38</f>
        <v>#REF!</v>
      </c>
      <c r="G467" s="6" t="e">
        <f>'Res old 90'!G467/'Res old 90'!$E$38*'Res old 45'!$E$38</f>
        <v>#REF!</v>
      </c>
    </row>
    <row r="468" spans="3:7" ht="19.5" customHeight="1" x14ac:dyDescent="0.2">
      <c r="C468" s="5">
        <v>16</v>
      </c>
      <c r="D468" s="6" t="e">
        <f>'Res old 90'!D468/'Res old 90'!$E$38*'Res old 45'!$E$38</f>
        <v>#REF!</v>
      </c>
      <c r="E468" s="6" t="e">
        <f>'Res old 90'!E468/'Res old 90'!$E$38*'Res old 45'!$E$38</f>
        <v>#REF!</v>
      </c>
      <c r="F468" s="6" t="e">
        <f>'Res old 90'!F468/'Res old 90'!$E$38*'Res old 45'!$E$38</f>
        <v>#REF!</v>
      </c>
      <c r="G468" s="6" t="e">
        <f>'Res old 90'!G468/'Res old 90'!$E$38*'Res old 45'!$E$38</f>
        <v>#REF!</v>
      </c>
    </row>
    <row r="469" spans="3:7" ht="12.75" customHeight="1" x14ac:dyDescent="0.2">
      <c r="C469" s="5">
        <v>17</v>
      </c>
      <c r="D469" s="6" t="e">
        <f>'Res old 90'!D469/'Res old 90'!$E$38*'Res old 45'!$E$38</f>
        <v>#REF!</v>
      </c>
      <c r="E469" s="6" t="e">
        <f>'Res old 90'!E469/'Res old 90'!$E$38*'Res old 45'!$E$38</f>
        <v>#REF!</v>
      </c>
      <c r="F469" s="6" t="e">
        <f>'Res old 90'!F469/'Res old 90'!$E$38*'Res old 45'!$E$38</f>
        <v>#REF!</v>
      </c>
      <c r="G469" s="6" t="e">
        <f>'Res old 90'!G469/'Res old 90'!$E$38*'Res old 45'!$E$38</f>
        <v>#REF!</v>
      </c>
    </row>
    <row r="470" spans="3:7" ht="12.75" customHeight="1" x14ac:dyDescent="0.2">
      <c r="C470" s="5">
        <v>18</v>
      </c>
      <c r="D470" s="6" t="e">
        <f>'Res old 90'!D470/'Res old 90'!$E$38*'Res old 45'!$E$38</f>
        <v>#REF!</v>
      </c>
      <c r="E470" s="6" t="e">
        <f>'Res old 90'!E470/'Res old 90'!$E$38*'Res old 45'!$E$38</f>
        <v>#REF!</v>
      </c>
      <c r="F470" s="6" t="e">
        <f>'Res old 90'!F470/'Res old 90'!$E$38*'Res old 45'!$E$38</f>
        <v>#REF!</v>
      </c>
      <c r="G470" s="6" t="e">
        <f>'Res old 90'!G470/'Res old 90'!$E$38*'Res old 45'!$E$38</f>
        <v>#REF!</v>
      </c>
    </row>
    <row r="471" spans="3:7" ht="12.75" customHeight="1" x14ac:dyDescent="0.2">
      <c r="C471" s="5">
        <v>19</v>
      </c>
      <c r="D471" s="6" t="e">
        <f>'Res old 90'!D471/'Res old 90'!$E$38*'Res old 45'!$E$38</f>
        <v>#REF!</v>
      </c>
      <c r="E471" s="6" t="e">
        <f>'Res old 90'!E471/'Res old 90'!$E$38*'Res old 45'!$E$38</f>
        <v>#REF!</v>
      </c>
      <c r="F471" s="6" t="e">
        <f>'Res old 90'!F471/'Res old 90'!$E$38*'Res old 45'!$E$38</f>
        <v>#REF!</v>
      </c>
      <c r="G471" s="6" t="e">
        <f>'Res old 90'!G471/'Res old 90'!$E$38*'Res old 45'!$E$38</f>
        <v>#REF!</v>
      </c>
    </row>
    <row r="472" spans="3:7" ht="12.75" customHeight="1" x14ac:dyDescent="0.2">
      <c r="C472" s="5">
        <v>20</v>
      </c>
      <c r="D472" s="6" t="e">
        <f>'Res old 90'!D472/'Res old 90'!$E$38*'Res old 45'!$E$38</f>
        <v>#REF!</v>
      </c>
      <c r="E472" s="6" t="e">
        <f>'Res old 90'!E472/'Res old 90'!$E$38*'Res old 45'!$E$38</f>
        <v>#REF!</v>
      </c>
      <c r="F472" s="6" t="e">
        <f>'Res old 90'!F472/'Res old 90'!$E$38*'Res old 45'!$E$38</f>
        <v>#REF!</v>
      </c>
      <c r="G472" s="6" t="e">
        <f>'Res old 90'!G472/'Res old 90'!$E$38*'Res old 45'!$E$38</f>
        <v>#REF!</v>
      </c>
    </row>
    <row r="473" spans="3:7" ht="19.5" customHeight="1" x14ac:dyDescent="0.2">
      <c r="C473" s="5">
        <v>21</v>
      </c>
      <c r="D473" s="6" t="e">
        <f>'Res old 90'!D473/'Res old 90'!$E$38*'Res old 45'!$E$38</f>
        <v>#REF!</v>
      </c>
      <c r="E473" s="6" t="e">
        <f>'Res old 90'!E473/'Res old 90'!$E$38*'Res old 45'!$E$38</f>
        <v>#REF!</v>
      </c>
      <c r="F473" s="6" t="e">
        <f>'Res old 90'!F473/'Res old 90'!$E$38*'Res old 45'!$E$38</f>
        <v>#REF!</v>
      </c>
      <c r="G473" s="6" t="e">
        <f>'Res old 90'!G473/'Res old 90'!$E$38*'Res old 45'!$E$38</f>
        <v>#REF!</v>
      </c>
    </row>
    <row r="474" spans="3:7" ht="12.75" customHeight="1" x14ac:dyDescent="0.2">
      <c r="C474" s="5">
        <v>22</v>
      </c>
      <c r="D474" s="6" t="e">
        <f>'Res old 90'!D474/'Res old 90'!$E$38*'Res old 45'!$E$38</f>
        <v>#REF!</v>
      </c>
      <c r="E474" s="6" t="e">
        <f>'Res old 90'!E474/'Res old 90'!$E$38*'Res old 45'!$E$38</f>
        <v>#REF!</v>
      </c>
      <c r="F474" s="6" t="e">
        <f>'Res old 90'!F474/'Res old 90'!$E$38*'Res old 45'!$E$38</f>
        <v>#REF!</v>
      </c>
      <c r="G474" s="6" t="e">
        <f>'Res old 90'!G474/'Res old 90'!$E$38*'Res old 45'!$E$38</f>
        <v>#REF!</v>
      </c>
    </row>
    <row r="475" spans="3:7" ht="12.75" customHeight="1" x14ac:dyDescent="0.2">
      <c r="C475" s="5">
        <v>23</v>
      </c>
      <c r="D475" s="6" t="e">
        <f>'Res old 90'!D475/'Res old 90'!$E$38*'Res old 45'!$E$38</f>
        <v>#REF!</v>
      </c>
      <c r="E475" s="6" t="e">
        <f>'Res old 90'!E475/'Res old 90'!$E$38*'Res old 45'!$E$38</f>
        <v>#REF!</v>
      </c>
      <c r="F475" s="6" t="e">
        <f>'Res old 90'!F475/'Res old 90'!$E$38*'Res old 45'!$E$38</f>
        <v>#REF!</v>
      </c>
      <c r="G475" s="6" t="e">
        <f>'Res old 90'!G475/'Res old 90'!$E$38*'Res old 45'!$E$38</f>
        <v>#REF!</v>
      </c>
    </row>
    <row r="476" spans="3:7" ht="12.75" customHeight="1" x14ac:dyDescent="0.2">
      <c r="C476" s="5">
        <v>24</v>
      </c>
      <c r="D476" s="6" t="e">
        <f>'Res old 90'!D476/'Res old 90'!$E$38*'Res old 45'!$E$38</f>
        <v>#REF!</v>
      </c>
      <c r="E476" s="6" t="e">
        <f>'Res old 90'!E476/'Res old 90'!$E$38*'Res old 45'!$E$38</f>
        <v>#REF!</v>
      </c>
      <c r="F476" s="6" t="e">
        <f>'Res old 90'!F476/'Res old 90'!$E$38*'Res old 45'!$E$38</f>
        <v>#REF!</v>
      </c>
      <c r="G476" s="6" t="e">
        <f>'Res old 90'!G476/'Res old 90'!$E$38*'Res old 45'!$E$38</f>
        <v>#REF!</v>
      </c>
    </row>
    <row r="477" spans="3:7" ht="12.75" customHeight="1" x14ac:dyDescent="0.2">
      <c r="C477" s="5">
        <v>25</v>
      </c>
      <c r="D477" s="6" t="e">
        <f>'Res old 90'!D477/'Res old 90'!$E$38*'Res old 45'!$E$38</f>
        <v>#REF!</v>
      </c>
      <c r="E477" s="6" t="e">
        <f>'Res old 90'!E477/'Res old 90'!$E$38*'Res old 45'!$E$38</f>
        <v>#REF!</v>
      </c>
      <c r="F477" s="6" t="e">
        <f>'Res old 90'!F477/'Res old 90'!$E$38*'Res old 45'!$E$38</f>
        <v>#REF!</v>
      </c>
      <c r="G477" s="6" t="e">
        <f>'Res old 90'!G477/'Res old 90'!$E$38*'Res old 45'!$E$38</f>
        <v>#REF!</v>
      </c>
    </row>
    <row r="478" spans="3:7" ht="18" customHeight="1" x14ac:dyDescent="0.2">
      <c r="C478" s="19" t="e">
        <f>C444</f>
        <v>#REF!</v>
      </c>
      <c r="D478" s="25"/>
      <c r="E478" s="25"/>
      <c r="F478" s="25"/>
    </row>
    <row r="479" spans="3:7" ht="18" customHeight="1" x14ac:dyDescent="0.2">
      <c r="C479" s="4" t="s">
        <v>8</v>
      </c>
      <c r="E479" s="8"/>
      <c r="F479" s="15"/>
      <c r="G479" s="14"/>
    </row>
    <row r="480" spans="3:7" ht="18" customHeight="1" x14ac:dyDescent="0.2">
      <c r="C480" s="4" t="s">
        <v>0</v>
      </c>
      <c r="D480" s="15"/>
      <c r="E480" s="20">
        <v>0.45</v>
      </c>
      <c r="F480" s="15"/>
      <c r="G480" s="14" t="str">
        <f>+cit</f>
        <v/>
      </c>
    </row>
    <row r="481" spans="3:7" ht="18" customHeight="1" x14ac:dyDescent="0.2">
      <c r="C481" s="19" t="s">
        <v>33</v>
      </c>
      <c r="D481" s="15"/>
      <c r="E481" s="8"/>
      <c r="F481" s="8"/>
      <c r="G481" s="24" t="str">
        <f>+_cit1</f>
        <v/>
      </c>
    </row>
    <row r="482" spans="3:7" x14ac:dyDescent="0.2">
      <c r="C482" s="4"/>
      <c r="D482" s="15"/>
      <c r="E482" s="8"/>
      <c r="F482" s="15"/>
      <c r="G482" s="24"/>
    </row>
    <row r="483" spans="3:7" x14ac:dyDescent="0.2">
      <c r="C483" s="2"/>
      <c r="D483" s="9"/>
      <c r="E483" s="10"/>
      <c r="F483" s="10" t="s">
        <v>52</v>
      </c>
    </row>
    <row r="484" spans="3:7" ht="25.5" x14ac:dyDescent="0.2">
      <c r="C484" s="2"/>
      <c r="D484" s="2"/>
      <c r="E484" s="2"/>
      <c r="F484" s="50" t="s">
        <v>53</v>
      </c>
    </row>
    <row r="485" spans="3:7" x14ac:dyDescent="0.2">
      <c r="C485" s="3"/>
      <c r="D485" s="3"/>
      <c r="E485" s="2"/>
      <c r="F485" s="43" t="s">
        <v>54</v>
      </c>
      <c r="G485" s="3"/>
    </row>
    <row r="486" spans="3:7" ht="25.5" x14ac:dyDescent="0.2">
      <c r="C486" s="51" t="s">
        <v>56</v>
      </c>
      <c r="D486" s="28" t="s">
        <v>3</v>
      </c>
      <c r="E486" s="28" t="s">
        <v>7</v>
      </c>
      <c r="F486" s="51" t="s">
        <v>55</v>
      </c>
      <c r="G486" s="51" t="s">
        <v>57</v>
      </c>
    </row>
    <row r="487" spans="3:7" ht="19.5" customHeight="1" x14ac:dyDescent="0.2">
      <c r="C487" s="5">
        <v>1</v>
      </c>
      <c r="D487" s="6" t="e">
        <f>'Res old 90'!D487/'Res old 90'!$E$38*'Res old 45'!$E$38</f>
        <v>#REF!</v>
      </c>
      <c r="E487" s="6" t="e">
        <f>'Res old 90'!E487/'Res old 90'!$E$38*'Res old 45'!$E$38</f>
        <v>#REF!</v>
      </c>
      <c r="F487" s="6" t="e">
        <f>'Res old 90'!F487/'Res old 90'!$E$38*'Res old 45'!$E$38</f>
        <v>#REF!</v>
      </c>
      <c r="G487" s="6" t="e">
        <f>'Res old 90'!G487/'Res old 90'!$E$38*'Res old 45'!$E$38</f>
        <v>#REF!</v>
      </c>
    </row>
    <row r="488" spans="3:7" ht="12.75" customHeight="1" x14ac:dyDescent="0.2">
      <c r="C488" s="5">
        <v>2</v>
      </c>
      <c r="D488" s="6" t="e">
        <f>'Res old 90'!D488/'Res old 90'!$E$38*'Res old 45'!$E$38</f>
        <v>#REF!</v>
      </c>
      <c r="E488" s="6" t="e">
        <f>'Res old 90'!E488/'Res old 90'!$E$38*'Res old 45'!$E$38</f>
        <v>#REF!</v>
      </c>
      <c r="F488" s="6" t="e">
        <f>'Res old 90'!F488/'Res old 90'!$E$38*'Res old 45'!$E$38</f>
        <v>#REF!</v>
      </c>
      <c r="G488" s="6" t="e">
        <f>'Res old 90'!G488/'Res old 90'!$E$38*'Res old 45'!$E$38</f>
        <v>#REF!</v>
      </c>
    </row>
    <row r="489" spans="3:7" ht="12.75" customHeight="1" x14ac:dyDescent="0.2">
      <c r="C489" s="17">
        <v>3</v>
      </c>
      <c r="D489" s="6" t="e">
        <f>'Res old 90'!D489/'Res old 90'!$E$38*'Res old 45'!$E$38</f>
        <v>#REF!</v>
      </c>
      <c r="E489" s="6" t="e">
        <f>'Res old 90'!E489/'Res old 90'!$E$38*'Res old 45'!$E$38</f>
        <v>#REF!</v>
      </c>
      <c r="F489" s="6" t="e">
        <f>'Res old 90'!F489/'Res old 90'!$E$38*'Res old 45'!$E$38</f>
        <v>#REF!</v>
      </c>
      <c r="G489" s="6" t="e">
        <f>'Res old 90'!G489/'Res old 90'!$E$38*'Res old 45'!$E$38</f>
        <v>#REF!</v>
      </c>
    </row>
    <row r="490" spans="3:7" ht="12.75" customHeight="1" x14ac:dyDescent="0.2">
      <c r="C490" s="5">
        <v>4</v>
      </c>
      <c r="D490" s="6" t="e">
        <f>'Res old 90'!D490/'Res old 90'!$E$38*'Res old 45'!$E$38</f>
        <v>#REF!</v>
      </c>
      <c r="E490" s="6" t="e">
        <f>'Res old 90'!E490/'Res old 90'!$E$38*'Res old 45'!$E$38</f>
        <v>#REF!</v>
      </c>
      <c r="F490" s="6" t="e">
        <f>'Res old 90'!F490/'Res old 90'!$E$38*'Res old 45'!$E$38</f>
        <v>#REF!</v>
      </c>
      <c r="G490" s="6" t="e">
        <f>'Res old 90'!G490/'Res old 90'!$E$38*'Res old 45'!$E$38</f>
        <v>#REF!</v>
      </c>
    </row>
    <row r="491" spans="3:7" ht="12.75" customHeight="1" x14ac:dyDescent="0.2">
      <c r="C491" s="5">
        <v>5</v>
      </c>
      <c r="D491" s="6" t="e">
        <f>'Res old 90'!D491/'Res old 90'!$E$38*'Res old 45'!$E$38</f>
        <v>#REF!</v>
      </c>
      <c r="E491" s="6" t="e">
        <f>'Res old 90'!E491/'Res old 90'!$E$38*'Res old 45'!$E$38</f>
        <v>#REF!</v>
      </c>
      <c r="F491" s="6" t="e">
        <f>'Res old 90'!F491/'Res old 90'!$E$38*'Res old 45'!$E$38</f>
        <v>#REF!</v>
      </c>
      <c r="G491" s="6" t="e">
        <f>'Res old 90'!G491/'Res old 90'!$E$38*'Res old 45'!$E$38</f>
        <v>#REF!</v>
      </c>
    </row>
    <row r="492" spans="3:7" ht="19.5" customHeight="1" x14ac:dyDescent="0.2">
      <c r="C492" s="17">
        <v>6</v>
      </c>
      <c r="D492" s="6" t="e">
        <f>'Res old 90'!D492/'Res old 90'!$E$38*'Res old 45'!$E$38</f>
        <v>#REF!</v>
      </c>
      <c r="E492" s="6" t="e">
        <f>'Res old 90'!E492/'Res old 90'!$E$38*'Res old 45'!$E$38</f>
        <v>#REF!</v>
      </c>
      <c r="F492" s="6" t="e">
        <f>'Res old 90'!F492/'Res old 90'!$E$38*'Res old 45'!$E$38</f>
        <v>#REF!</v>
      </c>
      <c r="G492" s="6" t="e">
        <f>'Res old 90'!G492/'Res old 90'!$E$38*'Res old 45'!$E$38</f>
        <v>#REF!</v>
      </c>
    </row>
    <row r="493" spans="3:7" ht="12.75" customHeight="1" x14ac:dyDescent="0.2">
      <c r="C493" s="5">
        <v>7</v>
      </c>
      <c r="D493" s="6" t="e">
        <f>'Res old 90'!D493/'Res old 90'!$E$38*'Res old 45'!$E$38</f>
        <v>#REF!</v>
      </c>
      <c r="E493" s="6" t="e">
        <f>'Res old 90'!E493/'Res old 90'!$E$38*'Res old 45'!$E$38</f>
        <v>#REF!</v>
      </c>
      <c r="F493" s="6" t="e">
        <f>'Res old 90'!F493/'Res old 90'!$E$38*'Res old 45'!$E$38</f>
        <v>#REF!</v>
      </c>
      <c r="G493" s="6" t="e">
        <f>'Res old 90'!G493/'Res old 90'!$E$38*'Res old 45'!$E$38</f>
        <v>#REF!</v>
      </c>
    </row>
    <row r="494" spans="3:7" ht="12.75" customHeight="1" x14ac:dyDescent="0.2">
      <c r="C494" s="5">
        <v>8</v>
      </c>
      <c r="D494" s="6" t="e">
        <f>'Res old 90'!D494/'Res old 90'!$E$38*'Res old 45'!$E$38</f>
        <v>#REF!</v>
      </c>
      <c r="E494" s="6" t="e">
        <f>'Res old 90'!E494/'Res old 90'!$E$38*'Res old 45'!$E$38</f>
        <v>#REF!</v>
      </c>
      <c r="F494" s="6" t="e">
        <f>'Res old 90'!F494/'Res old 90'!$E$38*'Res old 45'!$E$38</f>
        <v>#REF!</v>
      </c>
      <c r="G494" s="6" t="e">
        <f>'Res old 90'!G494/'Res old 90'!$E$38*'Res old 45'!$E$38</f>
        <v>#REF!</v>
      </c>
    </row>
    <row r="495" spans="3:7" ht="12.75" customHeight="1" x14ac:dyDescent="0.2">
      <c r="C495" s="5">
        <v>9</v>
      </c>
      <c r="D495" s="6" t="e">
        <f>'Res old 90'!D495/'Res old 90'!$E$38*'Res old 45'!$E$38</f>
        <v>#REF!</v>
      </c>
      <c r="E495" s="6" t="e">
        <f>'Res old 90'!E495/'Res old 90'!$E$38*'Res old 45'!$E$38</f>
        <v>#REF!</v>
      </c>
      <c r="F495" s="6" t="e">
        <f>'Res old 90'!F495/'Res old 90'!$E$38*'Res old 45'!$E$38</f>
        <v>#REF!</v>
      </c>
      <c r="G495" s="6" t="e">
        <f>'Res old 90'!G495/'Res old 90'!$E$38*'Res old 45'!$E$38</f>
        <v>#REF!</v>
      </c>
    </row>
    <row r="496" spans="3:7" ht="12.75" customHeight="1" x14ac:dyDescent="0.2">
      <c r="C496" s="5">
        <v>10</v>
      </c>
      <c r="D496" s="6" t="e">
        <f>'Res old 90'!D496/'Res old 90'!$E$38*'Res old 45'!$E$38</f>
        <v>#REF!</v>
      </c>
      <c r="E496" s="6" t="e">
        <f>'Res old 90'!E496/'Res old 90'!$E$38*'Res old 45'!$E$38</f>
        <v>#REF!</v>
      </c>
      <c r="F496" s="6" t="e">
        <f>'Res old 90'!F496/'Res old 90'!$E$38*'Res old 45'!$E$38</f>
        <v>#REF!</v>
      </c>
      <c r="G496" s="6" t="e">
        <f>'Res old 90'!G496/'Res old 90'!$E$38*'Res old 45'!$E$38</f>
        <v>#REF!</v>
      </c>
    </row>
    <row r="497" spans="3:7" ht="19.5" customHeight="1" x14ac:dyDescent="0.2">
      <c r="C497" s="5">
        <v>11</v>
      </c>
      <c r="D497" s="6" t="e">
        <f>'Res old 90'!D497/'Res old 90'!$E$38*'Res old 45'!$E$38</f>
        <v>#REF!</v>
      </c>
      <c r="E497" s="6" t="e">
        <f>'Res old 90'!E497/'Res old 90'!$E$38*'Res old 45'!$E$38</f>
        <v>#REF!</v>
      </c>
      <c r="F497" s="6" t="e">
        <f>'Res old 90'!F497/'Res old 90'!$E$38*'Res old 45'!$E$38</f>
        <v>#REF!</v>
      </c>
      <c r="G497" s="6" t="e">
        <f>'Res old 90'!G497/'Res old 90'!$E$38*'Res old 45'!$E$38</f>
        <v>#REF!</v>
      </c>
    </row>
    <row r="498" spans="3:7" ht="12.75" customHeight="1" x14ac:dyDescent="0.2">
      <c r="C498" s="5">
        <v>12</v>
      </c>
      <c r="D498" s="6" t="e">
        <f>'Res old 90'!D498/'Res old 90'!$E$38*'Res old 45'!$E$38</f>
        <v>#REF!</v>
      </c>
      <c r="E498" s="6" t="e">
        <f>'Res old 90'!E498/'Res old 90'!$E$38*'Res old 45'!$E$38</f>
        <v>#REF!</v>
      </c>
      <c r="F498" s="6" t="e">
        <f>'Res old 90'!F498/'Res old 90'!$E$38*'Res old 45'!$E$38</f>
        <v>#REF!</v>
      </c>
      <c r="G498" s="6" t="e">
        <f>'Res old 90'!G498/'Res old 90'!$E$38*'Res old 45'!$E$38</f>
        <v>#REF!</v>
      </c>
    </row>
    <row r="499" spans="3:7" ht="12.75" customHeight="1" x14ac:dyDescent="0.2">
      <c r="C499" s="5">
        <v>13</v>
      </c>
      <c r="D499" s="6" t="e">
        <f>'Res old 90'!D499/'Res old 90'!$E$38*'Res old 45'!$E$38</f>
        <v>#REF!</v>
      </c>
      <c r="E499" s="6" t="e">
        <f>'Res old 90'!E499/'Res old 90'!$E$38*'Res old 45'!$E$38</f>
        <v>#REF!</v>
      </c>
      <c r="F499" s="6" t="e">
        <f>'Res old 90'!F499/'Res old 90'!$E$38*'Res old 45'!$E$38</f>
        <v>#REF!</v>
      </c>
      <c r="G499" s="6" t="e">
        <f>'Res old 90'!G499/'Res old 90'!$E$38*'Res old 45'!$E$38</f>
        <v>#REF!</v>
      </c>
    </row>
    <row r="500" spans="3:7" ht="12.75" customHeight="1" x14ac:dyDescent="0.2">
      <c r="C500" s="5">
        <v>14</v>
      </c>
      <c r="D500" s="6" t="e">
        <f>'Res old 90'!D500/'Res old 90'!$E$38*'Res old 45'!$E$38</f>
        <v>#REF!</v>
      </c>
      <c r="E500" s="6" t="e">
        <f>'Res old 90'!E500/'Res old 90'!$E$38*'Res old 45'!$E$38</f>
        <v>#REF!</v>
      </c>
      <c r="F500" s="6" t="e">
        <f>'Res old 90'!F500/'Res old 90'!$E$38*'Res old 45'!$E$38</f>
        <v>#REF!</v>
      </c>
      <c r="G500" s="6" t="e">
        <f>'Res old 90'!G500/'Res old 90'!$E$38*'Res old 45'!$E$38</f>
        <v>#REF!</v>
      </c>
    </row>
    <row r="501" spans="3:7" ht="12.75" customHeight="1" x14ac:dyDescent="0.2">
      <c r="C501" s="5">
        <v>15</v>
      </c>
      <c r="D501" s="6" t="e">
        <f>'Res old 90'!D501/'Res old 90'!$E$38*'Res old 45'!$E$38</f>
        <v>#REF!</v>
      </c>
      <c r="E501" s="6" t="e">
        <f>'Res old 90'!E501/'Res old 90'!$E$38*'Res old 45'!$E$38</f>
        <v>#REF!</v>
      </c>
      <c r="F501" s="6" t="e">
        <f>'Res old 90'!F501/'Res old 90'!$E$38*'Res old 45'!$E$38</f>
        <v>#REF!</v>
      </c>
      <c r="G501" s="6" t="e">
        <f>'Res old 90'!G501/'Res old 90'!$E$38*'Res old 45'!$E$38</f>
        <v>#REF!</v>
      </c>
    </row>
    <row r="502" spans="3:7" ht="19.5" customHeight="1" x14ac:dyDescent="0.2">
      <c r="C502" s="5">
        <v>16</v>
      </c>
      <c r="D502" s="6" t="e">
        <f>'Res old 90'!D502/'Res old 90'!$E$38*'Res old 45'!$E$38</f>
        <v>#REF!</v>
      </c>
      <c r="E502" s="6" t="e">
        <f>'Res old 90'!E502/'Res old 90'!$E$38*'Res old 45'!$E$38</f>
        <v>#REF!</v>
      </c>
      <c r="F502" s="6" t="e">
        <f>'Res old 90'!F502/'Res old 90'!$E$38*'Res old 45'!$E$38</f>
        <v>#REF!</v>
      </c>
      <c r="G502" s="6" t="e">
        <f>'Res old 90'!G502/'Res old 90'!$E$38*'Res old 45'!$E$38</f>
        <v>#REF!</v>
      </c>
    </row>
    <row r="503" spans="3:7" ht="12.75" customHeight="1" x14ac:dyDescent="0.2">
      <c r="C503" s="5">
        <v>17</v>
      </c>
      <c r="D503" s="6" t="e">
        <f>'Res old 90'!D503/'Res old 90'!$E$38*'Res old 45'!$E$38</f>
        <v>#REF!</v>
      </c>
      <c r="E503" s="6" t="e">
        <f>'Res old 90'!E503/'Res old 90'!$E$38*'Res old 45'!$E$38</f>
        <v>#REF!</v>
      </c>
      <c r="F503" s="6" t="e">
        <f>'Res old 90'!F503/'Res old 90'!$E$38*'Res old 45'!$E$38</f>
        <v>#REF!</v>
      </c>
      <c r="G503" s="6" t="e">
        <f>'Res old 90'!G503/'Res old 90'!$E$38*'Res old 45'!$E$38</f>
        <v>#REF!</v>
      </c>
    </row>
    <row r="504" spans="3:7" ht="12.75" customHeight="1" x14ac:dyDescent="0.2">
      <c r="C504" s="5">
        <v>18</v>
      </c>
      <c r="D504" s="6" t="e">
        <f>'Res old 90'!D504/'Res old 90'!$E$38*'Res old 45'!$E$38</f>
        <v>#REF!</v>
      </c>
      <c r="E504" s="6" t="e">
        <f>'Res old 90'!E504/'Res old 90'!$E$38*'Res old 45'!$E$38</f>
        <v>#REF!</v>
      </c>
      <c r="F504" s="6" t="e">
        <f>'Res old 90'!F504/'Res old 90'!$E$38*'Res old 45'!$E$38</f>
        <v>#REF!</v>
      </c>
      <c r="G504" s="6" t="e">
        <f>'Res old 90'!G504/'Res old 90'!$E$38*'Res old 45'!$E$38</f>
        <v>#REF!</v>
      </c>
    </row>
    <row r="505" spans="3:7" ht="12.75" customHeight="1" x14ac:dyDescent="0.2">
      <c r="C505" s="5">
        <v>19</v>
      </c>
      <c r="D505" s="6" t="e">
        <f>'Res old 90'!D505/'Res old 90'!$E$38*'Res old 45'!$E$38</f>
        <v>#REF!</v>
      </c>
      <c r="E505" s="6" t="e">
        <f>'Res old 90'!E505/'Res old 90'!$E$38*'Res old 45'!$E$38</f>
        <v>#REF!</v>
      </c>
      <c r="F505" s="6" t="e">
        <f>'Res old 90'!F505/'Res old 90'!$E$38*'Res old 45'!$E$38</f>
        <v>#REF!</v>
      </c>
      <c r="G505" s="6" t="e">
        <f>'Res old 90'!G505/'Res old 90'!$E$38*'Res old 45'!$E$38</f>
        <v>#REF!</v>
      </c>
    </row>
    <row r="506" spans="3:7" ht="12.75" customHeight="1" x14ac:dyDescent="0.2">
      <c r="C506" s="5">
        <v>20</v>
      </c>
      <c r="D506" s="6" t="e">
        <f>'Res old 90'!D506/'Res old 90'!$E$38*'Res old 45'!$E$38</f>
        <v>#REF!</v>
      </c>
      <c r="E506" s="6" t="e">
        <f>'Res old 90'!E506/'Res old 90'!$E$38*'Res old 45'!$E$38</f>
        <v>#REF!</v>
      </c>
      <c r="F506" s="6" t="e">
        <f>'Res old 90'!F506/'Res old 90'!$E$38*'Res old 45'!$E$38</f>
        <v>#REF!</v>
      </c>
      <c r="G506" s="6" t="e">
        <f>'Res old 90'!G506/'Res old 90'!$E$38*'Res old 45'!$E$38</f>
        <v>#REF!</v>
      </c>
    </row>
    <row r="507" spans="3:7" ht="19.5" customHeight="1" x14ac:dyDescent="0.2">
      <c r="C507" s="5">
        <v>21</v>
      </c>
      <c r="D507" s="6" t="e">
        <f>'Res old 90'!D507/'Res old 90'!$E$38*'Res old 45'!$E$38</f>
        <v>#REF!</v>
      </c>
      <c r="E507" s="6" t="e">
        <f>'Res old 90'!E507/'Res old 90'!$E$38*'Res old 45'!$E$38</f>
        <v>#REF!</v>
      </c>
      <c r="F507" s="6" t="e">
        <f>'Res old 90'!F507/'Res old 90'!$E$38*'Res old 45'!$E$38</f>
        <v>#REF!</v>
      </c>
      <c r="G507" s="6" t="e">
        <f>'Res old 90'!G507/'Res old 90'!$E$38*'Res old 45'!$E$38</f>
        <v>#REF!</v>
      </c>
    </row>
    <row r="508" spans="3:7" ht="12.75" customHeight="1" x14ac:dyDescent="0.2">
      <c r="C508" s="5">
        <v>22</v>
      </c>
      <c r="D508" s="6" t="e">
        <f>'Res old 90'!D508/'Res old 90'!$E$38*'Res old 45'!$E$38</f>
        <v>#REF!</v>
      </c>
      <c r="E508" s="6" t="e">
        <f>'Res old 90'!E508/'Res old 90'!$E$38*'Res old 45'!$E$38</f>
        <v>#REF!</v>
      </c>
      <c r="F508" s="6" t="e">
        <f>'Res old 90'!F508/'Res old 90'!$E$38*'Res old 45'!$E$38</f>
        <v>#REF!</v>
      </c>
      <c r="G508" s="6" t="e">
        <f>'Res old 90'!G508/'Res old 90'!$E$38*'Res old 45'!$E$38</f>
        <v>#REF!</v>
      </c>
    </row>
    <row r="509" spans="3:7" ht="12.75" customHeight="1" x14ac:dyDescent="0.2">
      <c r="C509" s="5">
        <v>23</v>
      </c>
      <c r="D509" s="6" t="e">
        <f>'Res old 90'!D509/'Res old 90'!$E$38*'Res old 45'!$E$38</f>
        <v>#REF!</v>
      </c>
      <c r="E509" s="6" t="e">
        <f>'Res old 90'!E509/'Res old 90'!$E$38*'Res old 45'!$E$38</f>
        <v>#REF!</v>
      </c>
      <c r="F509" s="6" t="e">
        <f>'Res old 90'!F509/'Res old 90'!$E$38*'Res old 45'!$E$38</f>
        <v>#REF!</v>
      </c>
      <c r="G509" s="6" t="e">
        <f>'Res old 90'!G509/'Res old 90'!$E$38*'Res old 45'!$E$38</f>
        <v>#REF!</v>
      </c>
    </row>
    <row r="510" spans="3:7" ht="12.75" customHeight="1" x14ac:dyDescent="0.2">
      <c r="C510" s="5">
        <v>24</v>
      </c>
      <c r="D510" s="6" t="e">
        <f>'Res old 90'!D510/'Res old 90'!$E$38*'Res old 45'!$E$38</f>
        <v>#REF!</v>
      </c>
      <c r="E510" s="6" t="e">
        <f>'Res old 90'!E510/'Res old 90'!$E$38*'Res old 45'!$E$38</f>
        <v>#REF!</v>
      </c>
      <c r="F510" s="6" t="e">
        <f>'Res old 90'!F510/'Res old 90'!$E$38*'Res old 45'!$E$38</f>
        <v>#REF!</v>
      </c>
      <c r="G510" s="6" t="e">
        <f>'Res old 90'!G510/'Res old 90'!$E$38*'Res old 45'!$E$38</f>
        <v>#REF!</v>
      </c>
    </row>
    <row r="511" spans="3:7" ht="12.75" customHeight="1" x14ac:dyDescent="0.2">
      <c r="C511" s="5">
        <v>25</v>
      </c>
      <c r="D511" s="6" t="e">
        <f>'Res old 90'!D511/'Res old 90'!$E$38*'Res old 45'!$E$38</f>
        <v>#REF!</v>
      </c>
      <c r="E511" s="6" t="e">
        <f>'Res old 90'!E511/'Res old 90'!$E$38*'Res old 45'!$E$38</f>
        <v>#REF!</v>
      </c>
      <c r="F511" s="6" t="e">
        <f>'Res old 90'!F511/'Res old 90'!$E$38*'Res old 45'!$E$38</f>
        <v>#REF!</v>
      </c>
      <c r="G511" s="6" t="e">
        <f>'Res old 90'!G511/'Res old 90'!$E$38*'Res old 45'!$E$38</f>
        <v>#REF!</v>
      </c>
    </row>
    <row r="512" spans="3:7" ht="18" customHeight="1" x14ac:dyDescent="0.2">
      <c r="C512" s="19" t="e">
        <f>C478</f>
        <v>#REF!</v>
      </c>
      <c r="D512" s="25"/>
      <c r="E512" s="25"/>
      <c r="F512" s="25"/>
    </row>
    <row r="513" spans="3:7" ht="18" customHeight="1" x14ac:dyDescent="0.2">
      <c r="C513" s="4" t="s">
        <v>8</v>
      </c>
      <c r="E513" s="8"/>
      <c r="F513" s="15"/>
      <c r="G513" s="14"/>
    </row>
    <row r="514" spans="3:7" ht="18" customHeight="1" x14ac:dyDescent="0.2">
      <c r="C514" s="4" t="s">
        <v>0</v>
      </c>
      <c r="D514" s="15"/>
      <c r="E514" s="20">
        <v>0.45</v>
      </c>
      <c r="F514" s="15"/>
      <c r="G514" s="14" t="str">
        <f>+cit</f>
        <v/>
      </c>
    </row>
    <row r="515" spans="3:7" ht="18" customHeight="1" x14ac:dyDescent="0.2">
      <c r="C515" s="19" t="s">
        <v>32</v>
      </c>
      <c r="D515" s="15"/>
      <c r="E515" s="8"/>
      <c r="F515" s="8"/>
      <c r="G515" s="24" t="str">
        <f>+_cit1</f>
        <v/>
      </c>
    </row>
    <row r="516" spans="3:7" x14ac:dyDescent="0.2">
      <c r="C516" s="4"/>
      <c r="D516" s="15"/>
      <c r="E516" s="8"/>
      <c r="F516" s="15"/>
      <c r="G516" s="24"/>
    </row>
    <row r="517" spans="3:7" x14ac:dyDescent="0.2">
      <c r="C517" s="2"/>
      <c r="D517" s="9"/>
      <c r="E517" s="10"/>
      <c r="F517" s="10" t="s">
        <v>52</v>
      </c>
    </row>
    <row r="518" spans="3:7" ht="25.5" x14ac:dyDescent="0.2">
      <c r="C518" s="2"/>
      <c r="D518" s="2"/>
      <c r="E518" s="2"/>
      <c r="F518" s="50" t="s">
        <v>53</v>
      </c>
    </row>
    <row r="519" spans="3:7" x14ac:dyDescent="0.2">
      <c r="C519" s="3"/>
      <c r="D519" s="3"/>
      <c r="E519" s="2"/>
      <c r="F519" s="43" t="s">
        <v>54</v>
      </c>
      <c r="G519" s="3"/>
    </row>
    <row r="520" spans="3:7" ht="25.5" x14ac:dyDescent="0.2">
      <c r="C520" s="51" t="s">
        <v>56</v>
      </c>
      <c r="D520" s="28" t="s">
        <v>3</v>
      </c>
      <c r="E520" s="28" t="s">
        <v>7</v>
      </c>
      <c r="F520" s="51" t="s">
        <v>55</v>
      </c>
      <c r="G520" s="51" t="s">
        <v>57</v>
      </c>
    </row>
    <row r="521" spans="3:7" ht="19.5" customHeight="1" x14ac:dyDescent="0.2">
      <c r="C521" s="5">
        <v>1</v>
      </c>
      <c r="D521" s="6" t="e">
        <f>'Res old 90'!D521/'Res old 90'!$E$38*'Res old 45'!$E$38</f>
        <v>#REF!</v>
      </c>
      <c r="E521" s="6" t="e">
        <f>'Res old 90'!E521/'Res old 90'!$E$38*'Res old 45'!$E$38</f>
        <v>#REF!</v>
      </c>
      <c r="F521" s="6" t="e">
        <f>'Res old 90'!F521/'Res old 90'!$E$38*'Res old 45'!$E$38</f>
        <v>#REF!</v>
      </c>
      <c r="G521" s="6" t="e">
        <f>'Res old 90'!G521/'Res old 90'!$E$38*'Res old 45'!$E$38</f>
        <v>#REF!</v>
      </c>
    </row>
    <row r="522" spans="3:7" ht="12.75" customHeight="1" x14ac:dyDescent="0.2">
      <c r="C522" s="5">
        <v>2</v>
      </c>
      <c r="D522" s="6" t="e">
        <f>'Res old 90'!D522/'Res old 90'!$E$38*'Res old 45'!$E$38</f>
        <v>#REF!</v>
      </c>
      <c r="E522" s="6" t="e">
        <f>'Res old 90'!E522/'Res old 90'!$E$38*'Res old 45'!$E$38</f>
        <v>#REF!</v>
      </c>
      <c r="F522" s="6" t="e">
        <f>'Res old 90'!F522/'Res old 90'!$E$38*'Res old 45'!$E$38</f>
        <v>#REF!</v>
      </c>
      <c r="G522" s="6" t="e">
        <f>'Res old 90'!G522/'Res old 90'!$E$38*'Res old 45'!$E$38</f>
        <v>#REF!</v>
      </c>
    </row>
    <row r="523" spans="3:7" ht="12.75" customHeight="1" x14ac:dyDescent="0.2">
      <c r="C523" s="17">
        <v>3</v>
      </c>
      <c r="D523" s="6" t="e">
        <f>'Res old 90'!D523/'Res old 90'!$E$38*'Res old 45'!$E$38</f>
        <v>#REF!</v>
      </c>
      <c r="E523" s="6" t="e">
        <f>'Res old 90'!E523/'Res old 90'!$E$38*'Res old 45'!$E$38</f>
        <v>#REF!</v>
      </c>
      <c r="F523" s="6" t="e">
        <f>'Res old 90'!F523/'Res old 90'!$E$38*'Res old 45'!$E$38</f>
        <v>#REF!</v>
      </c>
      <c r="G523" s="6" t="e">
        <f>'Res old 90'!G523/'Res old 90'!$E$38*'Res old 45'!$E$38</f>
        <v>#REF!</v>
      </c>
    </row>
    <row r="524" spans="3:7" ht="12.75" customHeight="1" x14ac:dyDescent="0.2">
      <c r="C524" s="5">
        <v>4</v>
      </c>
      <c r="D524" s="6" t="e">
        <f>'Res old 90'!D524/'Res old 90'!$E$38*'Res old 45'!$E$38</f>
        <v>#REF!</v>
      </c>
      <c r="E524" s="6" t="e">
        <f>'Res old 90'!E524/'Res old 90'!$E$38*'Res old 45'!$E$38</f>
        <v>#REF!</v>
      </c>
      <c r="F524" s="6" t="e">
        <f>'Res old 90'!F524/'Res old 90'!$E$38*'Res old 45'!$E$38</f>
        <v>#REF!</v>
      </c>
      <c r="G524" s="6" t="e">
        <f>'Res old 90'!G524/'Res old 90'!$E$38*'Res old 45'!$E$38</f>
        <v>#REF!</v>
      </c>
    </row>
    <row r="525" spans="3:7" ht="12.75" customHeight="1" x14ac:dyDescent="0.2">
      <c r="C525" s="5">
        <v>5</v>
      </c>
      <c r="D525" s="6" t="e">
        <f>'Res old 90'!D525/'Res old 90'!$E$38*'Res old 45'!$E$38</f>
        <v>#REF!</v>
      </c>
      <c r="E525" s="6" t="e">
        <f>'Res old 90'!E525/'Res old 90'!$E$38*'Res old 45'!$E$38</f>
        <v>#REF!</v>
      </c>
      <c r="F525" s="6" t="e">
        <f>'Res old 90'!F525/'Res old 90'!$E$38*'Res old 45'!$E$38</f>
        <v>#REF!</v>
      </c>
      <c r="G525" s="6" t="e">
        <f>'Res old 90'!G525/'Res old 90'!$E$38*'Res old 45'!$E$38</f>
        <v>#REF!</v>
      </c>
    </row>
    <row r="526" spans="3:7" ht="19.5" customHeight="1" x14ac:dyDescent="0.2">
      <c r="C526" s="17">
        <v>6</v>
      </c>
      <c r="D526" s="6" t="e">
        <f>'Res old 90'!D526/'Res old 90'!$E$38*'Res old 45'!$E$38</f>
        <v>#REF!</v>
      </c>
      <c r="E526" s="6" t="e">
        <f>'Res old 90'!E526/'Res old 90'!$E$38*'Res old 45'!$E$38</f>
        <v>#REF!</v>
      </c>
      <c r="F526" s="6" t="e">
        <f>'Res old 90'!F526/'Res old 90'!$E$38*'Res old 45'!$E$38</f>
        <v>#REF!</v>
      </c>
      <c r="G526" s="6" t="e">
        <f>'Res old 90'!G526/'Res old 90'!$E$38*'Res old 45'!$E$38</f>
        <v>#REF!</v>
      </c>
    </row>
    <row r="527" spans="3:7" ht="12.75" customHeight="1" x14ac:dyDescent="0.2">
      <c r="C527" s="5">
        <v>7</v>
      </c>
      <c r="D527" s="6" t="e">
        <f>'Res old 90'!D527/'Res old 90'!$E$38*'Res old 45'!$E$38</f>
        <v>#REF!</v>
      </c>
      <c r="E527" s="6" t="e">
        <f>'Res old 90'!E527/'Res old 90'!$E$38*'Res old 45'!$E$38</f>
        <v>#REF!</v>
      </c>
      <c r="F527" s="6" t="e">
        <f>'Res old 90'!F527/'Res old 90'!$E$38*'Res old 45'!$E$38</f>
        <v>#REF!</v>
      </c>
      <c r="G527" s="6" t="e">
        <f>'Res old 90'!G527/'Res old 90'!$E$38*'Res old 45'!$E$38</f>
        <v>#REF!</v>
      </c>
    </row>
    <row r="528" spans="3:7" ht="12.75" customHeight="1" x14ac:dyDescent="0.2">
      <c r="C528" s="5">
        <v>8</v>
      </c>
      <c r="D528" s="6" t="e">
        <f>'Res old 90'!D528/'Res old 90'!$E$38*'Res old 45'!$E$38</f>
        <v>#REF!</v>
      </c>
      <c r="E528" s="6" t="e">
        <f>'Res old 90'!E528/'Res old 90'!$E$38*'Res old 45'!$E$38</f>
        <v>#REF!</v>
      </c>
      <c r="F528" s="6" t="e">
        <f>'Res old 90'!F528/'Res old 90'!$E$38*'Res old 45'!$E$38</f>
        <v>#REF!</v>
      </c>
      <c r="G528" s="6" t="e">
        <f>'Res old 90'!G528/'Res old 90'!$E$38*'Res old 45'!$E$38</f>
        <v>#REF!</v>
      </c>
    </row>
    <row r="529" spans="3:7" ht="12.75" customHeight="1" x14ac:dyDescent="0.2">
      <c r="C529" s="5">
        <v>9</v>
      </c>
      <c r="D529" s="6" t="e">
        <f>'Res old 90'!D529/'Res old 90'!$E$38*'Res old 45'!$E$38</f>
        <v>#REF!</v>
      </c>
      <c r="E529" s="6" t="e">
        <f>'Res old 90'!E529/'Res old 90'!$E$38*'Res old 45'!$E$38</f>
        <v>#REF!</v>
      </c>
      <c r="F529" s="6" t="e">
        <f>'Res old 90'!F529/'Res old 90'!$E$38*'Res old 45'!$E$38</f>
        <v>#REF!</v>
      </c>
      <c r="G529" s="6" t="e">
        <f>'Res old 90'!G529/'Res old 90'!$E$38*'Res old 45'!$E$38</f>
        <v>#REF!</v>
      </c>
    </row>
    <row r="530" spans="3:7" ht="12.75" customHeight="1" x14ac:dyDescent="0.2">
      <c r="C530" s="5">
        <v>10</v>
      </c>
      <c r="D530" s="6" t="e">
        <f>'Res old 90'!D530/'Res old 90'!$E$38*'Res old 45'!$E$38</f>
        <v>#REF!</v>
      </c>
      <c r="E530" s="6" t="e">
        <f>'Res old 90'!E530/'Res old 90'!$E$38*'Res old 45'!$E$38</f>
        <v>#REF!</v>
      </c>
      <c r="F530" s="6" t="e">
        <f>'Res old 90'!F530/'Res old 90'!$E$38*'Res old 45'!$E$38</f>
        <v>#REF!</v>
      </c>
      <c r="G530" s="6" t="e">
        <f>'Res old 90'!G530/'Res old 90'!$E$38*'Res old 45'!$E$38</f>
        <v>#REF!</v>
      </c>
    </row>
    <row r="531" spans="3:7" ht="19.5" customHeight="1" x14ac:dyDescent="0.2">
      <c r="C531" s="5">
        <v>11</v>
      </c>
      <c r="D531" s="6" t="e">
        <f>'Res old 90'!D531/'Res old 90'!$E$38*'Res old 45'!$E$38</f>
        <v>#REF!</v>
      </c>
      <c r="E531" s="6" t="e">
        <f>'Res old 90'!E531/'Res old 90'!$E$38*'Res old 45'!$E$38</f>
        <v>#REF!</v>
      </c>
      <c r="F531" s="6" t="e">
        <f>'Res old 90'!F531/'Res old 90'!$E$38*'Res old 45'!$E$38</f>
        <v>#REF!</v>
      </c>
      <c r="G531" s="6" t="e">
        <f>'Res old 90'!G531/'Res old 90'!$E$38*'Res old 45'!$E$38</f>
        <v>#REF!</v>
      </c>
    </row>
    <row r="532" spans="3:7" ht="12.75" customHeight="1" x14ac:dyDescent="0.2">
      <c r="C532" s="5">
        <v>12</v>
      </c>
      <c r="D532" s="6" t="e">
        <f>'Res old 90'!D532/'Res old 90'!$E$38*'Res old 45'!$E$38</f>
        <v>#REF!</v>
      </c>
      <c r="E532" s="6" t="e">
        <f>'Res old 90'!E532/'Res old 90'!$E$38*'Res old 45'!$E$38</f>
        <v>#REF!</v>
      </c>
      <c r="F532" s="6" t="e">
        <f>'Res old 90'!F532/'Res old 90'!$E$38*'Res old 45'!$E$38</f>
        <v>#REF!</v>
      </c>
      <c r="G532" s="6" t="e">
        <f>'Res old 90'!G532/'Res old 90'!$E$38*'Res old 45'!$E$38</f>
        <v>#REF!</v>
      </c>
    </row>
    <row r="533" spans="3:7" ht="12.75" customHeight="1" x14ac:dyDescent="0.2">
      <c r="C533" s="5">
        <v>13</v>
      </c>
      <c r="D533" s="6" t="e">
        <f>'Res old 90'!D533/'Res old 90'!$E$38*'Res old 45'!$E$38</f>
        <v>#REF!</v>
      </c>
      <c r="E533" s="6" t="e">
        <f>'Res old 90'!E533/'Res old 90'!$E$38*'Res old 45'!$E$38</f>
        <v>#REF!</v>
      </c>
      <c r="F533" s="6" t="e">
        <f>'Res old 90'!F533/'Res old 90'!$E$38*'Res old 45'!$E$38</f>
        <v>#REF!</v>
      </c>
      <c r="G533" s="6" t="e">
        <f>'Res old 90'!G533/'Res old 90'!$E$38*'Res old 45'!$E$38</f>
        <v>#REF!</v>
      </c>
    </row>
    <row r="534" spans="3:7" ht="12.75" customHeight="1" x14ac:dyDescent="0.2">
      <c r="C534" s="5">
        <v>14</v>
      </c>
      <c r="D534" s="6" t="e">
        <f>'Res old 90'!D534/'Res old 90'!$E$38*'Res old 45'!$E$38</f>
        <v>#REF!</v>
      </c>
      <c r="E534" s="6" t="e">
        <f>'Res old 90'!E534/'Res old 90'!$E$38*'Res old 45'!$E$38</f>
        <v>#REF!</v>
      </c>
      <c r="F534" s="6" t="e">
        <f>'Res old 90'!F534/'Res old 90'!$E$38*'Res old 45'!$E$38</f>
        <v>#REF!</v>
      </c>
      <c r="G534" s="6" t="e">
        <f>'Res old 90'!G534/'Res old 90'!$E$38*'Res old 45'!$E$38</f>
        <v>#REF!</v>
      </c>
    </row>
    <row r="535" spans="3:7" ht="12.75" customHeight="1" x14ac:dyDescent="0.2">
      <c r="C535" s="5">
        <v>15</v>
      </c>
      <c r="D535" s="6" t="e">
        <f>'Res old 90'!D535/'Res old 90'!$E$38*'Res old 45'!$E$38</f>
        <v>#REF!</v>
      </c>
      <c r="E535" s="6" t="e">
        <f>'Res old 90'!E535/'Res old 90'!$E$38*'Res old 45'!$E$38</f>
        <v>#REF!</v>
      </c>
      <c r="F535" s="6" t="e">
        <f>'Res old 90'!F535/'Res old 90'!$E$38*'Res old 45'!$E$38</f>
        <v>#REF!</v>
      </c>
      <c r="G535" s="6" t="e">
        <f>'Res old 90'!G535/'Res old 90'!$E$38*'Res old 45'!$E$38</f>
        <v>#REF!</v>
      </c>
    </row>
    <row r="536" spans="3:7" ht="19.5" customHeight="1" x14ac:dyDescent="0.2">
      <c r="C536" s="5">
        <v>16</v>
      </c>
      <c r="D536" s="6" t="e">
        <f>'Res old 90'!D536/'Res old 90'!$E$38*'Res old 45'!$E$38</f>
        <v>#REF!</v>
      </c>
      <c r="E536" s="6" t="e">
        <f>'Res old 90'!E536/'Res old 90'!$E$38*'Res old 45'!$E$38</f>
        <v>#REF!</v>
      </c>
      <c r="F536" s="6" t="e">
        <f>'Res old 90'!F536/'Res old 90'!$E$38*'Res old 45'!$E$38</f>
        <v>#REF!</v>
      </c>
      <c r="G536" s="6" t="e">
        <f>'Res old 90'!G536/'Res old 90'!$E$38*'Res old 45'!$E$38</f>
        <v>#REF!</v>
      </c>
    </row>
    <row r="537" spans="3:7" ht="12.75" customHeight="1" x14ac:dyDescent="0.2">
      <c r="C537" s="5">
        <v>17</v>
      </c>
      <c r="D537" s="6" t="e">
        <f>'Res old 90'!D537/'Res old 90'!$E$38*'Res old 45'!$E$38</f>
        <v>#REF!</v>
      </c>
      <c r="E537" s="6" t="e">
        <f>'Res old 90'!E537/'Res old 90'!$E$38*'Res old 45'!$E$38</f>
        <v>#REF!</v>
      </c>
      <c r="F537" s="6" t="e">
        <f>'Res old 90'!F537/'Res old 90'!$E$38*'Res old 45'!$E$38</f>
        <v>#REF!</v>
      </c>
      <c r="G537" s="6" t="e">
        <f>'Res old 90'!G537/'Res old 90'!$E$38*'Res old 45'!$E$38</f>
        <v>#REF!</v>
      </c>
    </row>
    <row r="538" spans="3:7" ht="12.75" customHeight="1" x14ac:dyDescent="0.2">
      <c r="C538" s="5">
        <v>18</v>
      </c>
      <c r="D538" s="6" t="e">
        <f>'Res old 90'!D538/'Res old 90'!$E$38*'Res old 45'!$E$38</f>
        <v>#REF!</v>
      </c>
      <c r="E538" s="6" t="e">
        <f>'Res old 90'!E538/'Res old 90'!$E$38*'Res old 45'!$E$38</f>
        <v>#REF!</v>
      </c>
      <c r="F538" s="6" t="e">
        <f>'Res old 90'!F538/'Res old 90'!$E$38*'Res old 45'!$E$38</f>
        <v>#REF!</v>
      </c>
      <c r="G538" s="6" t="e">
        <f>'Res old 90'!G538/'Res old 90'!$E$38*'Res old 45'!$E$38</f>
        <v>#REF!</v>
      </c>
    </row>
    <row r="539" spans="3:7" ht="12.75" customHeight="1" x14ac:dyDescent="0.2">
      <c r="C539" s="5">
        <v>19</v>
      </c>
      <c r="D539" s="6" t="e">
        <f>'Res old 90'!D539/'Res old 90'!$E$38*'Res old 45'!$E$38</f>
        <v>#REF!</v>
      </c>
      <c r="E539" s="6" t="e">
        <f>'Res old 90'!E539/'Res old 90'!$E$38*'Res old 45'!$E$38</f>
        <v>#REF!</v>
      </c>
      <c r="F539" s="6" t="e">
        <f>'Res old 90'!F539/'Res old 90'!$E$38*'Res old 45'!$E$38</f>
        <v>#REF!</v>
      </c>
      <c r="G539" s="6" t="e">
        <f>'Res old 90'!G539/'Res old 90'!$E$38*'Res old 45'!$E$38</f>
        <v>#REF!</v>
      </c>
    </row>
    <row r="540" spans="3:7" ht="12.75" customHeight="1" x14ac:dyDescent="0.2">
      <c r="C540" s="5">
        <v>20</v>
      </c>
      <c r="D540" s="6" t="e">
        <f>'Res old 90'!D540/'Res old 90'!$E$38*'Res old 45'!$E$38</f>
        <v>#REF!</v>
      </c>
      <c r="E540" s="6" t="e">
        <f>'Res old 90'!E540/'Res old 90'!$E$38*'Res old 45'!$E$38</f>
        <v>#REF!</v>
      </c>
      <c r="F540" s="6" t="e">
        <f>'Res old 90'!F540/'Res old 90'!$E$38*'Res old 45'!$E$38</f>
        <v>#REF!</v>
      </c>
      <c r="G540" s="6" t="e">
        <f>'Res old 90'!G540/'Res old 90'!$E$38*'Res old 45'!$E$38</f>
        <v>#REF!</v>
      </c>
    </row>
    <row r="541" spans="3:7" ht="19.5" customHeight="1" x14ac:dyDescent="0.2">
      <c r="C541" s="5">
        <v>21</v>
      </c>
      <c r="D541" s="6" t="e">
        <f>'Res old 90'!D541/'Res old 90'!$E$38*'Res old 45'!$E$38</f>
        <v>#REF!</v>
      </c>
      <c r="E541" s="6" t="e">
        <f>'Res old 90'!E541/'Res old 90'!$E$38*'Res old 45'!$E$38</f>
        <v>#REF!</v>
      </c>
      <c r="F541" s="6" t="e">
        <f>'Res old 90'!F541/'Res old 90'!$E$38*'Res old 45'!$E$38</f>
        <v>#REF!</v>
      </c>
      <c r="G541" s="6" t="e">
        <f>'Res old 90'!G541/'Res old 90'!$E$38*'Res old 45'!$E$38</f>
        <v>#REF!</v>
      </c>
    </row>
    <row r="542" spans="3:7" ht="12.75" customHeight="1" x14ac:dyDescent="0.2">
      <c r="C542" s="5">
        <v>22</v>
      </c>
      <c r="D542" s="6" t="e">
        <f>'Res old 90'!D542/'Res old 90'!$E$38*'Res old 45'!$E$38</f>
        <v>#REF!</v>
      </c>
      <c r="E542" s="6" t="e">
        <f>'Res old 90'!E542/'Res old 90'!$E$38*'Res old 45'!$E$38</f>
        <v>#REF!</v>
      </c>
      <c r="F542" s="6" t="e">
        <f>'Res old 90'!F542/'Res old 90'!$E$38*'Res old 45'!$E$38</f>
        <v>#REF!</v>
      </c>
      <c r="G542" s="6" t="e">
        <f>'Res old 90'!G542/'Res old 90'!$E$38*'Res old 45'!$E$38</f>
        <v>#REF!</v>
      </c>
    </row>
    <row r="543" spans="3:7" ht="12.75" customHeight="1" x14ac:dyDescent="0.2">
      <c r="C543" s="5">
        <v>23</v>
      </c>
      <c r="D543" s="6" t="e">
        <f>'Res old 90'!D543/'Res old 90'!$E$38*'Res old 45'!$E$38</f>
        <v>#REF!</v>
      </c>
      <c r="E543" s="6" t="e">
        <f>'Res old 90'!E543/'Res old 90'!$E$38*'Res old 45'!$E$38</f>
        <v>#REF!</v>
      </c>
      <c r="F543" s="6" t="e">
        <f>'Res old 90'!F543/'Res old 90'!$E$38*'Res old 45'!$E$38</f>
        <v>#REF!</v>
      </c>
      <c r="G543" s="6" t="e">
        <f>'Res old 90'!G543/'Res old 90'!$E$38*'Res old 45'!$E$38</f>
        <v>#REF!</v>
      </c>
    </row>
    <row r="544" spans="3:7" ht="12.75" customHeight="1" x14ac:dyDescent="0.2">
      <c r="C544" s="5">
        <v>24</v>
      </c>
      <c r="D544" s="6" t="e">
        <f>'Res old 90'!D544/'Res old 90'!$E$38*'Res old 45'!$E$38</f>
        <v>#REF!</v>
      </c>
      <c r="E544" s="6" t="e">
        <f>'Res old 90'!E544/'Res old 90'!$E$38*'Res old 45'!$E$38</f>
        <v>#REF!</v>
      </c>
      <c r="F544" s="6" t="e">
        <f>'Res old 90'!F544/'Res old 90'!$E$38*'Res old 45'!$E$38</f>
        <v>#REF!</v>
      </c>
      <c r="G544" s="6" t="e">
        <f>'Res old 90'!G544/'Res old 90'!$E$38*'Res old 45'!$E$38</f>
        <v>#REF!</v>
      </c>
    </row>
    <row r="545" spans="3:7" ht="12.75" customHeight="1" x14ac:dyDescent="0.2">
      <c r="C545" s="5">
        <v>25</v>
      </c>
      <c r="D545" s="6" t="e">
        <f>'Res old 90'!D545/'Res old 90'!$E$38*'Res old 45'!$E$38</f>
        <v>#REF!</v>
      </c>
      <c r="E545" s="6" t="e">
        <f>'Res old 90'!E545/'Res old 90'!$E$38*'Res old 45'!$E$38</f>
        <v>#REF!</v>
      </c>
      <c r="F545" s="6" t="e">
        <f>'Res old 90'!F545/'Res old 90'!$E$38*'Res old 45'!$E$38</f>
        <v>#REF!</v>
      </c>
      <c r="G545" s="6" t="e">
        <f>'Res old 90'!G545/'Res old 90'!$E$38*'Res old 45'!$E$38</f>
        <v>#REF!</v>
      </c>
    </row>
  </sheetData>
  <phoneticPr fontId="6" type="noConversion"/>
  <printOptions horizontalCentered="1"/>
  <pageMargins left="0.2" right="0.2" top="0.72" bottom="1" header="0.5" footer="0.5"/>
  <pageSetup scale="91" orientation="landscape" horizontalDpi="800" verticalDpi="400" r:id="rId1"/>
  <headerFooter alignWithMargins="0">
    <oddFooter>&amp;L&amp;8&amp;Z&amp;F&amp;A
&amp;D &amp;T&amp;C&amp;8Page &amp;P of &amp;N&amp;R&amp;8Paragon Strategic Solutions Inc.</oddFooter>
  </headerFooter>
  <rowBreaks count="15" manualBreakCount="15">
    <brk id="35" min="2" max="8" man="1"/>
    <brk id="69" max="16383" man="1"/>
    <brk id="103" max="16383" man="1"/>
    <brk id="137" max="16383" man="1"/>
    <brk id="171" max="16383" man="1"/>
    <brk id="205" max="16383" man="1"/>
    <brk id="239" max="16383" man="1"/>
    <brk id="273" max="16383" man="1"/>
    <brk id="307" max="16383" man="1"/>
    <brk id="341" max="16383" man="1"/>
    <brk id="375" max="16383" man="1"/>
    <brk id="409" max="16383" man="1"/>
    <brk id="443" max="16383" man="1"/>
    <brk id="477" max="16383" man="1"/>
    <brk id="51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20</vt:i4>
      </vt:variant>
    </vt:vector>
  </HeadingPairs>
  <TitlesOfParts>
    <vt:vector size="38" baseType="lpstr">
      <vt:lpstr>Com 90</vt:lpstr>
      <vt:lpstr>Com 75</vt:lpstr>
      <vt:lpstr>Com 45</vt:lpstr>
      <vt:lpstr>Res 90</vt:lpstr>
      <vt:lpstr>Res 75</vt:lpstr>
      <vt:lpstr>Res 45</vt:lpstr>
      <vt:lpstr>Res old 90</vt:lpstr>
      <vt:lpstr>Res old 75</vt:lpstr>
      <vt:lpstr>Res old 45</vt:lpstr>
      <vt:lpstr>MH 90</vt:lpstr>
      <vt:lpstr>MH 75</vt:lpstr>
      <vt:lpstr>MH 45</vt:lpstr>
      <vt:lpstr>Ten 90</vt:lpstr>
      <vt:lpstr>Ten 75</vt:lpstr>
      <vt:lpstr>Ten 45</vt:lpstr>
      <vt:lpstr>Condo 90</vt:lpstr>
      <vt:lpstr>Condo 75</vt:lpstr>
      <vt:lpstr>Condo 45</vt:lpstr>
      <vt:lpstr>_cit1</vt:lpstr>
      <vt:lpstr>cit</vt:lpstr>
      <vt:lpstr>'Com 45'!Print_Area</vt:lpstr>
      <vt:lpstr>'Com 75'!Print_Area</vt:lpstr>
      <vt:lpstr>'Com 90'!Print_Area</vt:lpstr>
      <vt:lpstr>'Condo 45'!Print_Area</vt:lpstr>
      <vt:lpstr>'Condo 75'!Print_Area</vt:lpstr>
      <vt:lpstr>'Condo 90'!Print_Area</vt:lpstr>
      <vt:lpstr>'MH 45'!Print_Area</vt:lpstr>
      <vt:lpstr>'MH 75'!Print_Area</vt:lpstr>
      <vt:lpstr>'MH 90'!Print_Area</vt:lpstr>
      <vt:lpstr>'Res 45'!Print_Area</vt:lpstr>
      <vt:lpstr>'Res 75'!Print_Area</vt:lpstr>
      <vt:lpstr>'Res 90'!Print_Area</vt:lpstr>
      <vt:lpstr>'Res old 45'!Print_Area</vt:lpstr>
      <vt:lpstr>'Res old 75'!Print_Area</vt:lpstr>
      <vt:lpstr>'Res old 90'!Print_Area</vt:lpstr>
      <vt:lpstr>'Ten 45'!Print_Area</vt:lpstr>
      <vt:lpstr>'Ten 75'!Print_Area</vt:lpstr>
      <vt:lpstr>'Ten 90'!Print_Area</vt:lpstr>
    </vt:vector>
  </TitlesOfParts>
  <Company>EWB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EWB</dc:creator>
  <cp:lastModifiedBy>Kathy Mackenthun</cp:lastModifiedBy>
  <cp:lastPrinted>2024-04-02T18:25:25Z</cp:lastPrinted>
  <dcterms:created xsi:type="dcterms:W3CDTF">2001-02-22T16:30:00Z</dcterms:created>
  <dcterms:modified xsi:type="dcterms:W3CDTF">2024-04-02T18:39:43Z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4665eeb4-03c7-4b83-8de7-84427da1d6f1</vt:lpwstr>
  </property>
  <property fmtid="{D5CDD505-2E9C-101B-9397-08002B2CF9AE}" pid="3" name="AonClassification">
    <vt:lpwstr>ADC_class_300</vt:lpwstr>
  </property>
  <property fmtid="{D5CDD505-2E9C-101B-9397-08002B2CF9AE}" pid="4" name="AonRestricted">
    <vt:lpwstr>ARL_option_100</vt:lpwstr>
  </property>
  <property fmtid="{D5CDD505-2E9C-101B-9397-08002B2CF9AE}" pid="5" name="AonVisualMarkings">
    <vt:lpwstr>None</vt:lpwstr>
  </property>
  <property fmtid="{D5CDD505-2E9C-101B-9397-08002B2CF9AE}" pid="6" name="MSIP_Label_9043f10a-881e-4653-a55e-02ca2cc829dc_Enabled">
    <vt:lpwstr>true</vt:lpwstr>
  </property>
  <property fmtid="{D5CDD505-2E9C-101B-9397-08002B2CF9AE}" pid="7" name="MSIP_Label_9043f10a-881e-4653-a55e-02ca2cc829dc_SetDate">
    <vt:lpwstr>2024-03-26T20:20:51Z</vt:lpwstr>
  </property>
  <property fmtid="{D5CDD505-2E9C-101B-9397-08002B2CF9AE}" pid="8" name="MSIP_Label_9043f10a-881e-4653-a55e-02ca2cc829dc_Method">
    <vt:lpwstr>Standard</vt:lpwstr>
  </property>
  <property fmtid="{D5CDD505-2E9C-101B-9397-08002B2CF9AE}" pid="9" name="MSIP_Label_9043f10a-881e-4653-a55e-02ca2cc829dc_Name">
    <vt:lpwstr>ADC_class_200</vt:lpwstr>
  </property>
  <property fmtid="{D5CDD505-2E9C-101B-9397-08002B2CF9AE}" pid="10" name="MSIP_Label_9043f10a-881e-4653-a55e-02ca2cc829dc_SiteId">
    <vt:lpwstr>94cfddbc-0627-494a-ad7a-29aea3aea832</vt:lpwstr>
  </property>
  <property fmtid="{D5CDD505-2E9C-101B-9397-08002B2CF9AE}" pid="11" name="MSIP_Label_9043f10a-881e-4653-a55e-02ca2cc829dc_ActionId">
    <vt:lpwstr>18eb7313-f2a0-4989-ae18-e7db42f46127</vt:lpwstr>
  </property>
  <property fmtid="{D5CDD505-2E9C-101B-9397-08002B2CF9AE}" pid="12" name="MSIP_Label_9043f10a-881e-4653-a55e-02ca2cc829dc_ContentBits">
    <vt:lpwstr>0</vt:lpwstr>
  </property>
  <property fmtid="{D5CDD505-2E9C-101B-9397-08002B2CF9AE}" pid="13" name="{A44787D4-0540-4523-9961-78E4036D8C6D}">
    <vt:lpwstr>{5C53AB41-21F7-4683-8AC4-1B359B18F99A}</vt:lpwstr>
  </property>
</Properties>
</file>